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在职" sheetId="4" r:id="rId1"/>
    <sheet name="Sheet1" sheetId="5" r:id="rId2"/>
  </sheets>
  <definedNames>
    <definedName name="_xlnm._FilterDatabase" localSheetId="0" hidden="1">在职!$A$1:$BC$27</definedName>
    <definedName name="_xlnm.Print_Area" localSheetId="0">在职!$A$1:$BC$30</definedName>
    <definedName name="_xlnm.Print_Area">#REF!</definedName>
    <definedName name="_xlnm.Print_Titles" localSheetId="0">在职!$1:$1</definedName>
  </definedNames>
  <calcPr calcId="125725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J29"/>
  <c r="AI29"/>
  <c r="AH29"/>
  <c r="AG29"/>
  <c r="AF29"/>
  <c r="AE29"/>
  <c r="AD29"/>
  <c r="AC29"/>
  <c r="AA29"/>
  <c r="Z29"/>
  <c r="X29"/>
  <c r="W29"/>
  <c r="V29"/>
  <c r="U29"/>
  <c r="T29"/>
  <c r="S29"/>
  <c r="R29"/>
  <c r="Q29"/>
  <c r="P29"/>
  <c r="O29"/>
  <c r="N29"/>
  <c r="BF28"/>
  <c r="BG28" s="1"/>
  <c r="BH28" s="1"/>
  <c r="BI28" s="1"/>
  <c r="BA27"/>
  <c r="AU27"/>
  <c r="AB27"/>
  <c r="AO27" s="1"/>
  <c r="BF27" s="1"/>
  <c r="BG27" s="1"/>
  <c r="BH27" s="1"/>
  <c r="BI27" s="1"/>
  <c r="BB27" s="1"/>
  <c r="BC27" s="1"/>
  <c r="X27"/>
  <c r="BA26"/>
  <c r="AU26"/>
  <c r="AB26"/>
  <c r="X26"/>
  <c r="AO26" s="1"/>
  <c r="BF26" s="1"/>
  <c r="BG26" s="1"/>
  <c r="BH26" s="1"/>
  <c r="BI26" s="1"/>
  <c r="BB26" s="1"/>
  <c r="BC26" s="1"/>
  <c r="BB25"/>
  <c r="BA25"/>
  <c r="AU25"/>
  <c r="AB25"/>
  <c r="AO25" s="1"/>
  <c r="BA24"/>
  <c r="AU24"/>
  <c r="AB24"/>
  <c r="X24"/>
  <c r="AO24" s="1"/>
  <c r="BF24" s="1"/>
  <c r="BG24" s="1"/>
  <c r="BH24" s="1"/>
  <c r="BI24" s="1"/>
  <c r="BB24" s="1"/>
  <c r="BC24" s="1"/>
  <c r="BB23"/>
  <c r="BA23"/>
  <c r="AU23"/>
  <c r="AN23"/>
  <c r="AB23"/>
  <c r="X23"/>
  <c r="AO23" s="1"/>
  <c r="BA22"/>
  <c r="AT22"/>
  <c r="AU22" s="1"/>
  <c r="AN22"/>
  <c r="AB22"/>
  <c r="AO22" s="1"/>
  <c r="BA21"/>
  <c r="AT21"/>
  <c r="AU21" s="1"/>
  <c r="AN21"/>
  <c r="AB21"/>
  <c r="AO21" s="1"/>
  <c r="BB20"/>
  <c r="BA20"/>
  <c r="AT20"/>
  <c r="AU20" s="1"/>
  <c r="AN20"/>
  <c r="AO20" s="1"/>
  <c r="AB20"/>
  <c r="BA19"/>
  <c r="AT19"/>
  <c r="AU19" s="1"/>
  <c r="AN19"/>
  <c r="AN29" s="1"/>
  <c r="BA18"/>
  <c r="AU18"/>
  <c r="Y18"/>
  <c r="AB18" s="1"/>
  <c r="AO18" s="1"/>
  <c r="BF18" s="1"/>
  <c r="BG18" s="1"/>
  <c r="BH18" s="1"/>
  <c r="BI18" s="1"/>
  <c r="BB18" s="1"/>
  <c r="BC18" s="1"/>
  <c r="BA17"/>
  <c r="AU17"/>
  <c r="AO17"/>
  <c r="BF17" s="1"/>
  <c r="BG17" s="1"/>
  <c r="BH17" s="1"/>
  <c r="BI17" s="1"/>
  <c r="BB17" s="1"/>
  <c r="BC17" s="1"/>
  <c r="AB17"/>
  <c r="BB16"/>
  <c r="BA16"/>
  <c r="AU16"/>
  <c r="AB16"/>
  <c r="AO16" s="1"/>
  <c r="BB15"/>
  <c r="BA15"/>
  <c r="AU15"/>
  <c r="Y15"/>
  <c r="Y29" s="1"/>
  <c r="BA14"/>
  <c r="AU14"/>
  <c r="AN14"/>
  <c r="AB14"/>
  <c r="AO14" s="1"/>
  <c r="BF14" s="1"/>
  <c r="BG14" s="1"/>
  <c r="BH14" s="1"/>
  <c r="BI14" s="1"/>
  <c r="BB14" s="1"/>
  <c r="BC14" s="1"/>
  <c r="BA13"/>
  <c r="AU13"/>
  <c r="AB13"/>
  <c r="AO13" s="1"/>
  <c r="BF13" s="1"/>
  <c r="BG13" s="1"/>
  <c r="BH13" s="1"/>
  <c r="BI13" s="1"/>
  <c r="BB13" s="1"/>
  <c r="BC13" s="1"/>
  <c r="BA12"/>
  <c r="AU12"/>
  <c r="AT12"/>
  <c r="AB12"/>
  <c r="AO12" s="1"/>
  <c r="BF12" s="1"/>
  <c r="BG12" s="1"/>
  <c r="BH12" s="1"/>
  <c r="BI12" s="1"/>
  <c r="BB12" s="1"/>
  <c r="BC12" s="1"/>
  <c r="BA11"/>
  <c r="AT11"/>
  <c r="AU11" s="1"/>
  <c r="AB11"/>
  <c r="AO11" s="1"/>
  <c r="BF11" s="1"/>
  <c r="BG11" s="1"/>
  <c r="BH11" s="1"/>
  <c r="BI11" s="1"/>
  <c r="BB11" s="1"/>
  <c r="BC11" s="1"/>
  <c r="BB10"/>
  <c r="BA10"/>
  <c r="AU10"/>
  <c r="BF10" s="1"/>
  <c r="BG10" s="1"/>
  <c r="BH10" s="1"/>
  <c r="AT10"/>
  <c r="AO10"/>
  <c r="BC10" s="1"/>
  <c r="BA9"/>
  <c r="AT9"/>
  <c r="AU9" s="1"/>
  <c r="AB9"/>
  <c r="AO9" s="1"/>
  <c r="BF9" s="1"/>
  <c r="BG9" s="1"/>
  <c r="BH9" s="1"/>
  <c r="BI9" s="1"/>
  <c r="BB9" s="1"/>
  <c r="BC9" s="1"/>
  <c r="BB8"/>
  <c r="BA8"/>
  <c r="AT8"/>
  <c r="AU8" s="1"/>
  <c r="AB8"/>
  <c r="AO8" s="1"/>
  <c r="BA7"/>
  <c r="AT7"/>
  <c r="AU7" s="1"/>
  <c r="AB7"/>
  <c r="AO7" s="1"/>
  <c r="BA6"/>
  <c r="AT6"/>
  <c r="AU6" s="1"/>
  <c r="AB6"/>
  <c r="AO6" s="1"/>
  <c r="BA5"/>
  <c r="AT5"/>
  <c r="AU5" s="1"/>
  <c r="BF5" s="1"/>
  <c r="BG5" s="1"/>
  <c r="AO5"/>
  <c r="AB5"/>
  <c r="BB4"/>
  <c r="BA4"/>
  <c r="AU4"/>
  <c r="AT4"/>
  <c r="AT29" s="1"/>
  <c r="AB4"/>
  <c r="AO4" s="1"/>
  <c r="BA3"/>
  <c r="BA29" s="1"/>
  <c r="AU3"/>
  <c r="AB3"/>
  <c r="AU29" l="1"/>
  <c r="BF21"/>
  <c r="BG21" s="1"/>
  <c r="BH21" s="1"/>
  <c r="BI21" s="1"/>
  <c r="BB21" s="1"/>
  <c r="BC21" s="1"/>
  <c r="BF23"/>
  <c r="BG23" s="1"/>
  <c r="BH23" s="1"/>
  <c r="BC23"/>
  <c r="BF4"/>
  <c r="BG4" s="1"/>
  <c r="BH4" s="1"/>
  <c r="BC4"/>
  <c r="BF6"/>
  <c r="BG6" s="1"/>
  <c r="BH6" s="1"/>
  <c r="BI6" s="1"/>
  <c r="BB6" s="1"/>
  <c r="BC6" s="1"/>
  <c r="BF25"/>
  <c r="BG25" s="1"/>
  <c r="BH25" s="1"/>
  <c r="BC25"/>
  <c r="BF7"/>
  <c r="BG7" s="1"/>
  <c r="BH7" s="1"/>
  <c r="BI7" s="1"/>
  <c r="BB7" s="1"/>
  <c r="BC7" s="1"/>
  <c r="BC20"/>
  <c r="BF20"/>
  <c r="BG20" s="1"/>
  <c r="BH20" s="1"/>
  <c r="BF22"/>
  <c r="BG22" s="1"/>
  <c r="BH22" s="1"/>
  <c r="BI22" s="1"/>
  <c r="BB22" s="1"/>
  <c r="BC22" s="1"/>
  <c r="BF16"/>
  <c r="BG16" s="1"/>
  <c r="BH16" s="1"/>
  <c r="BC16"/>
  <c r="BH5"/>
  <c r="BI5" s="1"/>
  <c r="BB5" s="1"/>
  <c r="BC5" s="1"/>
  <c r="BC8"/>
  <c r="BF8"/>
  <c r="BG8" s="1"/>
  <c r="BH8" s="1"/>
  <c r="AO19"/>
  <c r="BF19" s="1"/>
  <c r="BG19" s="1"/>
  <c r="BH19" s="1"/>
  <c r="BI19" s="1"/>
  <c r="BB19" s="1"/>
  <c r="BC19" s="1"/>
  <c r="AB15"/>
  <c r="AO15" s="1"/>
  <c r="AO3"/>
  <c r="AB29" l="1"/>
  <c r="AO29"/>
  <c r="BF3"/>
  <c r="BF15"/>
  <c r="BG15" s="1"/>
  <c r="BH15" s="1"/>
  <c r="BC15"/>
  <c r="BF29" l="1"/>
  <c r="BG3"/>
  <c r="BH3" l="1"/>
  <c r="BG29"/>
  <c r="BH29" l="1"/>
  <c r="BI3"/>
  <c r="BB3" l="1"/>
  <c r="BI29"/>
  <c r="BB29" l="1"/>
  <c r="BC3"/>
  <c r="BC29" s="1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<sst xmlns="http://schemas.openxmlformats.org/spreadsheetml/2006/main" count="344" uniqueCount="191">
  <si>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</si>
  <si>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</si>
  <si>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</si>
  <si>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</si>
  <si>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</si>
  <si>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</si>
  <si>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</si>
  <si>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</si>
  <si>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</si>
  <si>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</si>
  <si>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</si>
  <si>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</si>
  <si>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</si>
  <si>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</si>
  <si>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</si>
  <si>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</si>
  <si>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</si>
  <si>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</si>
  <si>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</si>
  <si>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</si>
  <si>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</si>
  <si>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</si>
  <si>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</si>
  <si>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</si>
  <si>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</si>
  <si>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</si>
  <si>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</si>
  <si>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</si>
  <si>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担当</t>
  </si>
  <si>
    <t>=TEXT(A3-A1,"0;")显示0不显示负数</t>
  </si>
  <si>
    <r>
      <rPr>
        <sz val="8"/>
        <rFont val="宋体"/>
        <charset val="134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</si>
  <si>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</si>
  <si>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</si>
  <si>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</si>
  <si>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</si>
  <si>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</si>
  <si>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</si>
  <si>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</si>
  <si>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</si>
  <si>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</si>
  <si>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</si>
  <si>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</si>
  <si>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</si>
  <si>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</si>
  <si>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</si>
  <si>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</si>
  <si>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</si>
  <si>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</si>
  <si>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</si>
  <si>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</si>
  <si>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</si>
  <si>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</si>
  <si>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</si>
  <si>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</si>
  <si>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</si>
  <si>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</si>
  <si>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</si>
  <si>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</si>
  <si>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</si>
  <si>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</si>
  <si>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</si>
  <si>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</si>
  <si>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</si>
  <si>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</si>
  <si>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6013826101038860438</t>
  </si>
  <si>
    <t>龚艳</t>
  </si>
  <si>
    <t>6013826101015201010</t>
  </si>
  <si>
    <t>凌奕磊</t>
  </si>
  <si>
    <t>6217856101011306656</t>
  </si>
  <si>
    <t>朱祥志</t>
  </si>
  <si>
    <t>6217906101008932365</t>
  </si>
  <si>
    <t>4003107</t>
  </si>
  <si>
    <t>赵建清</t>
  </si>
  <si>
    <t>6216606101002380285</t>
  </si>
  <si>
    <t>主任</t>
  </si>
  <si>
    <t>陆志刚</t>
  </si>
  <si>
    <t>6217906101004712985</t>
  </si>
  <si>
    <t>4004981</t>
  </si>
  <si>
    <t>陈扑</t>
  </si>
  <si>
    <t>6259053215307749</t>
  </si>
  <si>
    <t>徐振峰</t>
  </si>
  <si>
    <t>6259053203093459</t>
  </si>
  <si>
    <t>张向阳</t>
  </si>
  <si>
    <t>6217876101000803909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</si>
  <si>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</si>
  <si>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</si>
  <si>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</si>
  <si>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</si>
  <si>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</si>
  <si>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</si>
  <si>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</si>
  <si>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</si>
  <si>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</si>
  <si>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</si>
  <si>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</si>
  <si>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</si>
  <si>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</si>
  <si>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</si>
  <si>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</si>
  <si>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</si>
  <si>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</si>
  <si>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</si>
  <si>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</si>
  <si>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</si>
  <si>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</si>
  <si>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</si>
  <si>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</si>
  <si>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</si>
  <si>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</si>
  <si>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</si>
  <si>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</si>
  <si>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</si>
  <si>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</si>
  <si>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  <charset val="134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</si>
  <si>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</si>
  <si>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</si>
  <si>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</si>
  <si>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</si>
  <si>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</si>
  <si>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</si>
  <si>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</si>
  <si>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</si>
  <si>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</si>
  <si>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</si>
  <si>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</si>
  <si>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</si>
  <si>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</si>
  <si>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</si>
  <si>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</si>
  <si>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</si>
  <si>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</si>
  <si>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</si>
  <si>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</si>
  <si>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</si>
  <si>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880005</t>
    <phoneticPr fontId="32" type="noConversion"/>
  </si>
  <si>
    <t>880006</t>
    <phoneticPr fontId="32" type="noConversion"/>
  </si>
  <si>
    <t>20200001</t>
    <phoneticPr fontId="32" type="noConversion"/>
  </si>
  <si>
    <t>880008</t>
    <phoneticPr fontId="32" type="noConversion"/>
  </si>
  <si>
    <t>20200002</t>
    <phoneticPr fontId="32" type="noConversion"/>
  </si>
  <si>
    <t>20200003</t>
    <phoneticPr fontId="32" type="noConversion"/>
  </si>
  <si>
    <t>20200004</t>
    <phoneticPr fontId="32" type="noConversion"/>
  </si>
  <si>
    <t>20200005</t>
  </si>
  <si>
    <t>20200010</t>
  </si>
  <si>
    <t>20200008</t>
    <phoneticPr fontId="32" type="noConversion"/>
  </si>
  <si>
    <t>20200007</t>
  </si>
  <si>
    <t>20200006</t>
    <phoneticPr fontId="32" type="noConversion"/>
  </si>
  <si>
    <t>20200011</t>
  </si>
  <si>
    <t>880025</t>
  </si>
  <si>
    <t>20200019</t>
  </si>
  <si>
    <t>20200014</t>
  </si>
  <si>
    <t>20200018</t>
  </si>
  <si>
    <t>20200013</t>
  </si>
  <si>
    <t>20200015</t>
  </si>
  <si>
    <t>20200012</t>
    <phoneticPr fontId="32" type="noConversion"/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</si>
  <si>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</si>
  <si>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</si>
  <si>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</si>
  <si>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</si>
  <si>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</si>
  <si>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</si>
  <si>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</si>
  <si>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</si>
  <si>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</si>
  <si>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0021</t>
  </si>
  <si>
    <t>99031</t>
  </si>
  <si>
    <t>99500</t>
  </si>
  <si>
    <t>5180004</t>
  </si>
  <si>
    <t>880022</t>
  </si>
  <si>
    <t>4003897</t>
  </si>
  <si>
    <t>4004394</t>
  </si>
  <si>
    <t>4008724</t>
  </si>
  <si>
    <t>4009567</t>
  </si>
  <si>
    <t>4000332</t>
  </si>
  <si>
    <t>4007376</t>
  </si>
  <si>
    <t>4170044</t>
  </si>
  <si>
    <t>NULL</t>
  </si>
  <si>
    <t>880005</t>
  </si>
  <si>
    <t>880006</t>
  </si>
  <si>
    <t>20200001</t>
  </si>
  <si>
    <t>880008</t>
  </si>
  <si>
    <t>20200002</t>
  </si>
  <si>
    <t>20200003</t>
  </si>
  <si>
    <t>20200004</t>
  </si>
  <si>
    <t>20200008</t>
  </si>
  <si>
    <t>20200006</t>
  </si>
  <si>
    <t>20200012</t>
  </si>
  <si>
    <t>20200021</t>
  </si>
  <si>
    <t>20200016</t>
  </si>
  <si>
    <t>程志雄</t>
    <phoneticPr fontId="32" type="noConversion"/>
  </si>
  <si>
    <t>20200009</t>
    <phoneticPr fontId="32" type="noConversion"/>
  </si>
  <si>
    <t>程志雄</t>
    <phoneticPr fontId="32" type="noConversion"/>
  </si>
</sst>
</file>

<file path=xl/styles.xml><?xml version="1.0" encoding="utf-8"?>
<styleSheet xmlns="http://schemas.openxmlformats.org/spreadsheetml/2006/main">
  <numFmts count="15">
    <numFmt numFmtId="176" formatCode="_ * #,##0.00_ ;_ * \-#,##0.00_ ;_ * &quot;-&quot;??_ ;_ @_ "/>
    <numFmt numFmtId="177" formatCode="yyyy&quot;年&quot;m&quot;月&quot;;@"/>
    <numFmt numFmtId="178" formatCode="\-0.00"/>
    <numFmt numFmtId="179" formatCode="[$-409]mmmmm;@"/>
    <numFmt numFmtId="180" formatCode="#,##0.00_ "/>
    <numFmt numFmtId="181" formatCode="0.0"/>
    <numFmt numFmtId="182" formatCode="0.00_ "/>
    <numFmt numFmtId="183" formatCode="0_);[Red]\(0\)"/>
    <numFmt numFmtId="184" formatCode="0.0_);[Red]\(0.0\)"/>
    <numFmt numFmtId="185" formatCode="\-0"/>
    <numFmt numFmtId="186" formatCode="0_ "/>
    <numFmt numFmtId="187" formatCode="0.00_);[Red]\(0.00\)"/>
    <numFmt numFmtId="188" formatCode="\-0_ "/>
    <numFmt numFmtId="189" formatCode="0.00_);\(0.00\)"/>
    <numFmt numFmtId="190" formatCode="0_);\(0\)"/>
  </numFmts>
  <fonts count="38">
    <font>
      <sz val="12"/>
      <name val="宋体"/>
      <charset val="134"/>
    </font>
    <font>
      <b/>
      <sz val="8"/>
      <name val="Arial"/>
      <family val="2"/>
    </font>
    <font>
      <sz val="8"/>
      <name val="宋体"/>
      <charset val="134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  <charset val="134"/>
    </font>
    <font>
      <sz val="8"/>
      <name val="Times New Roman"/>
      <family val="1"/>
    </font>
    <font>
      <sz val="9"/>
      <name val="宋体"/>
      <charset val="134"/>
    </font>
    <font>
      <sz val="11"/>
      <name val="Tahoma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i/>
      <sz val="11"/>
      <color indexed="2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8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sz val="11"/>
      <color indexed="10"/>
      <name val="宋体"/>
      <charset val="134"/>
    </font>
    <font>
      <sz val="11"/>
      <color indexed="62"/>
      <name val="宋体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  <charset val="134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  <charset val="134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8">
    <xf numFmtId="179" fontId="0" fillId="0" borderId="0"/>
    <xf numFmtId="179" fontId="12" fillId="9" borderId="0" applyNumberFormat="0" applyBorder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79" fontId="12" fillId="10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11" borderId="0" applyNumberFormat="0" applyBorder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2" fillId="8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6" borderId="0" applyNumberFormat="0" applyBorder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30" fillId="0" borderId="0">
      <alignment vertical="center"/>
    </xf>
    <xf numFmtId="179" fontId="12" fillId="8" borderId="0" applyNumberFormat="0" applyBorder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2" fillId="6" borderId="0" applyNumberFormat="0" applyBorder="0" applyAlignment="0" applyProtection="0">
      <alignment vertical="center"/>
    </xf>
    <xf numFmtId="179" fontId="12" fillId="10" borderId="0" applyNumberFormat="0" applyBorder="0" applyAlignment="0" applyProtection="0">
      <alignment vertical="center"/>
    </xf>
    <xf numFmtId="179" fontId="12" fillId="9" borderId="0" applyNumberFormat="0" applyBorder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12" fillId="11" borderId="0" applyNumberFormat="0" applyBorder="0" applyAlignment="0" applyProtection="0">
      <alignment vertical="center"/>
    </xf>
    <xf numFmtId="179" fontId="30" fillId="0" borderId="0"/>
    <xf numFmtId="179" fontId="12" fillId="8" borderId="0" applyNumberFormat="0" applyBorder="0" applyAlignment="0" applyProtection="0">
      <alignment vertical="center"/>
    </xf>
    <xf numFmtId="179" fontId="12" fillId="13" borderId="0" applyNumberFormat="0" applyBorder="0" applyAlignment="0" applyProtection="0">
      <alignment vertical="center"/>
    </xf>
    <xf numFmtId="179" fontId="12" fillId="13" borderId="0" applyNumberFormat="0" applyBorder="0" applyAlignment="0" applyProtection="0">
      <alignment vertical="center"/>
    </xf>
    <xf numFmtId="179" fontId="12" fillId="14" borderId="0" applyNumberFormat="0" applyBorder="0" applyAlignment="0" applyProtection="0">
      <alignment vertical="center"/>
    </xf>
    <xf numFmtId="179" fontId="12" fillId="14" borderId="0" applyNumberFormat="0" applyBorder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9" fontId="12" fillId="15" borderId="0" applyNumberFormat="0" applyBorder="0" applyAlignment="0" applyProtection="0">
      <alignment vertical="center"/>
    </xf>
    <xf numFmtId="179" fontId="12" fillId="15" borderId="0" applyNumberFormat="0" applyBorder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2" fillId="8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2" fillId="17" borderId="0" applyNumberFormat="0" applyBorder="0" applyAlignment="0" applyProtection="0">
      <alignment vertical="center"/>
    </xf>
    <xf numFmtId="179" fontId="12" fillId="17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1" borderId="0" applyNumberFormat="0" applyBorder="0" applyAlignment="0" applyProtection="0">
      <alignment vertical="center"/>
    </xf>
    <xf numFmtId="179" fontId="13" fillId="21" borderId="0" applyNumberFormat="0" applyBorder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30" fillId="0" borderId="0"/>
    <xf numFmtId="177" fontId="30" fillId="0" borderId="0">
      <alignment vertical="center"/>
    </xf>
    <xf numFmtId="179" fontId="30" fillId="0" borderId="0">
      <alignment vertical="center"/>
    </xf>
    <xf numFmtId="179" fontId="26" fillId="10" borderId="0" applyNumberFormat="0" applyBorder="0" applyAlignment="0" applyProtection="0">
      <alignment vertical="center"/>
    </xf>
    <xf numFmtId="179" fontId="26" fillId="10" borderId="0" applyNumberFormat="0" applyBorder="0" applyAlignment="0" applyProtection="0">
      <alignment vertical="center"/>
    </xf>
    <xf numFmtId="179" fontId="26" fillId="10" borderId="0" applyNumberFormat="0" applyBorder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3" fillId="22" borderId="0" applyNumberFormat="0" applyBorder="0" applyAlignment="0" applyProtection="0">
      <alignment vertical="center"/>
    </xf>
    <xf numFmtId="179" fontId="13" fillId="22" borderId="0" applyNumberFormat="0" applyBorder="0" applyAlignment="0" applyProtection="0">
      <alignment vertical="center"/>
    </xf>
    <xf numFmtId="179" fontId="13" fillId="23" borderId="0" applyNumberFormat="0" applyBorder="0" applyAlignment="0" applyProtection="0">
      <alignment vertical="center"/>
    </xf>
    <xf numFmtId="179" fontId="13" fillId="23" borderId="0" applyNumberFormat="0" applyBorder="0" applyAlignment="0" applyProtection="0">
      <alignment vertical="center"/>
    </xf>
    <xf numFmtId="179" fontId="13" fillId="24" borderId="0" applyNumberFormat="0" applyBorder="0" applyAlignment="0" applyProtection="0">
      <alignment vertical="center"/>
    </xf>
    <xf numFmtId="179" fontId="13" fillId="24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5" borderId="0" applyNumberFormat="0" applyBorder="0" applyAlignment="0" applyProtection="0">
      <alignment vertical="center"/>
    </xf>
    <xf numFmtId="179" fontId="13" fillId="25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0" borderId="0"/>
    <xf numFmtId="179" fontId="30" fillId="0" borderId="0"/>
  </cellStyleXfs>
  <cellXfs count="142">
    <xf numFmtId="179" fontId="0" fillId="0" borderId="0" xfId="0"/>
    <xf numFmtId="179" fontId="1" fillId="0" borderId="0" xfId="0" applyFont="1" applyFill="1" applyBorder="1" applyAlignment="1">
      <alignment horizontal="center" vertical="center" wrapText="1"/>
    </xf>
    <xf numFmtId="179" fontId="2" fillId="0" borderId="0" xfId="0" applyFont="1" applyFill="1" applyBorder="1"/>
    <xf numFmtId="179" fontId="3" fillId="0" borderId="0" xfId="0" applyFont="1" applyFill="1" applyBorder="1" applyAlignment="1">
      <alignment horizontal="center"/>
    </xf>
    <xf numFmtId="179" fontId="2" fillId="0" borderId="0" xfId="0" applyFont="1" applyFill="1" applyBorder="1" applyAlignment="1"/>
    <xf numFmtId="49" fontId="4" fillId="0" borderId="0" xfId="0" applyNumberFormat="1" applyFont="1" applyFill="1" applyBorder="1" applyAlignment="1">
      <alignment horizontal="center"/>
    </xf>
    <xf numFmtId="179" fontId="2" fillId="0" borderId="0" xfId="0" applyFont="1" applyFill="1" applyBorder="1" applyAlignment="1">
      <alignment horizontal="center"/>
    </xf>
    <xf numFmtId="179" fontId="2" fillId="0" borderId="0" xfId="0" applyFont="1" applyFill="1" applyBorder="1" applyAlignment="1">
      <alignment horizontal="center" shrinkToFit="1"/>
    </xf>
    <xf numFmtId="179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81" fontId="2" fillId="0" borderId="0" xfId="0" applyNumberFormat="1" applyFont="1" applyFill="1" applyBorder="1" applyAlignment="1">
      <alignment horizontal="center"/>
    </xf>
    <xf numFmtId="181" fontId="2" fillId="0" borderId="0" xfId="0" applyNumberFormat="1" applyFont="1" applyFill="1" applyBorder="1" applyAlignment="1">
      <alignment horizontal="center" shrinkToFit="1"/>
    </xf>
    <xf numFmtId="179" fontId="2" fillId="0" borderId="0" xfId="0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/>
    </xf>
    <xf numFmtId="183" fontId="2" fillId="0" borderId="0" xfId="0" applyNumberFormat="1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 vertical="center"/>
    </xf>
    <xf numFmtId="183" fontId="2" fillId="0" borderId="0" xfId="0" applyNumberFormat="1" applyFont="1" applyFill="1" applyBorder="1" applyAlignment="1">
      <alignment horizontal="center" vertical="center"/>
    </xf>
    <xf numFmtId="183" fontId="2" fillId="0" borderId="0" xfId="0" applyNumberFormat="1" applyFont="1" applyFill="1" applyBorder="1" applyAlignment="1">
      <alignment horizontal="center"/>
    </xf>
    <xf numFmtId="183" fontId="2" fillId="0" borderId="0" xfId="0" applyNumberFormat="1" applyFont="1" applyFill="1" applyBorder="1" applyAlignment="1">
      <alignment horizontal="center" shrinkToFit="1"/>
    </xf>
    <xf numFmtId="184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/>
    </xf>
    <xf numFmtId="182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/>
    </xf>
    <xf numFmtId="179" fontId="5" fillId="0" borderId="0" xfId="0" applyFont="1" applyFill="1" applyBorder="1"/>
    <xf numFmtId="179" fontId="5" fillId="0" borderId="0" xfId="0" applyFont="1" applyFill="1" applyBorder="1" applyAlignment="1">
      <alignment horizontal="center"/>
    </xf>
    <xf numFmtId="179" fontId="5" fillId="0" borderId="0" xfId="0" applyFont="1" applyFill="1" applyBorder="1" applyProtection="1"/>
    <xf numFmtId="181" fontId="5" fillId="0" borderId="0" xfId="0" applyNumberFormat="1" applyFont="1" applyFill="1" applyBorder="1"/>
    <xf numFmtId="181" fontId="0" fillId="0" borderId="0" xfId="0" applyNumberFormat="1"/>
    <xf numFmtId="187" fontId="5" fillId="0" borderId="0" xfId="0" applyNumberFormat="1" applyFont="1" applyFill="1" applyBorder="1"/>
    <xf numFmtId="179" fontId="0" fillId="0" borderId="0" xfId="0" applyAlignment="1">
      <alignment vertical="center"/>
    </xf>
    <xf numFmtId="179" fontId="5" fillId="0" borderId="0" xfId="0" applyNumberFormat="1" applyFont="1" applyFill="1" applyBorder="1"/>
    <xf numFmtId="179" fontId="5" fillId="2" borderId="0" xfId="0" applyFont="1" applyFill="1" applyBorder="1"/>
    <xf numFmtId="0" fontId="1" fillId="0" borderId="0" xfId="0" applyNumberFormat="1" applyFont="1" applyFill="1" applyBorder="1" applyAlignment="1">
      <alignment horizontal="center" vertical="center" wrapText="1"/>
    </xf>
    <xf numFmtId="187" fontId="1" fillId="0" borderId="0" xfId="0" applyNumberFormat="1" applyFont="1" applyFill="1" applyBorder="1" applyAlignment="1">
      <alignment horizontal="center" vertical="center" wrapText="1"/>
    </xf>
    <xf numFmtId="179" fontId="7" fillId="0" borderId="0" xfId="0" applyFont="1" applyFill="1" applyBorder="1" applyAlignment="1">
      <alignment horizontal="center" vertical="center" wrapText="1"/>
    </xf>
    <xf numFmtId="179" fontId="31" fillId="0" borderId="0" xfId="106" applyFont="1" applyFill="1" applyBorder="1" applyAlignment="1">
      <alignment horizontal="center"/>
    </xf>
    <xf numFmtId="179" fontId="31" fillId="0" borderId="0" xfId="106" applyFont="1" applyFill="1" applyBorder="1"/>
    <xf numFmtId="179" fontId="31" fillId="0" borderId="0" xfId="106" applyFont="1" applyFill="1" applyBorder="1" applyAlignment="1"/>
    <xf numFmtId="49" fontId="33" fillId="0" borderId="0" xfId="106" applyNumberFormat="1" applyFont="1" applyFill="1" applyBorder="1" applyAlignment="1">
      <alignment horizontal="center"/>
    </xf>
    <xf numFmtId="179" fontId="34" fillId="0" borderId="0" xfId="106" applyFont="1" applyFill="1" applyBorder="1" applyAlignment="1">
      <alignment horizontal="center"/>
    </xf>
    <xf numFmtId="179" fontId="34" fillId="0" borderId="0" xfId="106" applyFont="1" applyFill="1" applyBorder="1" applyAlignment="1">
      <alignment horizontal="center" shrinkToFit="1"/>
    </xf>
    <xf numFmtId="179" fontId="34" fillId="0" borderId="0" xfId="106" applyFont="1" applyFill="1" applyBorder="1" applyAlignment="1">
      <alignment shrinkToFit="1"/>
    </xf>
    <xf numFmtId="14" fontId="31" fillId="0" borderId="0" xfId="106" applyNumberFormat="1" applyFont="1" applyFill="1" applyBorder="1" applyAlignment="1">
      <alignment horizontal="center"/>
    </xf>
    <xf numFmtId="181" fontId="31" fillId="0" borderId="0" xfId="106" applyNumberFormat="1" applyFont="1" applyFill="1" applyBorder="1" applyAlignment="1">
      <alignment horizontal="center"/>
    </xf>
    <xf numFmtId="181" fontId="31" fillId="0" borderId="0" xfId="106" applyNumberFormat="1" applyFont="1" applyFill="1" applyBorder="1" applyAlignment="1">
      <alignment horizontal="center" shrinkToFit="1"/>
    </xf>
    <xf numFmtId="187" fontId="35" fillId="0" borderId="0" xfId="106" applyNumberFormat="1" applyFont="1" applyFill="1" applyBorder="1" applyAlignment="1" applyProtection="1">
      <alignment horizontal="center" shrinkToFit="1"/>
    </xf>
    <xf numFmtId="183" fontId="31" fillId="3" borderId="0" xfId="106" applyNumberFormat="1" applyFont="1" applyFill="1" applyBorder="1" applyAlignment="1" applyProtection="1">
      <alignment horizontal="center"/>
    </xf>
    <xf numFmtId="183" fontId="31" fillId="3" borderId="0" xfId="106" applyNumberFormat="1" applyFont="1" applyFill="1" applyBorder="1" applyAlignment="1" applyProtection="1">
      <alignment horizontal="center" shrinkToFit="1"/>
    </xf>
    <xf numFmtId="183" fontId="31" fillId="3" borderId="0" xfId="106" applyNumberFormat="1" applyFont="1" applyFill="1" applyBorder="1" applyAlignment="1" applyProtection="1">
      <alignment horizontal="center" vertical="center"/>
    </xf>
    <xf numFmtId="183" fontId="31" fillId="3" borderId="0" xfId="106" applyNumberFormat="1" applyFont="1" applyFill="1" applyBorder="1" applyAlignment="1">
      <alignment horizontal="center" vertical="center"/>
    </xf>
    <xf numFmtId="183" fontId="31" fillId="3" borderId="0" xfId="106" applyNumberFormat="1" applyFont="1" applyFill="1" applyBorder="1" applyAlignment="1">
      <alignment horizontal="center"/>
    </xf>
    <xf numFmtId="179" fontId="31" fillId="3" borderId="0" xfId="106" applyFont="1" applyFill="1" applyBorder="1" applyAlignment="1">
      <alignment horizontal="center" shrinkToFit="1"/>
    </xf>
    <xf numFmtId="183" fontId="31" fillId="3" borderId="0" xfId="106" applyNumberFormat="1" applyFont="1" applyFill="1" applyBorder="1" applyAlignment="1">
      <alignment horizontal="center" shrinkToFit="1"/>
    </xf>
    <xf numFmtId="179" fontId="31" fillId="3" borderId="0" xfId="106" applyFont="1" applyFill="1" applyBorder="1" applyAlignment="1">
      <alignment horizontal="center"/>
    </xf>
    <xf numFmtId="184" fontId="31" fillId="3" borderId="0" xfId="106" applyNumberFormat="1" applyFont="1" applyFill="1" applyBorder="1" applyAlignment="1">
      <alignment horizontal="center" shrinkToFit="1"/>
    </xf>
    <xf numFmtId="185" fontId="34" fillId="3" borderId="0" xfId="106" applyNumberFormat="1" applyFont="1" applyFill="1" applyBorder="1" applyAlignment="1">
      <alignment horizontal="center" shrinkToFit="1"/>
    </xf>
    <xf numFmtId="185" fontId="31" fillId="3" borderId="0" xfId="106" applyNumberFormat="1" applyFont="1" applyFill="1" applyBorder="1" applyAlignment="1">
      <alignment horizontal="center" shrinkToFit="1"/>
    </xf>
    <xf numFmtId="186" fontId="31" fillId="3" borderId="0" xfId="106" applyNumberFormat="1" applyFont="1" applyFill="1" applyBorder="1" applyAlignment="1">
      <alignment horizontal="center" shrinkToFit="1"/>
    </xf>
    <xf numFmtId="187" fontId="31" fillId="0" borderId="0" xfId="106" applyNumberFormat="1" applyFont="1" applyFill="1" applyBorder="1" applyAlignment="1">
      <alignment horizontal="center" shrinkToFit="1"/>
    </xf>
    <xf numFmtId="185" fontId="31" fillId="27" borderId="0" xfId="106" applyNumberFormat="1" applyFont="1" applyFill="1" applyBorder="1" applyAlignment="1">
      <alignment horizontal="center"/>
    </xf>
    <xf numFmtId="182" fontId="31" fillId="28" borderId="0" xfId="106" applyNumberFormat="1" applyFont="1" applyFill="1" applyBorder="1" applyAlignment="1">
      <alignment horizontal="center" shrinkToFit="1"/>
    </xf>
    <xf numFmtId="187" fontId="31" fillId="28" borderId="0" xfId="106" applyNumberFormat="1" applyFont="1" applyFill="1" applyBorder="1" applyAlignment="1">
      <alignment horizontal="center" shrinkToFit="1"/>
    </xf>
    <xf numFmtId="178" fontId="36" fillId="28" borderId="0" xfId="106" applyNumberFormat="1" applyFont="1" applyFill="1" applyBorder="1" applyAlignment="1">
      <alignment horizontal="center" shrinkToFit="1"/>
    </xf>
    <xf numFmtId="182" fontId="31" fillId="0" borderId="0" xfId="106" applyNumberFormat="1" applyFont="1" applyFill="1" applyBorder="1" applyAlignment="1">
      <alignment horizontal="center" shrinkToFit="1"/>
    </xf>
    <xf numFmtId="182" fontId="31" fillId="4" borderId="0" xfId="106" applyNumberFormat="1" applyFont="1" applyFill="1" applyBorder="1" applyAlignment="1">
      <alignment horizontal="center" shrinkToFit="1"/>
    </xf>
    <xf numFmtId="178" fontId="31" fillId="0" borderId="0" xfId="107" applyNumberFormat="1" applyFont="1" applyFill="1" applyBorder="1" applyAlignment="1">
      <alignment horizontal="center"/>
    </xf>
    <xf numFmtId="179" fontId="31" fillId="0" borderId="0" xfId="106" applyFont="1" applyFill="1" applyBorder="1" applyAlignment="1">
      <alignment horizontal="center" shrinkToFit="1"/>
    </xf>
    <xf numFmtId="1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wrapText="1"/>
    </xf>
    <xf numFmtId="179" fontId="6" fillId="0" borderId="10" xfId="0" applyFont="1" applyFill="1" applyBorder="1" applyAlignment="1">
      <alignment vertical="center" wrapText="1"/>
    </xf>
    <xf numFmtId="49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shrinkToFit="1"/>
    </xf>
    <xf numFmtId="14" fontId="7" fillId="0" borderId="10" xfId="0" applyNumberFormat="1" applyFont="1" applyFill="1" applyBorder="1" applyAlignment="1">
      <alignment horizontal="center" vertical="center" wrapText="1"/>
    </xf>
    <xf numFmtId="181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 applyProtection="1">
      <alignment horizontal="center" vertical="center" wrapText="1"/>
    </xf>
    <xf numFmtId="183" fontId="7" fillId="0" borderId="10" xfId="0" applyNumberFormat="1" applyFont="1" applyFill="1" applyBorder="1" applyAlignment="1" applyProtection="1">
      <alignment horizontal="center" vertical="center" wrapText="1"/>
    </xf>
    <xf numFmtId="183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shrinkToFit="1"/>
    </xf>
    <xf numFmtId="183" fontId="6" fillId="0" borderId="10" xfId="0" applyNumberFormat="1" applyFont="1" applyFill="1" applyBorder="1" applyAlignment="1">
      <alignment horizontal="center" vertical="center" wrapText="1"/>
    </xf>
    <xf numFmtId="183" fontId="7" fillId="0" borderId="10" xfId="0" applyNumberFormat="1" applyFont="1" applyFill="1" applyBorder="1" applyAlignment="1">
      <alignment horizontal="center" vertical="center"/>
    </xf>
    <xf numFmtId="189" fontId="7" fillId="0" borderId="10" xfId="0" applyNumberFormat="1" applyFont="1" applyFill="1" applyBorder="1" applyAlignment="1">
      <alignment horizontal="center" vertical="center" wrapText="1"/>
    </xf>
    <xf numFmtId="184" fontId="7" fillId="0" borderId="10" xfId="0" applyNumberFormat="1" applyFont="1" applyFill="1" applyBorder="1" applyAlignment="1">
      <alignment horizontal="center" vertical="center" wrapText="1"/>
    </xf>
    <xf numFmtId="185" fontId="7" fillId="0" borderId="10" xfId="0" applyNumberFormat="1" applyFont="1" applyFill="1" applyBorder="1" applyAlignment="1">
      <alignment horizontal="center" vertical="center" wrapText="1"/>
    </xf>
    <xf numFmtId="178" fontId="7" fillId="0" borderId="10" xfId="0" applyNumberFormat="1" applyFont="1" applyFill="1" applyBorder="1" applyAlignment="1">
      <alignment horizontal="center" vertical="center" wrapText="1"/>
    </xf>
    <xf numFmtId="187" fontId="7" fillId="0" borderId="10" xfId="0" applyNumberFormat="1" applyFont="1" applyFill="1" applyBorder="1" applyAlignment="1">
      <alignment horizontal="center" vertical="center" wrapText="1"/>
    </xf>
    <xf numFmtId="178" fontId="7" fillId="0" borderId="10" xfId="0" applyNumberFormat="1" applyFont="1" applyFill="1" applyBorder="1" applyAlignment="1">
      <alignment horizontal="center" vertical="center" shrinkToFit="1"/>
    </xf>
    <xf numFmtId="1" fontId="2" fillId="0" borderId="11" xfId="0" quotePrefix="1" applyNumberFormat="1" applyFont="1" applyFill="1" applyBorder="1" applyAlignment="1">
      <alignment horizontal="center"/>
    </xf>
    <xf numFmtId="179" fontId="2" fillId="0" borderId="11" xfId="0" applyFont="1" applyFill="1" applyBorder="1" applyAlignment="1">
      <alignment horizontal="center"/>
    </xf>
    <xf numFmtId="179" fontId="2" fillId="0" borderId="11" xfId="0" applyFont="1" applyFill="1" applyBorder="1" applyAlignment="1"/>
    <xf numFmtId="49" fontId="4" fillId="0" borderId="11" xfId="0" applyNumberFormat="1" applyFont="1" applyFill="1" applyBorder="1" applyAlignment="1">
      <alignment horizontal="center"/>
    </xf>
    <xf numFmtId="179" fontId="2" fillId="0" borderId="11" xfId="0" applyFont="1" applyFill="1" applyBorder="1" applyAlignment="1">
      <alignment horizontal="center" vertical="center" shrinkToFit="1"/>
    </xf>
    <xf numFmtId="14" fontId="2" fillId="0" borderId="11" xfId="0" applyNumberFormat="1" applyFont="1" applyFill="1" applyBorder="1" applyAlignment="1">
      <alignment horizontal="center" vertical="center" wrapText="1"/>
    </xf>
    <xf numFmtId="181" fontId="2" fillId="0" borderId="11" xfId="0" applyNumberFormat="1" applyFont="1" applyFill="1" applyBorder="1" applyAlignment="1">
      <alignment horizontal="center" shrinkToFit="1"/>
    </xf>
    <xf numFmtId="187" fontId="2" fillId="0" borderId="11" xfId="0" applyNumberFormat="1" applyFont="1" applyFill="1" applyBorder="1" applyAlignment="1" applyProtection="1">
      <alignment horizontal="center" shrinkToFit="1"/>
    </xf>
    <xf numFmtId="183" fontId="2" fillId="0" borderId="11" xfId="0" applyNumberFormat="1" applyFont="1" applyFill="1" applyBorder="1" applyAlignment="1" applyProtection="1">
      <alignment horizontal="center"/>
    </xf>
    <xf numFmtId="183" fontId="2" fillId="0" borderId="11" xfId="0" applyNumberFormat="1" applyFont="1" applyFill="1" applyBorder="1" applyAlignment="1" applyProtection="1">
      <alignment horizontal="center" shrinkToFit="1"/>
    </xf>
    <xf numFmtId="1" fontId="2" fillId="0" borderId="11" xfId="0" applyNumberFormat="1" applyFont="1" applyFill="1" applyBorder="1" applyAlignment="1" applyProtection="1">
      <alignment horizontal="center" vertical="center"/>
    </xf>
    <xf numFmtId="183" fontId="2" fillId="0" borderId="11" xfId="0" applyNumberFormat="1" applyFont="1" applyFill="1" applyBorder="1" applyAlignment="1">
      <alignment horizontal="center" vertical="center"/>
    </xf>
    <xf numFmtId="183" fontId="2" fillId="0" borderId="11" xfId="0" applyNumberFormat="1" applyFont="1" applyFill="1" applyBorder="1" applyAlignment="1">
      <alignment horizontal="center"/>
    </xf>
    <xf numFmtId="184" fontId="2" fillId="0" borderId="11" xfId="0" applyNumberFormat="1" applyFont="1" applyFill="1" applyBorder="1" applyAlignment="1">
      <alignment horizontal="center" shrinkToFit="1"/>
    </xf>
    <xf numFmtId="183" fontId="2" fillId="0" borderId="11" xfId="0" applyNumberFormat="1" applyFont="1" applyFill="1" applyBorder="1" applyAlignment="1">
      <alignment horizontal="center" shrinkToFit="1"/>
    </xf>
    <xf numFmtId="181" fontId="2" fillId="0" borderId="11" xfId="0" applyNumberFormat="1" applyFont="1" applyFill="1" applyBorder="1" applyAlignment="1">
      <alignment horizontal="center"/>
    </xf>
    <xf numFmtId="184" fontId="2" fillId="0" borderId="11" xfId="0" applyNumberFormat="1" applyFont="1" applyFill="1" applyBorder="1" applyAlignment="1">
      <alignment horizontal="center"/>
    </xf>
    <xf numFmtId="2" fontId="2" fillId="0" borderId="11" xfId="0" applyNumberFormat="1" applyFont="1" applyFill="1" applyBorder="1" applyAlignment="1">
      <alignment horizontal="center"/>
    </xf>
    <xf numFmtId="190" fontId="2" fillId="0" borderId="11" xfId="0" applyNumberFormat="1" applyFont="1" applyFill="1" applyBorder="1" applyAlignment="1">
      <alignment horizontal="center" shrinkToFit="1"/>
    </xf>
    <xf numFmtId="185" fontId="2" fillId="0" borderId="11" xfId="0" applyNumberFormat="1" applyFont="1" applyFill="1" applyBorder="1" applyAlignment="1">
      <alignment horizontal="center" shrinkToFit="1"/>
    </xf>
    <xf numFmtId="184" fontId="9" fillId="0" borderId="11" xfId="0" applyNumberFormat="1" applyFont="1" applyFill="1" applyBorder="1" applyAlignment="1">
      <alignment horizontal="center" shrinkToFit="1"/>
    </xf>
    <xf numFmtId="186" fontId="2" fillId="0" borderId="11" xfId="0" applyNumberFormat="1" applyFont="1" applyFill="1" applyBorder="1" applyAlignment="1">
      <alignment horizontal="center" shrinkToFit="1"/>
    </xf>
    <xf numFmtId="187" fontId="2" fillId="0" borderId="11" xfId="0" applyNumberFormat="1" applyFont="1" applyFill="1" applyBorder="1" applyAlignment="1">
      <alignment horizontal="center" shrinkToFit="1"/>
    </xf>
    <xf numFmtId="185" fontId="2" fillId="0" borderId="11" xfId="0" applyNumberFormat="1" applyFont="1" applyFill="1" applyBorder="1" applyAlignment="1">
      <alignment horizontal="center"/>
    </xf>
    <xf numFmtId="178" fontId="2" fillId="0" borderId="11" xfId="0" applyNumberFormat="1" applyFont="1" applyFill="1" applyBorder="1" applyAlignment="1">
      <alignment horizontal="center" shrinkToFit="1"/>
    </xf>
    <xf numFmtId="180" fontId="2" fillId="0" borderId="11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/>
    <xf numFmtId="187" fontId="2" fillId="0" borderId="11" xfId="0" applyNumberFormat="1" applyFont="1" applyFill="1" applyBorder="1"/>
    <xf numFmtId="0" fontId="2" fillId="0" borderId="11" xfId="0" applyNumberFormat="1" applyFont="1" applyFill="1" applyBorder="1"/>
    <xf numFmtId="49" fontId="2" fillId="0" borderId="11" xfId="0" applyNumberFormat="1" applyFont="1" applyFill="1" applyBorder="1"/>
    <xf numFmtId="14" fontId="2" fillId="0" borderId="11" xfId="0" applyNumberFormat="1" applyFont="1" applyFill="1" applyBorder="1" applyAlignment="1">
      <alignment horizontal="center"/>
    </xf>
    <xf numFmtId="183" fontId="9" fillId="0" borderId="11" xfId="0" applyNumberFormat="1" applyFont="1" applyFill="1" applyBorder="1" applyAlignment="1">
      <alignment horizontal="center" shrinkToFit="1"/>
    </xf>
    <xf numFmtId="1" fontId="2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 applyAlignment="1">
      <alignment horizontal="center" shrinkToFit="1"/>
    </xf>
    <xf numFmtId="49" fontId="2" fillId="0" borderId="11" xfId="0" applyNumberFormat="1" applyFont="1" applyFill="1" applyBorder="1" applyAlignment="1"/>
    <xf numFmtId="188" fontId="2" fillId="0" borderId="11" xfId="0" applyNumberFormat="1" applyFont="1" applyFill="1" applyBorder="1" applyAlignment="1">
      <alignment horizontal="center" vertical="center" shrinkToFit="1"/>
    </xf>
    <xf numFmtId="179" fontId="2" fillId="0" borderId="11" xfId="0" applyFont="1" applyFill="1" applyBorder="1" applyAlignment="1">
      <alignment horizontal="center" vertical="center" wrapText="1"/>
    </xf>
    <xf numFmtId="183" fontId="2" fillId="0" borderId="11" xfId="0" applyNumberFormat="1" applyFont="1" applyFill="1" applyBorder="1" applyAlignment="1" applyProtection="1">
      <alignment horizontal="center" vertical="center"/>
    </xf>
    <xf numFmtId="179" fontId="10" fillId="0" borderId="11" xfId="0" applyFont="1" applyFill="1" applyBorder="1"/>
    <xf numFmtId="49" fontId="4" fillId="0" borderId="11" xfId="0" quotePrefix="1" applyNumberFormat="1" applyFont="1" applyFill="1" applyBorder="1" applyAlignment="1">
      <alignment horizontal="center"/>
    </xf>
    <xf numFmtId="49" fontId="8" fillId="0" borderId="11" xfId="0" applyNumberFormat="1" applyFont="1" applyFill="1" applyBorder="1" applyAlignment="1">
      <alignment horizontal="center"/>
    </xf>
    <xf numFmtId="49" fontId="2" fillId="0" borderId="11" xfId="0" applyNumberFormat="1" applyFont="1" applyFill="1" applyBorder="1" applyAlignment="1">
      <alignment horizontal="center"/>
    </xf>
    <xf numFmtId="184" fontId="37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 applyAlignment="1" applyProtection="1">
      <alignment horizontal="center" shrinkToFit="1"/>
    </xf>
    <xf numFmtId="1" fontId="2" fillId="0" borderId="11" xfId="0" applyNumberFormat="1" applyFont="1" applyFill="1" applyBorder="1" applyAlignment="1">
      <alignment horizontal="center"/>
    </xf>
    <xf numFmtId="187" fontId="0" fillId="0" borderId="11" xfId="0" applyNumberFormat="1" applyFont="1" applyFill="1" applyBorder="1" applyAlignment="1">
      <alignment horizontal="center" shrinkToFit="1"/>
    </xf>
    <xf numFmtId="1" fontId="2" fillId="0" borderId="11" xfId="0" applyNumberFormat="1" applyFont="1" applyFill="1" applyBorder="1" applyAlignment="1">
      <alignment horizontal="center"/>
    </xf>
    <xf numFmtId="49" fontId="0" fillId="0" borderId="0" xfId="0" applyNumberFormat="1"/>
    <xf numFmtId="1" fontId="2" fillId="0" borderId="11" xfId="0" applyNumberFormat="1" applyFont="1" applyFill="1" applyBorder="1" applyAlignment="1">
      <alignment horizontal="center"/>
    </xf>
  </cellXfs>
  <cellStyles count="108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3" xfId="17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4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2"/>
    <cellStyle name="输出 3" xfId="2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15" zoomScaleNormal="115" workbookViewId="0">
      <pane xSplit="14" ySplit="1" topLeftCell="AD2" activePane="bottomRight" state="frozen"/>
      <selection pane="topRight"/>
      <selection pane="bottomLeft"/>
      <selection pane="bottomRight" activeCell="BD27" sqref="BD27"/>
    </sheetView>
  </sheetViews>
  <sheetFormatPr defaultColWidth="9" defaultRowHeight="14.25" customHeight="1"/>
  <cols>
    <col min="1" max="1" width="8.75" style="3" bestFit="1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12" style="17" bestFit="1" customWidth="1"/>
    <col min="21" max="21" width="12" style="18" bestFit="1" customWidth="1"/>
    <col min="22" max="23" width="12" style="7" bestFit="1" customWidth="1"/>
    <col min="24" max="24" width="15.25" style="19" bestFit="1" customWidth="1"/>
    <col min="25" max="25" width="15.25" style="12" bestFit="1" customWidth="1"/>
    <col min="26" max="26" width="4.625" style="6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4.625" style="20" customWidth="1"/>
    <col min="40" max="40" width="4.625" style="22" customWidth="1"/>
    <col min="41" max="41" width="7" style="23" customWidth="1"/>
    <col min="42" max="42" width="3.625" style="24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16384" width="9" style="28"/>
  </cols>
  <sheetData>
    <row r="1" spans="1:65" ht="14.25" customHeight="1">
      <c r="A1" s="40" t="s">
        <v>85</v>
      </c>
      <c r="B1" s="41" t="s">
        <v>86</v>
      </c>
      <c r="C1" s="42" t="s">
        <v>87</v>
      </c>
      <c r="D1" s="43"/>
      <c r="E1" s="44"/>
      <c r="F1" s="45"/>
      <c r="G1" s="46"/>
      <c r="H1" s="44"/>
      <c r="I1" s="44"/>
      <c r="J1" s="47" t="s">
        <v>88</v>
      </c>
      <c r="K1" s="47" t="s">
        <v>89</v>
      </c>
      <c r="L1" s="48" t="s">
        <v>90</v>
      </c>
      <c r="M1" s="49" t="s">
        <v>91</v>
      </c>
      <c r="N1" s="50" t="s">
        <v>92</v>
      </c>
      <c r="O1" s="51" t="s">
        <v>93</v>
      </c>
      <c r="P1" s="51" t="s">
        <v>94</v>
      </c>
      <c r="Q1" s="52" t="s">
        <v>95</v>
      </c>
      <c r="R1" s="53" t="s">
        <v>96</v>
      </c>
      <c r="S1" s="53" t="s">
        <v>97</v>
      </c>
      <c r="T1" s="54" t="s">
        <v>98</v>
      </c>
      <c r="U1" s="55" t="s">
        <v>99</v>
      </c>
      <c r="V1" s="56" t="s">
        <v>100</v>
      </c>
      <c r="W1" s="56" t="s">
        <v>101</v>
      </c>
      <c r="X1" s="57" t="s">
        <v>102</v>
      </c>
      <c r="Y1" s="56" t="s">
        <v>103</v>
      </c>
      <c r="Z1" s="58" t="s">
        <v>104</v>
      </c>
      <c r="AA1" s="58" t="s">
        <v>105</v>
      </c>
      <c r="AB1" s="58" t="s">
        <v>106</v>
      </c>
      <c r="AC1" s="57" t="s">
        <v>107</v>
      </c>
      <c r="AD1" s="54" t="s">
        <v>108</v>
      </c>
      <c r="AE1" s="59" t="s">
        <v>109</v>
      </c>
      <c r="AF1" s="59" t="s">
        <v>110</v>
      </c>
      <c r="AG1" s="59" t="s">
        <v>111</v>
      </c>
      <c r="AH1" s="59" t="s">
        <v>112</v>
      </c>
      <c r="AI1" s="60" t="s">
        <v>113</v>
      </c>
      <c r="AJ1" s="59" t="s">
        <v>114</v>
      </c>
      <c r="AK1" s="61" t="s">
        <v>115</v>
      </c>
      <c r="AL1" s="61" t="s">
        <v>116</v>
      </c>
      <c r="AM1" s="59" t="s">
        <v>117</v>
      </c>
      <c r="AN1" s="62" t="s">
        <v>118</v>
      </c>
      <c r="AO1" s="63" t="s">
        <v>119</v>
      </c>
      <c r="AP1" s="64" t="s">
        <v>120</v>
      </c>
      <c r="AQ1" s="65" t="s">
        <v>121</v>
      </c>
      <c r="AR1" s="66" t="s">
        <v>122</v>
      </c>
      <c r="AS1" s="67" t="s">
        <v>123</v>
      </c>
      <c r="AT1" s="65" t="s">
        <v>124</v>
      </c>
      <c r="AU1" s="68" t="s">
        <v>125</v>
      </c>
      <c r="AV1" s="69" t="s">
        <v>126</v>
      </c>
      <c r="AW1" s="69" t="s">
        <v>127</v>
      </c>
      <c r="AX1" s="69" t="s">
        <v>128</v>
      </c>
      <c r="AY1" s="69" t="s">
        <v>129</v>
      </c>
      <c r="AZ1" s="69" t="s">
        <v>130</v>
      </c>
      <c r="BA1" s="68" t="s">
        <v>131</v>
      </c>
      <c r="BB1" s="70" t="s">
        <v>132</v>
      </c>
      <c r="BC1" s="71" t="s">
        <v>133</v>
      </c>
    </row>
    <row r="2" spans="1:65" s="1" customFormat="1" ht="21" hidden="1" customHeight="1">
      <c r="A2" s="72"/>
      <c r="B2" s="73"/>
      <c r="C2" s="74"/>
      <c r="D2" s="75"/>
      <c r="E2" s="73"/>
      <c r="F2" s="76"/>
      <c r="G2" s="76"/>
      <c r="H2" s="73"/>
      <c r="I2" s="73"/>
      <c r="J2" s="77"/>
      <c r="K2" s="73"/>
      <c r="L2" s="78"/>
      <c r="M2" s="78"/>
      <c r="N2" s="79"/>
      <c r="O2" s="80"/>
      <c r="P2" s="80"/>
      <c r="Q2" s="80"/>
      <c r="R2" s="80"/>
      <c r="S2" s="80"/>
      <c r="T2" s="81"/>
      <c r="U2" s="82"/>
      <c r="V2" s="83"/>
      <c r="W2" s="82"/>
      <c r="X2" s="82"/>
      <c r="Y2" s="78"/>
      <c r="Z2" s="82"/>
      <c r="AA2" s="82"/>
      <c r="AB2" s="82"/>
      <c r="AC2" s="81"/>
      <c r="AD2" s="84"/>
      <c r="AE2" s="85"/>
      <c r="AF2" s="85"/>
      <c r="AG2" s="85"/>
      <c r="AH2" s="85"/>
      <c r="AI2" s="86"/>
      <c r="AJ2" s="87"/>
      <c r="AK2" s="86"/>
      <c r="AL2" s="86"/>
      <c r="AM2" s="86"/>
      <c r="AN2" s="86"/>
      <c r="AO2" s="88"/>
      <c r="AP2" s="88"/>
      <c r="AQ2" s="89"/>
      <c r="AR2" s="90"/>
      <c r="AS2" s="91"/>
      <c r="AT2" s="89"/>
      <c r="AU2" s="89"/>
      <c r="AV2" s="89"/>
      <c r="AW2" s="89"/>
      <c r="AX2" s="89"/>
      <c r="AY2" s="89"/>
      <c r="AZ2" s="89"/>
      <c r="BA2" s="89"/>
      <c r="BB2" s="89"/>
      <c r="BC2" s="83"/>
      <c r="BF2" s="37"/>
      <c r="BH2" s="38">
        <v>0.03</v>
      </c>
      <c r="BI2" s="39" t="s">
        <v>0</v>
      </c>
    </row>
    <row r="3" spans="1:65" s="119" customFormat="1" ht="14.25" customHeight="1">
      <c r="A3" s="92" t="s">
        <v>175</v>
      </c>
      <c r="B3" s="93" t="s">
        <v>2</v>
      </c>
      <c r="C3" s="94" t="s">
        <v>3</v>
      </c>
      <c r="D3" s="95" t="s">
        <v>4</v>
      </c>
      <c r="E3" s="96" t="s">
        <v>5</v>
      </c>
      <c r="F3" s="93" t="s">
        <v>6</v>
      </c>
      <c r="G3" s="96" t="s">
        <v>7</v>
      </c>
      <c r="H3" s="93" t="s">
        <v>8</v>
      </c>
      <c r="I3" s="93" t="s">
        <v>9</v>
      </c>
      <c r="J3" s="97">
        <v>37536</v>
      </c>
      <c r="K3" s="98">
        <v>22</v>
      </c>
      <c r="L3" s="98">
        <v>22</v>
      </c>
      <c r="M3" s="98">
        <v>0</v>
      </c>
      <c r="N3" s="99">
        <v>5000</v>
      </c>
      <c r="O3" s="100"/>
      <c r="P3" s="100"/>
      <c r="Q3" s="101"/>
      <c r="R3" s="102"/>
      <c r="S3" s="102"/>
      <c r="T3" s="103"/>
      <c r="U3" s="104"/>
      <c r="V3" s="105"/>
      <c r="W3" s="98"/>
      <c r="X3" s="106"/>
      <c r="Y3" s="107">
        <v>0</v>
      </c>
      <c r="Z3" s="108">
        <v>0</v>
      </c>
      <c r="AA3" s="108"/>
      <c r="AB3" s="109">
        <f>ROUND((24*Y3+32.2*Z3+48.3*AA3),2)</f>
        <v>0</v>
      </c>
      <c r="AC3" s="106"/>
      <c r="AD3" s="103"/>
      <c r="AE3" s="105"/>
      <c r="AF3" s="105"/>
      <c r="AG3" s="105"/>
      <c r="AH3" s="105"/>
      <c r="AI3" s="110"/>
      <c r="AJ3" s="105"/>
      <c r="AK3" s="111"/>
      <c r="AL3" s="112"/>
      <c r="AM3" s="112"/>
      <c r="AN3" s="113"/>
      <c r="AO3" s="114">
        <f t="shared" ref="AO3:AO27" si="0">ROUND((N3+O3+Q3+R3+S3+T3+U3+AD3+AN3+AC3)/K3*(L3+M3),2)+W3+X3+AB3-AI3-AK3+AJ3+AM3+AL3+P3</f>
        <v>5000</v>
      </c>
      <c r="AP3" s="115"/>
      <c r="AQ3" s="116">
        <v>0</v>
      </c>
      <c r="AR3" s="116">
        <v>0</v>
      </c>
      <c r="AS3" s="116">
        <v>0</v>
      </c>
      <c r="AT3" s="116">
        <v>0</v>
      </c>
      <c r="AU3" s="116">
        <f>SUM(AQ3:AT3)</f>
        <v>0</v>
      </c>
      <c r="AV3" s="116"/>
      <c r="AW3" s="116"/>
      <c r="AX3" s="116"/>
      <c r="AY3" s="116"/>
      <c r="AZ3" s="116"/>
      <c r="BA3" s="116">
        <f>SUM(AV3:AZ3)</f>
        <v>0</v>
      </c>
      <c r="BB3" s="117">
        <f>BI3</f>
        <v>150</v>
      </c>
      <c r="BC3" s="118">
        <f>AO3-AP3-AU3-BB3</f>
        <v>4850</v>
      </c>
      <c r="BF3" s="120">
        <f>AO3-AU3</f>
        <v>5000</v>
      </c>
      <c r="BG3" s="121" t="str">
        <f>TEXT(BF3-$BF$1,"0;")</f>
        <v>5000</v>
      </c>
      <c r="BH3" s="121">
        <f>IFERROR(BG3-BA3,0)</f>
        <v>5000</v>
      </c>
      <c r="BI3" s="120">
        <f>BH3*$BH$2</f>
        <v>150</v>
      </c>
    </row>
    <row r="4" spans="1:65" s="119" customFormat="1" ht="14.25" customHeight="1">
      <c r="A4" s="122" t="s">
        <v>176</v>
      </c>
      <c r="B4" s="93" t="s">
        <v>10</v>
      </c>
      <c r="C4" s="94" t="s">
        <v>3</v>
      </c>
      <c r="D4" s="95" t="s">
        <v>11</v>
      </c>
      <c r="E4" s="96" t="s">
        <v>5</v>
      </c>
      <c r="F4" s="93" t="s">
        <v>6</v>
      </c>
      <c r="G4" s="96" t="s">
        <v>12</v>
      </c>
      <c r="H4" s="93" t="s">
        <v>8</v>
      </c>
      <c r="I4" s="93" t="s">
        <v>9</v>
      </c>
      <c r="J4" s="123">
        <v>42940</v>
      </c>
      <c r="K4" s="98">
        <v>22</v>
      </c>
      <c r="L4" s="98">
        <v>22</v>
      </c>
      <c r="M4" s="98">
        <v>0</v>
      </c>
      <c r="N4" s="99">
        <v>6810</v>
      </c>
      <c r="O4" s="100">
        <v>100</v>
      </c>
      <c r="P4" s="100"/>
      <c r="Q4" s="101"/>
      <c r="R4" s="102"/>
      <c r="S4" s="102"/>
      <c r="T4" s="103"/>
      <c r="U4" s="104"/>
      <c r="V4" s="105"/>
      <c r="W4" s="98"/>
      <c r="X4" s="106"/>
      <c r="Y4" s="107">
        <v>9</v>
      </c>
      <c r="Z4" s="108">
        <v>2.5</v>
      </c>
      <c r="AA4" s="108"/>
      <c r="AB4" s="109">
        <f>ROUND((24*Y4+32.2*Z4+48.3*AA4),2)</f>
        <v>296.5</v>
      </c>
      <c r="AC4" s="106"/>
      <c r="AD4" s="103"/>
      <c r="AE4" s="105"/>
      <c r="AF4" s="105"/>
      <c r="AG4" s="105"/>
      <c r="AH4" s="105"/>
      <c r="AI4" s="110"/>
      <c r="AJ4" s="105"/>
      <c r="AK4" s="111"/>
      <c r="AL4" s="112"/>
      <c r="AM4" s="124"/>
      <c r="AN4" s="113">
        <v>250</v>
      </c>
      <c r="AO4" s="114">
        <f t="shared" si="0"/>
        <v>7456.5</v>
      </c>
      <c r="AP4" s="115"/>
      <c r="AQ4" s="116">
        <v>544.79999999999995</v>
      </c>
      <c r="AR4" s="116">
        <v>34.049999999999997</v>
      </c>
      <c r="AS4" s="116">
        <v>545</v>
      </c>
      <c r="AT4" s="116">
        <f>136.2+7</f>
        <v>143.19999999999999</v>
      </c>
      <c r="AU4" s="116">
        <f>SUM(AQ4:AT4)</f>
        <v>1267.05</v>
      </c>
      <c r="AV4" s="116">
        <v>1000</v>
      </c>
      <c r="AW4" s="116"/>
      <c r="AX4" s="116"/>
      <c r="AY4" s="116">
        <v>1000</v>
      </c>
      <c r="AZ4" s="116"/>
      <c r="BA4" s="116">
        <f t="shared" ref="BA4:BA27" si="1">SUM(AV4:AZ4)</f>
        <v>2000</v>
      </c>
      <c r="BB4" s="117">
        <f t="shared" ref="BB4:BB27" si="2">BI4</f>
        <v>0</v>
      </c>
      <c r="BC4" s="118">
        <f>AO4-AP4-AU4-BB4</f>
        <v>6189.45</v>
      </c>
      <c r="BF4" s="120">
        <f t="shared" ref="BF4:BF28" si="3">AO4-AU4</f>
        <v>6189.45</v>
      </c>
      <c r="BG4" s="121" t="str">
        <f t="shared" ref="BG4:BG28" si="4">TEXT(BF4-$BF$1,"0;")</f>
        <v>6189</v>
      </c>
      <c r="BH4" s="121">
        <f t="shared" ref="BH4:BH28" si="5">IFERROR(BG4-BA4,0)</f>
        <v>4189</v>
      </c>
      <c r="BI4" s="120"/>
    </row>
    <row r="5" spans="1:65" s="119" customFormat="1" ht="14.25" customHeight="1">
      <c r="A5" s="122" t="s">
        <v>177</v>
      </c>
      <c r="B5" s="93" t="s">
        <v>13</v>
      </c>
      <c r="C5" s="94" t="s">
        <v>14</v>
      </c>
      <c r="D5" s="95" t="s">
        <v>15</v>
      </c>
      <c r="E5" s="96" t="s">
        <v>16</v>
      </c>
      <c r="F5" s="93" t="s">
        <v>17</v>
      </c>
      <c r="G5" s="96" t="s">
        <v>12</v>
      </c>
      <c r="H5" s="93" t="s">
        <v>18</v>
      </c>
      <c r="I5" s="93" t="s">
        <v>19</v>
      </c>
      <c r="J5" s="123">
        <v>43080</v>
      </c>
      <c r="K5" s="98">
        <v>22</v>
      </c>
      <c r="L5" s="98">
        <v>22</v>
      </c>
      <c r="M5" s="98">
        <v>0</v>
      </c>
      <c r="N5" s="99">
        <v>6810</v>
      </c>
      <c r="O5" s="100">
        <v>100</v>
      </c>
      <c r="P5" s="100"/>
      <c r="Q5" s="101"/>
      <c r="R5" s="102"/>
      <c r="S5" s="102"/>
      <c r="T5" s="103"/>
      <c r="U5" s="104"/>
      <c r="V5" s="105"/>
      <c r="W5" s="98"/>
      <c r="X5" s="106"/>
      <c r="Y5" s="107">
        <v>2</v>
      </c>
      <c r="Z5" s="108">
        <v>7.5</v>
      </c>
      <c r="AA5" s="108"/>
      <c r="AB5" s="109">
        <f>ROUND((24*Y5+32.2*Z5+48.3*AA5),2)</f>
        <v>289.5</v>
      </c>
      <c r="AC5" s="106"/>
      <c r="AD5" s="103"/>
      <c r="AE5" s="105"/>
      <c r="AF5" s="105"/>
      <c r="AG5" s="105"/>
      <c r="AH5" s="105"/>
      <c r="AI5" s="110">
        <v>30</v>
      </c>
      <c r="AJ5" s="125"/>
      <c r="AK5" s="111"/>
      <c r="AL5" s="112"/>
      <c r="AM5" s="124"/>
      <c r="AN5" s="113">
        <v>100</v>
      </c>
      <c r="AO5" s="114">
        <f t="shared" si="0"/>
        <v>7269.5</v>
      </c>
      <c r="AP5" s="115">
        <v>15</v>
      </c>
      <c r="AQ5" s="116">
        <v>432</v>
      </c>
      <c r="AR5" s="116">
        <v>27</v>
      </c>
      <c r="AS5" s="116">
        <v>432</v>
      </c>
      <c r="AT5" s="116">
        <f>108+7</f>
        <v>115</v>
      </c>
      <c r="AU5" s="116">
        <f>SUM(AQ5:AT5)</f>
        <v>1006</v>
      </c>
      <c r="AV5" s="116"/>
      <c r="AW5" s="116"/>
      <c r="AX5" s="116"/>
      <c r="AY5" s="116"/>
      <c r="AZ5" s="116"/>
      <c r="BA5" s="116">
        <f t="shared" si="1"/>
        <v>0</v>
      </c>
      <c r="BB5" s="117">
        <f t="shared" si="2"/>
        <v>187.92</v>
      </c>
      <c r="BC5" s="118">
        <f>AO5-AP5-AU5-BB5</f>
        <v>6060.58</v>
      </c>
      <c r="BF5" s="120">
        <f t="shared" si="3"/>
        <v>6263.5</v>
      </c>
      <c r="BG5" s="121" t="str">
        <f t="shared" si="4"/>
        <v>6264</v>
      </c>
      <c r="BH5" s="121">
        <f t="shared" si="5"/>
        <v>6264</v>
      </c>
      <c r="BI5" s="120">
        <f t="shared" ref="BI5:BI28" si="6">BH5*$BH$2</f>
        <v>187.92</v>
      </c>
    </row>
    <row r="6" spans="1:65" s="119" customFormat="1" ht="14.25" customHeight="1">
      <c r="A6" s="122" t="s">
        <v>178</v>
      </c>
      <c r="B6" s="126" t="s">
        <v>20</v>
      </c>
      <c r="C6" s="127" t="s">
        <v>3</v>
      </c>
      <c r="D6" s="95" t="s">
        <v>21</v>
      </c>
      <c r="E6" s="93" t="s">
        <v>22</v>
      </c>
      <c r="F6" s="128" t="s">
        <v>23</v>
      </c>
      <c r="G6" s="96" t="s">
        <v>24</v>
      </c>
      <c r="H6" s="129" t="s">
        <v>18</v>
      </c>
      <c r="I6" s="129" t="s">
        <v>25</v>
      </c>
      <c r="J6" s="97">
        <v>41361</v>
      </c>
      <c r="K6" s="98">
        <v>22</v>
      </c>
      <c r="L6" s="98">
        <v>22</v>
      </c>
      <c r="M6" s="98">
        <v>0</v>
      </c>
      <c r="N6" s="99">
        <v>9130</v>
      </c>
      <c r="O6" s="100">
        <v>350</v>
      </c>
      <c r="P6" s="100"/>
      <c r="Q6" s="101"/>
      <c r="R6" s="130"/>
      <c r="S6" s="130"/>
      <c r="T6" s="103"/>
      <c r="U6" s="104"/>
      <c r="V6" s="105"/>
      <c r="W6" s="98"/>
      <c r="X6" s="106"/>
      <c r="Y6" s="107">
        <v>4</v>
      </c>
      <c r="Z6" s="108">
        <v>0</v>
      </c>
      <c r="AA6" s="108"/>
      <c r="AB6" s="109">
        <f>ROUND((24*Y6+32.2*Z6+48.3*AA6),2)</f>
        <v>96</v>
      </c>
      <c r="AC6" s="106"/>
      <c r="AD6" s="103"/>
      <c r="AE6" s="105"/>
      <c r="AF6" s="105"/>
      <c r="AG6" s="105"/>
      <c r="AH6" s="105"/>
      <c r="AI6" s="110"/>
      <c r="AJ6" s="118"/>
      <c r="AK6" s="106"/>
      <c r="AL6" s="111"/>
      <c r="AM6" s="124"/>
      <c r="AN6" s="113">
        <v>350</v>
      </c>
      <c r="AO6" s="114">
        <f t="shared" si="0"/>
        <v>9926</v>
      </c>
      <c r="AP6" s="115"/>
      <c r="AQ6" s="116">
        <v>730.4</v>
      </c>
      <c r="AR6" s="116">
        <v>45.65</v>
      </c>
      <c r="AS6" s="116">
        <v>731</v>
      </c>
      <c r="AT6" s="116">
        <f>182.6+7</f>
        <v>189.6</v>
      </c>
      <c r="AU6" s="116">
        <f t="shared" ref="AU6:AU27" si="7">SUM(AQ6:AT6)</f>
        <v>1696.6499999999999</v>
      </c>
      <c r="AV6" s="116">
        <v>1000</v>
      </c>
      <c r="AW6" s="116"/>
      <c r="AX6" s="116"/>
      <c r="AY6" s="116"/>
      <c r="AZ6" s="116"/>
      <c r="BA6" s="116">
        <f t="shared" si="1"/>
        <v>1000</v>
      </c>
      <c r="BB6" s="117">
        <f t="shared" si="2"/>
        <v>216.87</v>
      </c>
      <c r="BC6" s="118">
        <f t="shared" ref="BC6:BC27" si="8">AO6-AP6-AU6-BB6</f>
        <v>8012.4800000000005</v>
      </c>
      <c r="BF6" s="120">
        <f t="shared" si="3"/>
        <v>8229.35</v>
      </c>
      <c r="BG6" s="121" t="str">
        <f t="shared" si="4"/>
        <v>8229</v>
      </c>
      <c r="BH6" s="121">
        <f t="shared" si="5"/>
        <v>7229</v>
      </c>
      <c r="BI6" s="120">
        <f t="shared" si="6"/>
        <v>216.87</v>
      </c>
    </row>
    <row r="7" spans="1:65" s="119" customFormat="1" ht="14.25" customHeight="1">
      <c r="A7" s="122" t="s">
        <v>179</v>
      </c>
      <c r="B7" s="126" t="s">
        <v>26</v>
      </c>
      <c r="C7" s="127" t="s">
        <v>3</v>
      </c>
      <c r="D7" s="95" t="s">
        <v>27</v>
      </c>
      <c r="E7" s="93" t="s">
        <v>16</v>
      </c>
      <c r="F7" s="128" t="s">
        <v>17</v>
      </c>
      <c r="G7" s="96" t="s">
        <v>28</v>
      </c>
      <c r="H7" s="129" t="s">
        <v>18</v>
      </c>
      <c r="I7" s="129" t="s">
        <v>19</v>
      </c>
      <c r="J7" s="97">
        <v>43290</v>
      </c>
      <c r="K7" s="98">
        <v>22</v>
      </c>
      <c r="L7" s="98">
        <v>22</v>
      </c>
      <c r="M7" s="98">
        <v>0</v>
      </c>
      <c r="N7" s="99">
        <v>5400</v>
      </c>
      <c r="O7" s="100">
        <v>50</v>
      </c>
      <c r="P7" s="100"/>
      <c r="Q7" s="101"/>
      <c r="R7" s="130"/>
      <c r="S7" s="130"/>
      <c r="T7" s="103"/>
      <c r="U7" s="104"/>
      <c r="V7" s="105"/>
      <c r="W7" s="98"/>
      <c r="X7" s="106"/>
      <c r="Y7" s="107">
        <v>10.5</v>
      </c>
      <c r="Z7" s="108">
        <v>0</v>
      </c>
      <c r="AA7" s="108"/>
      <c r="AB7" s="109">
        <f t="shared" ref="AB7:AB11" si="9">ROUND((20.3*Y7+27*Z7+40.5*AA7),2)</f>
        <v>213.15</v>
      </c>
      <c r="AC7" s="106"/>
      <c r="AD7" s="103"/>
      <c r="AE7" s="105"/>
      <c r="AF7" s="105"/>
      <c r="AG7" s="105"/>
      <c r="AH7" s="105"/>
      <c r="AI7" s="110">
        <v>30</v>
      </c>
      <c r="AJ7" s="111"/>
      <c r="AK7" s="106"/>
      <c r="AL7" s="111"/>
      <c r="AM7" s="124"/>
      <c r="AN7" s="113">
        <v>100</v>
      </c>
      <c r="AO7" s="114">
        <f t="shared" si="0"/>
        <v>5733.15</v>
      </c>
      <c r="AP7" s="115">
        <v>15</v>
      </c>
      <c r="AQ7" s="116">
        <v>432</v>
      </c>
      <c r="AR7" s="116">
        <v>27</v>
      </c>
      <c r="AS7" s="116">
        <v>432</v>
      </c>
      <c r="AT7" s="116">
        <f>108+7</f>
        <v>115</v>
      </c>
      <c r="AU7" s="116">
        <f t="shared" si="7"/>
        <v>1006</v>
      </c>
      <c r="AV7" s="116"/>
      <c r="AW7" s="116"/>
      <c r="AX7" s="116"/>
      <c r="AY7" s="116"/>
      <c r="AZ7" s="116"/>
      <c r="BA7" s="116">
        <f t="shared" si="1"/>
        <v>0</v>
      </c>
      <c r="BB7" s="117">
        <f t="shared" si="2"/>
        <v>141.81</v>
      </c>
      <c r="BC7" s="118">
        <f t="shared" si="8"/>
        <v>4570.3399999999992</v>
      </c>
      <c r="BF7" s="120">
        <f t="shared" si="3"/>
        <v>4727.1499999999996</v>
      </c>
      <c r="BG7" s="121" t="str">
        <f t="shared" si="4"/>
        <v>4727</v>
      </c>
      <c r="BH7" s="121">
        <f t="shared" si="5"/>
        <v>4727</v>
      </c>
      <c r="BI7" s="120">
        <f t="shared" si="6"/>
        <v>141.81</v>
      </c>
      <c r="BM7" s="131" t="s">
        <v>29</v>
      </c>
    </row>
    <row r="8" spans="1:65" s="119" customFormat="1" ht="14.25" customHeight="1">
      <c r="A8" s="139">
        <v>20200023</v>
      </c>
      <c r="B8" s="126" t="s">
        <v>31</v>
      </c>
      <c r="C8" s="127" t="s">
        <v>14</v>
      </c>
      <c r="D8" s="95" t="s">
        <v>32</v>
      </c>
      <c r="E8" s="93" t="s">
        <v>33</v>
      </c>
      <c r="F8" s="128" t="s">
        <v>34</v>
      </c>
      <c r="G8" s="96" t="s">
        <v>35</v>
      </c>
      <c r="H8" s="129" t="s">
        <v>36</v>
      </c>
      <c r="I8" s="129" t="s">
        <v>19</v>
      </c>
      <c r="J8" s="97">
        <v>43313</v>
      </c>
      <c r="K8" s="98">
        <v>22</v>
      </c>
      <c r="L8" s="98">
        <v>22</v>
      </c>
      <c r="M8" s="98">
        <v>0</v>
      </c>
      <c r="N8" s="99">
        <v>5047</v>
      </c>
      <c r="O8" s="100">
        <v>50</v>
      </c>
      <c r="P8" s="100"/>
      <c r="Q8" s="101"/>
      <c r="R8" s="130"/>
      <c r="S8" s="130"/>
      <c r="T8" s="103"/>
      <c r="U8" s="104"/>
      <c r="V8" s="105"/>
      <c r="W8" s="98"/>
      <c r="X8" s="106"/>
      <c r="Y8" s="107">
        <v>35.5</v>
      </c>
      <c r="Z8" s="108">
        <v>7</v>
      </c>
      <c r="AA8" s="108"/>
      <c r="AB8" s="109">
        <f t="shared" si="9"/>
        <v>909.65</v>
      </c>
      <c r="AC8" s="106"/>
      <c r="AD8" s="103"/>
      <c r="AE8" s="105"/>
      <c r="AF8" s="105"/>
      <c r="AG8" s="105"/>
      <c r="AH8" s="105"/>
      <c r="AI8" s="110"/>
      <c r="AJ8" s="125"/>
      <c r="AK8" s="106"/>
      <c r="AL8" s="111"/>
      <c r="AM8" s="124"/>
      <c r="AN8" s="113">
        <v>50</v>
      </c>
      <c r="AO8" s="114">
        <f t="shared" si="0"/>
        <v>6056.65</v>
      </c>
      <c r="AP8" s="115">
        <v>15</v>
      </c>
      <c r="AQ8" s="116">
        <v>392</v>
      </c>
      <c r="AR8" s="116">
        <v>24.5</v>
      </c>
      <c r="AS8" s="116">
        <v>392</v>
      </c>
      <c r="AT8" s="116">
        <f>98+7</f>
        <v>105</v>
      </c>
      <c r="AU8" s="116">
        <f t="shared" si="7"/>
        <v>913.5</v>
      </c>
      <c r="AV8" s="116">
        <v>2000</v>
      </c>
      <c r="AW8" s="116"/>
      <c r="AX8" s="116"/>
      <c r="AY8" s="116">
        <v>1000</v>
      </c>
      <c r="AZ8" s="116"/>
      <c r="BA8" s="116">
        <f t="shared" si="1"/>
        <v>3000</v>
      </c>
      <c r="BB8" s="117">
        <f t="shared" si="2"/>
        <v>0</v>
      </c>
      <c r="BC8" s="118">
        <f t="shared" si="8"/>
        <v>5128.1499999999996</v>
      </c>
      <c r="BF8" s="120">
        <f t="shared" si="3"/>
        <v>5143.1499999999996</v>
      </c>
      <c r="BG8" s="121" t="str">
        <f t="shared" si="4"/>
        <v>5143</v>
      </c>
      <c r="BH8" s="121">
        <f t="shared" si="5"/>
        <v>2143</v>
      </c>
      <c r="BI8" s="120"/>
    </row>
    <row r="9" spans="1:65" s="119" customFormat="1" ht="14.25" customHeight="1">
      <c r="A9" s="122" t="s">
        <v>180</v>
      </c>
      <c r="B9" s="126" t="s">
        <v>37</v>
      </c>
      <c r="C9" s="127" t="s">
        <v>3</v>
      </c>
      <c r="D9" s="95" t="s">
        <v>38</v>
      </c>
      <c r="E9" s="93" t="s">
        <v>22</v>
      </c>
      <c r="F9" s="128" t="s">
        <v>39</v>
      </c>
      <c r="G9" s="96" t="s">
        <v>40</v>
      </c>
      <c r="H9" s="129" t="s">
        <v>18</v>
      </c>
      <c r="I9" s="129" t="s">
        <v>9</v>
      </c>
      <c r="J9" s="97">
        <v>43397</v>
      </c>
      <c r="K9" s="98">
        <v>22</v>
      </c>
      <c r="L9" s="98">
        <v>22</v>
      </c>
      <c r="M9" s="98">
        <v>0</v>
      </c>
      <c r="N9" s="99">
        <v>3450</v>
      </c>
      <c r="O9" s="100">
        <v>50</v>
      </c>
      <c r="P9" s="100">
        <v>100</v>
      </c>
      <c r="Q9" s="101"/>
      <c r="R9" s="130"/>
      <c r="S9" s="130"/>
      <c r="T9" s="103"/>
      <c r="U9" s="104">
        <v>300</v>
      </c>
      <c r="V9" s="105"/>
      <c r="W9" s="98"/>
      <c r="X9" s="106"/>
      <c r="Y9" s="107">
        <v>5</v>
      </c>
      <c r="Z9" s="108">
        <v>0</v>
      </c>
      <c r="AA9" s="108"/>
      <c r="AB9" s="109">
        <f>ROUND((17.4*Y9+23.2*Z9+34.8*AA9),2)</f>
        <v>87</v>
      </c>
      <c r="AC9" s="106">
        <v>200</v>
      </c>
      <c r="AD9" s="103"/>
      <c r="AE9" s="105"/>
      <c r="AF9" s="105"/>
      <c r="AG9" s="105"/>
      <c r="AH9" s="105"/>
      <c r="AI9" s="110"/>
      <c r="AJ9" s="125"/>
      <c r="AK9" s="106"/>
      <c r="AL9" s="111"/>
      <c r="AM9" s="124"/>
      <c r="AN9" s="113">
        <v>100</v>
      </c>
      <c r="AO9" s="114">
        <f>ROUND((N9+O9+Q9+R9+T9+U9+AD9+AN9+AC9)/K9*(L9+M9),2)+W9+X9+AB9-AI9-AK9+AJ9+AM9+AL9+P9+S9</f>
        <v>4287</v>
      </c>
      <c r="AP9" s="115"/>
      <c r="AQ9" s="116">
        <v>259.2</v>
      </c>
      <c r="AR9" s="116">
        <v>16.2</v>
      </c>
      <c r="AS9" s="116">
        <v>260</v>
      </c>
      <c r="AT9" s="116">
        <f>64.8+7</f>
        <v>71.8</v>
      </c>
      <c r="AU9" s="116">
        <f t="shared" si="7"/>
        <v>607.19999999999993</v>
      </c>
      <c r="AV9" s="116"/>
      <c r="AW9" s="116"/>
      <c r="AX9" s="116"/>
      <c r="AY9" s="116"/>
      <c r="AZ9" s="116"/>
      <c r="BA9" s="116">
        <f t="shared" si="1"/>
        <v>0</v>
      </c>
      <c r="BB9" s="117">
        <f t="shared" si="2"/>
        <v>110.39999999999999</v>
      </c>
      <c r="BC9" s="118">
        <f t="shared" si="8"/>
        <v>3569.4</v>
      </c>
      <c r="BF9" s="120">
        <f t="shared" si="3"/>
        <v>3679.8</v>
      </c>
      <c r="BG9" s="121" t="str">
        <f t="shared" si="4"/>
        <v>3680</v>
      </c>
      <c r="BH9" s="121">
        <f t="shared" si="5"/>
        <v>3680</v>
      </c>
      <c r="BI9" s="120">
        <f t="shared" si="6"/>
        <v>110.39999999999999</v>
      </c>
    </row>
    <row r="10" spans="1:65" s="119" customFormat="1" ht="14.1" customHeight="1">
      <c r="A10" s="122" t="s">
        <v>181</v>
      </c>
      <c r="B10" s="126" t="s">
        <v>41</v>
      </c>
      <c r="C10" s="127" t="s">
        <v>3</v>
      </c>
      <c r="D10" s="95" t="s">
        <v>42</v>
      </c>
      <c r="E10" s="93" t="s">
        <v>22</v>
      </c>
      <c r="F10" s="128" t="s">
        <v>23</v>
      </c>
      <c r="G10" s="96" t="s">
        <v>43</v>
      </c>
      <c r="H10" s="129" t="s">
        <v>18</v>
      </c>
      <c r="I10" s="129" t="s">
        <v>19</v>
      </c>
      <c r="J10" s="97">
        <v>37536</v>
      </c>
      <c r="K10" s="98">
        <v>22</v>
      </c>
      <c r="L10" s="98">
        <v>22</v>
      </c>
      <c r="M10" s="98">
        <v>0</v>
      </c>
      <c r="N10" s="99">
        <v>22050</v>
      </c>
      <c r="O10" s="100">
        <v>600</v>
      </c>
      <c r="P10" s="100"/>
      <c r="Q10" s="101"/>
      <c r="R10" s="130"/>
      <c r="S10" s="130">
        <v>800</v>
      </c>
      <c r="T10" s="103"/>
      <c r="U10" s="104"/>
      <c r="V10" s="105"/>
      <c r="W10" s="98"/>
      <c r="X10" s="106"/>
      <c r="Y10" s="107">
        <v>0</v>
      </c>
      <c r="Z10" s="108">
        <v>0</v>
      </c>
      <c r="AA10" s="108"/>
      <c r="AB10" s="109">
        <v>0</v>
      </c>
      <c r="AC10" s="106"/>
      <c r="AD10" s="103"/>
      <c r="AE10" s="105"/>
      <c r="AF10" s="105"/>
      <c r="AG10" s="105"/>
      <c r="AH10" s="105"/>
      <c r="AI10" s="110"/>
      <c r="AJ10" s="125"/>
      <c r="AK10" s="106"/>
      <c r="AL10" s="111"/>
      <c r="AM10" s="124"/>
      <c r="AN10" s="113">
        <v>650</v>
      </c>
      <c r="AO10" s="114">
        <f t="shared" si="0"/>
        <v>24100</v>
      </c>
      <c r="AP10" s="115"/>
      <c r="AQ10" s="116">
        <v>1347.36</v>
      </c>
      <c r="AR10" s="116">
        <v>84.21</v>
      </c>
      <c r="AS10" s="116">
        <v>1764</v>
      </c>
      <c r="AT10" s="116">
        <f>337.14+7</f>
        <v>344.14</v>
      </c>
      <c r="AU10" s="116">
        <f t="shared" si="7"/>
        <v>3539.7099999999996</v>
      </c>
      <c r="AV10" s="116">
        <v>1000</v>
      </c>
      <c r="AW10" s="116"/>
      <c r="AX10" s="116"/>
      <c r="AY10" s="116">
        <v>1000</v>
      </c>
      <c r="AZ10" s="116"/>
      <c r="BA10" s="116">
        <f t="shared" si="1"/>
        <v>2000</v>
      </c>
      <c r="BB10" s="117">
        <f t="shared" si="2"/>
        <v>1356.0260000000001</v>
      </c>
      <c r="BC10" s="118">
        <f t="shared" si="8"/>
        <v>19204.263999999999</v>
      </c>
      <c r="BF10" s="120">
        <f t="shared" si="3"/>
        <v>20560.29</v>
      </c>
      <c r="BG10" s="121" t="str">
        <f t="shared" si="4"/>
        <v>20560</v>
      </c>
      <c r="BH10" s="121">
        <f t="shared" si="5"/>
        <v>18560</v>
      </c>
      <c r="BI10" s="120">
        <v>1356.0260000000001</v>
      </c>
    </row>
    <row r="11" spans="1:65" s="119" customFormat="1" ht="15" customHeight="1">
      <c r="A11" s="122" t="s">
        <v>182</v>
      </c>
      <c r="B11" s="126" t="s">
        <v>44</v>
      </c>
      <c r="C11" s="127" t="s">
        <v>3</v>
      </c>
      <c r="D11" s="132" t="s">
        <v>45</v>
      </c>
      <c r="E11" s="93" t="s">
        <v>5</v>
      </c>
      <c r="F11" s="128" t="s">
        <v>6</v>
      </c>
      <c r="G11" s="96" t="s">
        <v>28</v>
      </c>
      <c r="H11" s="129"/>
      <c r="I11" s="129"/>
      <c r="J11" s="97">
        <v>43521</v>
      </c>
      <c r="K11" s="98">
        <v>22</v>
      </c>
      <c r="L11" s="98">
        <v>22</v>
      </c>
      <c r="M11" s="98">
        <v>0</v>
      </c>
      <c r="N11" s="99">
        <v>3910</v>
      </c>
      <c r="O11" s="100">
        <v>50</v>
      </c>
      <c r="P11" s="100"/>
      <c r="Q11" s="101"/>
      <c r="R11" s="130"/>
      <c r="S11" s="130"/>
      <c r="T11" s="103"/>
      <c r="U11" s="104"/>
      <c r="V11" s="105"/>
      <c r="W11" s="98"/>
      <c r="X11" s="106"/>
      <c r="Y11" s="107">
        <v>10</v>
      </c>
      <c r="Z11" s="108">
        <v>0</v>
      </c>
      <c r="AA11" s="108"/>
      <c r="AB11" s="109">
        <f t="shared" si="9"/>
        <v>203</v>
      </c>
      <c r="AC11" s="106"/>
      <c r="AD11" s="103"/>
      <c r="AE11" s="105"/>
      <c r="AF11" s="105"/>
      <c r="AG11" s="105"/>
      <c r="AH11" s="105"/>
      <c r="AI11" s="110"/>
      <c r="AJ11" s="125"/>
      <c r="AK11" s="106"/>
      <c r="AL11" s="111"/>
      <c r="AM11" s="124"/>
      <c r="AN11" s="113">
        <v>100</v>
      </c>
      <c r="AO11" s="114">
        <f t="shared" si="0"/>
        <v>4263</v>
      </c>
      <c r="AP11" s="115"/>
      <c r="AQ11" s="116">
        <v>312.8</v>
      </c>
      <c r="AR11" s="116">
        <v>19.55</v>
      </c>
      <c r="AS11" s="116">
        <v>313</v>
      </c>
      <c r="AT11" s="116">
        <f>78.2+7</f>
        <v>85.2</v>
      </c>
      <c r="AU11" s="116">
        <f t="shared" si="7"/>
        <v>730.55000000000007</v>
      </c>
      <c r="AV11" s="116"/>
      <c r="AW11" s="116"/>
      <c r="AX11" s="116"/>
      <c r="AY11" s="116"/>
      <c r="AZ11" s="116"/>
      <c r="BA11" s="116">
        <f t="shared" si="1"/>
        <v>0</v>
      </c>
      <c r="BB11" s="117">
        <f t="shared" si="2"/>
        <v>105.96</v>
      </c>
      <c r="BC11" s="118">
        <f t="shared" si="8"/>
        <v>3426.49</v>
      </c>
      <c r="BF11" s="120">
        <f t="shared" si="3"/>
        <v>3532.45</v>
      </c>
      <c r="BG11" s="121" t="str">
        <f t="shared" si="4"/>
        <v>3532</v>
      </c>
      <c r="BH11" s="121">
        <f t="shared" si="5"/>
        <v>3532</v>
      </c>
      <c r="BI11" s="120">
        <f t="shared" si="6"/>
        <v>105.96</v>
      </c>
    </row>
    <row r="12" spans="1:65" s="119" customFormat="1" ht="14.25" customHeight="1">
      <c r="A12" s="122" t="s">
        <v>141</v>
      </c>
      <c r="B12" s="126" t="s">
        <v>46</v>
      </c>
      <c r="C12" s="127" t="s">
        <v>3</v>
      </c>
      <c r="D12" s="132" t="s">
        <v>47</v>
      </c>
      <c r="E12" s="93" t="s">
        <v>22</v>
      </c>
      <c r="F12" s="128" t="s">
        <v>23</v>
      </c>
      <c r="G12" s="96" t="s">
        <v>40</v>
      </c>
      <c r="H12" s="129" t="s">
        <v>8</v>
      </c>
      <c r="I12" s="129" t="s">
        <v>9</v>
      </c>
      <c r="J12" s="97">
        <v>43663</v>
      </c>
      <c r="K12" s="98">
        <v>22</v>
      </c>
      <c r="L12" s="98">
        <v>22</v>
      </c>
      <c r="M12" s="98">
        <v>0</v>
      </c>
      <c r="N12" s="99">
        <v>3240</v>
      </c>
      <c r="O12" s="100"/>
      <c r="P12" s="100">
        <v>100</v>
      </c>
      <c r="Q12" s="101"/>
      <c r="R12" s="130"/>
      <c r="S12" s="130"/>
      <c r="T12" s="103"/>
      <c r="U12" s="104">
        <v>300</v>
      </c>
      <c r="V12" s="105"/>
      <c r="W12" s="98"/>
      <c r="X12" s="106"/>
      <c r="Y12" s="107">
        <v>3</v>
      </c>
      <c r="Z12" s="108">
        <v>0</v>
      </c>
      <c r="AA12" s="108"/>
      <c r="AB12" s="109">
        <f>ROUND((17.4*Y12+23.2*Z12+34.8*AA12),2)</f>
        <v>52.2</v>
      </c>
      <c r="AC12" s="106">
        <v>200</v>
      </c>
      <c r="AD12" s="103"/>
      <c r="AE12" s="105"/>
      <c r="AF12" s="105"/>
      <c r="AG12" s="105"/>
      <c r="AH12" s="105"/>
      <c r="AI12" s="110"/>
      <c r="AJ12" s="125"/>
      <c r="AK12" s="106"/>
      <c r="AL12" s="111"/>
      <c r="AM12" s="124"/>
      <c r="AN12" s="113"/>
      <c r="AO12" s="114">
        <f>ROUND((N12+O12+Q12+R12+T12+U12+AD12+AN12+AC12)/K12*(L12+M12),2)+W12+X12+AB12-AI12-AK12+AJ12+AM12+AL12+P12+S12</f>
        <v>3892.2</v>
      </c>
      <c r="AP12" s="115"/>
      <c r="AQ12" s="116">
        <v>259.2</v>
      </c>
      <c r="AR12" s="116">
        <v>16.2</v>
      </c>
      <c r="AS12" s="116">
        <v>260</v>
      </c>
      <c r="AT12" s="116">
        <f>64.8+7</f>
        <v>71.8</v>
      </c>
      <c r="AU12" s="116">
        <f t="shared" si="7"/>
        <v>607.19999999999993</v>
      </c>
      <c r="AV12" s="116"/>
      <c r="AW12" s="116"/>
      <c r="AX12" s="116"/>
      <c r="AY12" s="116"/>
      <c r="AZ12" s="116"/>
      <c r="BA12" s="116">
        <f t="shared" si="1"/>
        <v>0</v>
      </c>
      <c r="BB12" s="117">
        <f t="shared" si="2"/>
        <v>98.55</v>
      </c>
      <c r="BC12" s="118">
        <f t="shared" si="8"/>
        <v>3186.45</v>
      </c>
      <c r="BF12" s="120">
        <f t="shared" si="3"/>
        <v>3285</v>
      </c>
      <c r="BG12" s="121" t="str">
        <f t="shared" si="4"/>
        <v>3285</v>
      </c>
      <c r="BH12" s="121">
        <f t="shared" si="5"/>
        <v>3285</v>
      </c>
      <c r="BI12" s="120">
        <f t="shared" si="6"/>
        <v>98.55</v>
      </c>
    </row>
    <row r="13" spans="1:65" s="119" customFormat="1" ht="14.25" customHeight="1">
      <c r="A13" s="122" t="s">
        <v>142</v>
      </c>
      <c r="B13" s="126" t="s">
        <v>48</v>
      </c>
      <c r="C13" s="127" t="s">
        <v>3</v>
      </c>
      <c r="D13" s="132" t="s">
        <v>49</v>
      </c>
      <c r="E13" s="93" t="s">
        <v>22</v>
      </c>
      <c r="F13" s="128" t="s">
        <v>23</v>
      </c>
      <c r="G13" s="96" t="s">
        <v>28</v>
      </c>
      <c r="H13" s="129"/>
      <c r="I13" s="129"/>
      <c r="J13" s="97">
        <v>43780</v>
      </c>
      <c r="K13" s="98">
        <v>22</v>
      </c>
      <c r="L13" s="98">
        <v>22</v>
      </c>
      <c r="M13" s="98">
        <v>0</v>
      </c>
      <c r="N13" s="99">
        <v>5150</v>
      </c>
      <c r="O13" s="100"/>
      <c r="P13" s="100"/>
      <c r="Q13" s="101"/>
      <c r="R13" s="130"/>
      <c r="S13" s="130"/>
      <c r="T13" s="103"/>
      <c r="U13" s="104"/>
      <c r="V13" s="105"/>
      <c r="W13" s="98"/>
      <c r="X13" s="106"/>
      <c r="Y13" s="107">
        <v>0</v>
      </c>
      <c r="Z13" s="108">
        <v>0</v>
      </c>
      <c r="AA13" s="108"/>
      <c r="AB13" s="109">
        <f t="shared" ref="AB13:AB18" si="10">ROUND((17.4*Y13+23.2*Z13+34.8*AA13),2)</f>
        <v>0</v>
      </c>
      <c r="AC13" s="106"/>
      <c r="AD13" s="103"/>
      <c r="AE13" s="105"/>
      <c r="AF13" s="105"/>
      <c r="AG13" s="105"/>
      <c r="AH13" s="105"/>
      <c r="AI13" s="110"/>
      <c r="AJ13" s="125"/>
      <c r="AK13" s="106"/>
      <c r="AL13" s="111"/>
      <c r="AM13" s="124"/>
      <c r="AN13" s="113"/>
      <c r="AO13" s="114">
        <f t="shared" si="0"/>
        <v>5150</v>
      </c>
      <c r="AP13" s="115"/>
      <c r="AQ13" s="116">
        <v>412</v>
      </c>
      <c r="AR13" s="116">
        <v>25.75</v>
      </c>
      <c r="AS13" s="116">
        <v>412</v>
      </c>
      <c r="AT13" s="116">
        <v>110</v>
      </c>
      <c r="AU13" s="116">
        <f t="shared" si="7"/>
        <v>959.75</v>
      </c>
      <c r="AV13" s="116"/>
      <c r="AW13" s="116"/>
      <c r="AX13" s="116"/>
      <c r="AY13" s="116"/>
      <c r="AZ13" s="116"/>
      <c r="BA13" s="116">
        <f t="shared" si="1"/>
        <v>0</v>
      </c>
      <c r="BB13" s="117">
        <f t="shared" si="2"/>
        <v>125.69999999999999</v>
      </c>
      <c r="BC13" s="118">
        <f t="shared" si="8"/>
        <v>4064.55</v>
      </c>
      <c r="BF13" s="120">
        <f t="shared" si="3"/>
        <v>4190.25</v>
      </c>
      <c r="BG13" s="121" t="str">
        <f t="shared" si="4"/>
        <v>4190</v>
      </c>
      <c r="BH13" s="121">
        <f t="shared" si="5"/>
        <v>4190</v>
      </c>
      <c r="BI13" s="120">
        <f t="shared" si="6"/>
        <v>125.69999999999999</v>
      </c>
    </row>
    <row r="14" spans="1:65" s="119" customFormat="1" ht="14.25" customHeight="1">
      <c r="A14" s="122" t="s">
        <v>183</v>
      </c>
      <c r="B14" s="126" t="s">
        <v>50</v>
      </c>
      <c r="C14" s="127" t="s">
        <v>3</v>
      </c>
      <c r="D14" s="133" t="s">
        <v>51</v>
      </c>
      <c r="E14" s="93" t="s">
        <v>22</v>
      </c>
      <c r="F14" s="128" t="s">
        <v>17</v>
      </c>
      <c r="G14" s="129" t="s">
        <v>52</v>
      </c>
      <c r="H14" s="129"/>
      <c r="I14" s="129"/>
      <c r="J14" s="97">
        <v>39293</v>
      </c>
      <c r="K14" s="98">
        <v>22</v>
      </c>
      <c r="L14" s="98">
        <v>22</v>
      </c>
      <c r="M14" s="98">
        <v>0</v>
      </c>
      <c r="N14" s="99">
        <v>10280</v>
      </c>
      <c r="O14" s="100">
        <v>600</v>
      </c>
      <c r="P14" s="100"/>
      <c r="Q14" s="101"/>
      <c r="R14" s="130"/>
      <c r="S14" s="130"/>
      <c r="T14" s="103"/>
      <c r="U14" s="104"/>
      <c r="V14" s="105"/>
      <c r="W14" s="98"/>
      <c r="X14" s="106"/>
      <c r="Y14" s="107">
        <v>0</v>
      </c>
      <c r="Z14" s="108">
        <v>0</v>
      </c>
      <c r="AA14" s="108"/>
      <c r="AB14" s="109">
        <f t="shared" si="10"/>
        <v>0</v>
      </c>
      <c r="AC14" s="106"/>
      <c r="AD14" s="103"/>
      <c r="AE14" s="105"/>
      <c r="AF14" s="105"/>
      <c r="AG14" s="105"/>
      <c r="AH14" s="105"/>
      <c r="AI14" s="110"/>
      <c r="AJ14" s="125"/>
      <c r="AK14" s="106"/>
      <c r="AL14" s="111"/>
      <c r="AM14" s="124"/>
      <c r="AN14" s="113">
        <f>125+400</f>
        <v>525</v>
      </c>
      <c r="AO14" s="114">
        <f t="shared" si="0"/>
        <v>11405</v>
      </c>
      <c r="AP14" s="115"/>
      <c r="AQ14" s="116">
        <v>822.4</v>
      </c>
      <c r="AR14" s="116">
        <v>51.4</v>
      </c>
      <c r="AS14" s="116">
        <v>823</v>
      </c>
      <c r="AT14" s="116">
        <v>212.3</v>
      </c>
      <c r="AU14" s="116">
        <f t="shared" si="7"/>
        <v>1909.1</v>
      </c>
      <c r="AV14" s="116">
        <v>1000</v>
      </c>
      <c r="AW14" s="116">
        <v>1000</v>
      </c>
      <c r="AX14" s="116"/>
      <c r="AY14" s="116">
        <v>1000</v>
      </c>
      <c r="AZ14" s="116"/>
      <c r="BA14" s="116">
        <f t="shared" si="1"/>
        <v>3000</v>
      </c>
      <c r="BB14" s="117">
        <f t="shared" si="2"/>
        <v>194.88</v>
      </c>
      <c r="BC14" s="118">
        <f t="shared" si="8"/>
        <v>9301.02</v>
      </c>
      <c r="BF14" s="120">
        <f t="shared" si="3"/>
        <v>9495.9</v>
      </c>
      <c r="BG14" s="121" t="str">
        <f t="shared" si="4"/>
        <v>9496</v>
      </c>
      <c r="BH14" s="121">
        <f t="shared" si="5"/>
        <v>6496</v>
      </c>
      <c r="BI14" s="120">
        <f t="shared" si="6"/>
        <v>194.88</v>
      </c>
    </row>
    <row r="15" spans="1:65" s="119" customFormat="1" ht="14.25" customHeight="1">
      <c r="A15" s="122" t="s">
        <v>144</v>
      </c>
      <c r="B15" s="126" t="s">
        <v>53</v>
      </c>
      <c r="C15" s="127" t="s">
        <v>14</v>
      </c>
      <c r="D15" s="133" t="s">
        <v>54</v>
      </c>
      <c r="E15" s="93" t="s">
        <v>22</v>
      </c>
      <c r="F15" s="128" t="s">
        <v>17</v>
      </c>
      <c r="G15" s="129" t="s">
        <v>55</v>
      </c>
      <c r="H15" s="129"/>
      <c r="I15" s="129"/>
      <c r="J15" s="97">
        <v>41432</v>
      </c>
      <c r="K15" s="98">
        <v>22</v>
      </c>
      <c r="L15" s="98">
        <v>22</v>
      </c>
      <c r="M15" s="98">
        <v>0</v>
      </c>
      <c r="N15" s="99">
        <v>3000</v>
      </c>
      <c r="O15" s="100">
        <v>180</v>
      </c>
      <c r="P15" s="100">
        <v>100</v>
      </c>
      <c r="Q15" s="101"/>
      <c r="R15" s="130"/>
      <c r="S15" s="130"/>
      <c r="T15" s="103">
        <v>300</v>
      </c>
      <c r="U15" s="104">
        <v>300</v>
      </c>
      <c r="V15" s="105"/>
      <c r="W15" s="98"/>
      <c r="X15" s="106"/>
      <c r="Y15" s="107">
        <f>57</f>
        <v>57</v>
      </c>
      <c r="Z15" s="108">
        <v>37</v>
      </c>
      <c r="AA15" s="108"/>
      <c r="AB15" s="109">
        <f t="shared" si="10"/>
        <v>1850.2</v>
      </c>
      <c r="AC15" s="106">
        <v>200</v>
      </c>
      <c r="AD15" s="103"/>
      <c r="AE15" s="105"/>
      <c r="AF15" s="105"/>
      <c r="AG15" s="105"/>
      <c r="AH15" s="105"/>
      <c r="AI15" s="110"/>
      <c r="AJ15" s="125"/>
      <c r="AK15" s="106"/>
      <c r="AL15" s="111"/>
      <c r="AM15" s="124"/>
      <c r="AN15" s="113"/>
      <c r="AO15" s="114">
        <f t="shared" si="0"/>
        <v>5930.2</v>
      </c>
      <c r="AP15" s="115"/>
      <c r="AQ15" s="116">
        <v>242.4</v>
      </c>
      <c r="AR15" s="116">
        <v>15.15</v>
      </c>
      <c r="AS15" s="116">
        <v>243</v>
      </c>
      <c r="AT15" s="116">
        <v>67.599999999999994</v>
      </c>
      <c r="AU15" s="116">
        <f t="shared" si="7"/>
        <v>568.15</v>
      </c>
      <c r="AV15" s="116">
        <v>1000</v>
      </c>
      <c r="AW15" s="116"/>
      <c r="AX15" s="116"/>
      <c r="AY15" s="116">
        <v>1000</v>
      </c>
      <c r="AZ15" s="116"/>
      <c r="BA15" s="116">
        <f t="shared" si="1"/>
        <v>2000</v>
      </c>
      <c r="BB15" s="117">
        <f t="shared" si="2"/>
        <v>0</v>
      </c>
      <c r="BC15" s="118">
        <f t="shared" si="8"/>
        <v>5362.05</v>
      </c>
      <c r="BF15" s="120">
        <f t="shared" si="3"/>
        <v>5362.05</v>
      </c>
      <c r="BG15" s="121" t="str">
        <f t="shared" si="4"/>
        <v>5362</v>
      </c>
      <c r="BH15" s="121">
        <f t="shared" si="5"/>
        <v>3362</v>
      </c>
      <c r="BI15" s="120"/>
    </row>
    <row r="16" spans="1:65" s="119" customFormat="1" ht="14.25" customHeight="1">
      <c r="A16" s="134" t="s">
        <v>189</v>
      </c>
      <c r="B16" s="126" t="s">
        <v>190</v>
      </c>
      <c r="C16" s="127" t="s">
        <v>14</v>
      </c>
      <c r="D16" s="133" t="s">
        <v>58</v>
      </c>
      <c r="E16" s="93" t="s">
        <v>22</v>
      </c>
      <c r="F16" s="128" t="s">
        <v>17</v>
      </c>
      <c r="G16" s="129" t="s">
        <v>55</v>
      </c>
      <c r="H16" s="129"/>
      <c r="I16" s="129"/>
      <c r="J16" s="97">
        <v>42699</v>
      </c>
      <c r="K16" s="98">
        <v>22</v>
      </c>
      <c r="L16" s="98">
        <v>22</v>
      </c>
      <c r="M16" s="98">
        <v>0</v>
      </c>
      <c r="N16" s="99">
        <v>3000</v>
      </c>
      <c r="O16" s="100">
        <v>100</v>
      </c>
      <c r="P16" s="100">
        <v>100</v>
      </c>
      <c r="Q16" s="101"/>
      <c r="R16" s="130"/>
      <c r="S16" s="130"/>
      <c r="T16" s="103">
        <v>300</v>
      </c>
      <c r="U16" s="104">
        <v>300</v>
      </c>
      <c r="V16" s="105"/>
      <c r="W16" s="98"/>
      <c r="X16" s="106"/>
      <c r="Y16" s="107">
        <v>56</v>
      </c>
      <c r="Z16" s="108">
        <v>37</v>
      </c>
      <c r="AA16" s="108"/>
      <c r="AB16" s="109">
        <f t="shared" si="10"/>
        <v>1832.8</v>
      </c>
      <c r="AC16" s="106">
        <v>200</v>
      </c>
      <c r="AD16" s="103"/>
      <c r="AE16" s="105"/>
      <c r="AF16" s="105"/>
      <c r="AG16" s="105"/>
      <c r="AH16" s="105"/>
      <c r="AI16" s="110"/>
      <c r="AJ16" s="125"/>
      <c r="AK16" s="106"/>
      <c r="AL16" s="111"/>
      <c r="AM16" s="124"/>
      <c r="AN16" s="113"/>
      <c r="AO16" s="114">
        <f t="shared" si="0"/>
        <v>5832.8</v>
      </c>
      <c r="AP16" s="115"/>
      <c r="AQ16" s="116">
        <v>242.4</v>
      </c>
      <c r="AR16" s="116">
        <v>15.15</v>
      </c>
      <c r="AS16" s="116">
        <v>243</v>
      </c>
      <c r="AT16" s="116">
        <v>67.599999999999994</v>
      </c>
      <c r="AU16" s="116">
        <f t="shared" si="7"/>
        <v>568.15</v>
      </c>
      <c r="AV16" s="116">
        <v>500</v>
      </c>
      <c r="AW16" s="116"/>
      <c r="AX16" s="116"/>
      <c r="AY16" s="116">
        <v>500</v>
      </c>
      <c r="AZ16" s="116"/>
      <c r="BA16" s="116">
        <f t="shared" si="1"/>
        <v>1000</v>
      </c>
      <c r="BB16" s="117">
        <f t="shared" si="2"/>
        <v>0</v>
      </c>
      <c r="BC16" s="118">
        <f t="shared" si="8"/>
        <v>5264.6500000000005</v>
      </c>
      <c r="BF16" s="120">
        <f t="shared" si="3"/>
        <v>5264.6500000000005</v>
      </c>
      <c r="BG16" s="121" t="str">
        <f t="shared" si="4"/>
        <v>5265</v>
      </c>
      <c r="BH16" s="121">
        <f t="shared" si="5"/>
        <v>4265</v>
      </c>
      <c r="BI16" s="120"/>
    </row>
    <row r="17" spans="1:61" s="119" customFormat="1" ht="14.25" customHeight="1">
      <c r="A17" s="122" t="s">
        <v>184</v>
      </c>
      <c r="B17" s="126" t="s">
        <v>59</v>
      </c>
      <c r="C17" s="127" t="s">
        <v>14</v>
      </c>
      <c r="D17" s="133" t="s">
        <v>60</v>
      </c>
      <c r="E17" s="93" t="s">
        <v>22</v>
      </c>
      <c r="F17" s="128" t="s">
        <v>17</v>
      </c>
      <c r="G17" s="129" t="s">
        <v>55</v>
      </c>
      <c r="H17" s="129"/>
      <c r="I17" s="129"/>
      <c r="J17" s="97">
        <v>43108</v>
      </c>
      <c r="K17" s="98">
        <v>22</v>
      </c>
      <c r="L17" s="98">
        <v>22</v>
      </c>
      <c r="M17" s="98">
        <v>0</v>
      </c>
      <c r="N17" s="99">
        <v>3000</v>
      </c>
      <c r="O17" s="100">
        <v>80</v>
      </c>
      <c r="P17" s="100">
        <v>100</v>
      </c>
      <c r="Q17" s="101"/>
      <c r="R17" s="130"/>
      <c r="S17" s="130"/>
      <c r="T17" s="103">
        <v>300</v>
      </c>
      <c r="U17" s="104">
        <v>300</v>
      </c>
      <c r="V17" s="105"/>
      <c r="W17" s="98"/>
      <c r="X17" s="106"/>
      <c r="Y17" s="107">
        <v>10</v>
      </c>
      <c r="Z17" s="108">
        <v>18</v>
      </c>
      <c r="AA17" s="108"/>
      <c r="AB17" s="109">
        <f t="shared" si="10"/>
        <v>591.6</v>
      </c>
      <c r="AC17" s="106">
        <v>200</v>
      </c>
      <c r="AD17" s="103"/>
      <c r="AE17" s="105"/>
      <c r="AF17" s="105"/>
      <c r="AG17" s="105"/>
      <c r="AH17" s="105"/>
      <c r="AI17" s="110"/>
      <c r="AJ17" s="125"/>
      <c r="AK17" s="106"/>
      <c r="AL17" s="111"/>
      <c r="AM17" s="124"/>
      <c r="AN17" s="113"/>
      <c r="AO17" s="114">
        <f>ROUND((N17+O17+Q17+R17+T17+U17+AD17+AN17+AC17)/K17*(L17+M17),2)+W17+X17+AB17-AI17-AK17+AJ17+AM17+AL17+P17+S17</f>
        <v>4571.6000000000004</v>
      </c>
      <c r="AP17" s="115"/>
      <c r="AQ17" s="116">
        <v>242.4</v>
      </c>
      <c r="AR17" s="116">
        <v>15.15</v>
      </c>
      <c r="AS17" s="116">
        <v>243</v>
      </c>
      <c r="AT17" s="116">
        <v>67.599999999999994</v>
      </c>
      <c r="AU17" s="116">
        <f t="shared" si="7"/>
        <v>568.15</v>
      </c>
      <c r="AV17" s="116">
        <v>1000</v>
      </c>
      <c r="AW17" s="116">
        <v>1000</v>
      </c>
      <c r="AX17" s="116"/>
      <c r="AY17" s="116"/>
      <c r="AZ17" s="116"/>
      <c r="BA17" s="116">
        <f t="shared" si="1"/>
        <v>2000</v>
      </c>
      <c r="BB17" s="117">
        <f t="shared" si="2"/>
        <v>60.089999999999996</v>
      </c>
      <c r="BC17" s="118">
        <f t="shared" si="8"/>
        <v>3943.36</v>
      </c>
      <c r="BF17" s="120">
        <f t="shared" si="3"/>
        <v>4003.4500000000003</v>
      </c>
      <c r="BG17" s="121" t="str">
        <f t="shared" si="4"/>
        <v>4003</v>
      </c>
      <c r="BH17" s="121">
        <f t="shared" si="5"/>
        <v>2003</v>
      </c>
      <c r="BI17" s="120">
        <f t="shared" si="6"/>
        <v>60.089999999999996</v>
      </c>
    </row>
    <row r="18" spans="1:61" s="119" customFormat="1" ht="14.25" customHeight="1">
      <c r="A18" s="122" t="s">
        <v>146</v>
      </c>
      <c r="B18" s="126" t="s">
        <v>61</v>
      </c>
      <c r="C18" s="127" t="s">
        <v>14</v>
      </c>
      <c r="D18" s="133" t="s">
        <v>62</v>
      </c>
      <c r="E18" s="93" t="s">
        <v>22</v>
      </c>
      <c r="F18" s="128" t="s">
        <v>17</v>
      </c>
      <c r="G18" s="129" t="s">
        <v>55</v>
      </c>
      <c r="H18" s="129"/>
      <c r="I18" s="129"/>
      <c r="J18" s="97">
        <v>43784</v>
      </c>
      <c r="K18" s="98">
        <v>22</v>
      </c>
      <c r="L18" s="98">
        <v>22</v>
      </c>
      <c r="M18" s="98">
        <v>0</v>
      </c>
      <c r="N18" s="99">
        <v>2930</v>
      </c>
      <c r="O18" s="100"/>
      <c r="P18" s="100">
        <v>100</v>
      </c>
      <c r="Q18" s="101"/>
      <c r="R18" s="130"/>
      <c r="S18" s="130"/>
      <c r="T18" s="103">
        <v>300</v>
      </c>
      <c r="U18" s="104">
        <v>150</v>
      </c>
      <c r="V18" s="105"/>
      <c r="W18" s="98"/>
      <c r="X18" s="106"/>
      <c r="Y18" s="107">
        <f>57-8</f>
        <v>49</v>
      </c>
      <c r="Z18" s="108">
        <v>37</v>
      </c>
      <c r="AA18" s="108"/>
      <c r="AB18" s="109">
        <f t="shared" si="10"/>
        <v>1711</v>
      </c>
      <c r="AC18" s="106">
        <v>200</v>
      </c>
      <c r="AD18" s="103"/>
      <c r="AE18" s="105"/>
      <c r="AF18" s="105"/>
      <c r="AG18" s="105"/>
      <c r="AH18" s="105"/>
      <c r="AI18" s="110"/>
      <c r="AJ18" s="125"/>
      <c r="AK18" s="106"/>
      <c r="AL18" s="111"/>
      <c r="AM18" s="124"/>
      <c r="AN18" s="113"/>
      <c r="AO18" s="114">
        <f t="shared" si="0"/>
        <v>5391</v>
      </c>
      <c r="AP18" s="115"/>
      <c r="AQ18" s="116">
        <v>242.4</v>
      </c>
      <c r="AR18" s="116">
        <v>15.15</v>
      </c>
      <c r="AS18" s="116">
        <v>243</v>
      </c>
      <c r="AT18" s="116">
        <v>67.599999999999994</v>
      </c>
      <c r="AU18" s="116">
        <f t="shared" si="7"/>
        <v>568.15</v>
      </c>
      <c r="AV18" s="116">
        <v>500</v>
      </c>
      <c r="AW18" s="116"/>
      <c r="AX18" s="116"/>
      <c r="AY18" s="116"/>
      <c r="AZ18" s="116"/>
      <c r="BA18" s="116">
        <f t="shared" si="1"/>
        <v>500</v>
      </c>
      <c r="BB18" s="117">
        <f t="shared" si="2"/>
        <v>129.69</v>
      </c>
      <c r="BC18" s="118">
        <f t="shared" si="8"/>
        <v>4693.1600000000008</v>
      </c>
      <c r="BF18" s="120">
        <f t="shared" si="3"/>
        <v>4822.8500000000004</v>
      </c>
      <c r="BG18" s="121" t="str">
        <f t="shared" si="4"/>
        <v>4823</v>
      </c>
      <c r="BH18" s="121">
        <f t="shared" si="5"/>
        <v>4323</v>
      </c>
      <c r="BI18" s="120">
        <f t="shared" si="6"/>
        <v>129.69</v>
      </c>
    </row>
    <row r="19" spans="1:61" s="119" customFormat="1" ht="14.25" customHeight="1">
      <c r="A19" s="134" t="s">
        <v>148</v>
      </c>
      <c r="B19" s="126" t="s">
        <v>63</v>
      </c>
      <c r="C19" s="127" t="s">
        <v>14</v>
      </c>
      <c r="D19" s="133" t="s">
        <v>64</v>
      </c>
      <c r="E19" s="93" t="s">
        <v>22</v>
      </c>
      <c r="F19" s="128" t="s">
        <v>17</v>
      </c>
      <c r="G19" s="129" t="s">
        <v>52</v>
      </c>
      <c r="H19" s="129"/>
      <c r="I19" s="129"/>
      <c r="J19" s="97">
        <v>40262</v>
      </c>
      <c r="K19" s="98">
        <v>22</v>
      </c>
      <c r="L19" s="98">
        <v>22</v>
      </c>
      <c r="M19" s="98">
        <v>0</v>
      </c>
      <c r="N19" s="99">
        <v>10280</v>
      </c>
      <c r="O19" s="100">
        <v>600</v>
      </c>
      <c r="P19" s="100"/>
      <c r="Q19" s="101"/>
      <c r="R19" s="130"/>
      <c r="S19" s="130">
        <v>800</v>
      </c>
      <c r="T19" s="103"/>
      <c r="U19" s="104"/>
      <c r="V19" s="105"/>
      <c r="W19" s="98"/>
      <c r="X19" s="106"/>
      <c r="Y19" s="107">
        <v>0</v>
      </c>
      <c r="Z19" s="108">
        <v>0</v>
      </c>
      <c r="AA19" s="108"/>
      <c r="AB19" s="109">
        <v>0</v>
      </c>
      <c r="AC19" s="106"/>
      <c r="AD19" s="103"/>
      <c r="AE19" s="105"/>
      <c r="AF19" s="105"/>
      <c r="AG19" s="105"/>
      <c r="AH19" s="105"/>
      <c r="AI19" s="110">
        <v>30</v>
      </c>
      <c r="AJ19" s="125"/>
      <c r="AK19" s="106"/>
      <c r="AL19" s="111"/>
      <c r="AM19" s="124"/>
      <c r="AN19" s="113">
        <f>400+125</f>
        <v>525</v>
      </c>
      <c r="AO19" s="114">
        <f t="shared" si="0"/>
        <v>12175</v>
      </c>
      <c r="AP19" s="115"/>
      <c r="AQ19" s="116">
        <v>822.4</v>
      </c>
      <c r="AR19" s="116">
        <v>51.4</v>
      </c>
      <c r="AS19" s="116">
        <v>823</v>
      </c>
      <c r="AT19" s="116">
        <f>205.6+7</f>
        <v>212.6</v>
      </c>
      <c r="AU19" s="116">
        <f t="shared" si="7"/>
        <v>1909.3999999999999</v>
      </c>
      <c r="AV19" s="116">
        <v>1000</v>
      </c>
      <c r="AW19" s="116"/>
      <c r="AX19" s="116"/>
      <c r="AY19" s="116"/>
      <c r="AZ19" s="116"/>
      <c r="BA19" s="116">
        <f t="shared" si="1"/>
        <v>1000</v>
      </c>
      <c r="BB19" s="117">
        <f t="shared" si="2"/>
        <v>277.97999999999996</v>
      </c>
      <c r="BC19" s="118">
        <f t="shared" si="8"/>
        <v>9987.6200000000008</v>
      </c>
      <c r="BF19" s="120">
        <f t="shared" si="3"/>
        <v>10265.6</v>
      </c>
      <c r="BG19" s="121" t="str">
        <f t="shared" si="4"/>
        <v>10266</v>
      </c>
      <c r="BH19" s="121">
        <f t="shared" si="5"/>
        <v>9266</v>
      </c>
      <c r="BI19" s="120">
        <f t="shared" si="6"/>
        <v>277.97999999999996</v>
      </c>
    </row>
    <row r="20" spans="1:61" s="119" customFormat="1" ht="14.25" customHeight="1">
      <c r="A20" s="122" t="s">
        <v>185</v>
      </c>
      <c r="B20" s="126" t="s">
        <v>65</v>
      </c>
      <c r="C20" s="127" t="s">
        <v>3</v>
      </c>
      <c r="D20" s="133" t="s">
        <v>66</v>
      </c>
      <c r="E20" s="93" t="s">
        <v>22</v>
      </c>
      <c r="F20" s="128" t="s">
        <v>17</v>
      </c>
      <c r="G20" s="129" t="s">
        <v>24</v>
      </c>
      <c r="H20" s="129"/>
      <c r="I20" s="129"/>
      <c r="J20" s="97">
        <v>40413</v>
      </c>
      <c r="K20" s="98">
        <v>22</v>
      </c>
      <c r="L20" s="98">
        <v>22</v>
      </c>
      <c r="M20" s="98">
        <v>0</v>
      </c>
      <c r="N20" s="99">
        <v>9390</v>
      </c>
      <c r="O20" s="100">
        <v>450</v>
      </c>
      <c r="P20" s="100"/>
      <c r="Q20" s="101"/>
      <c r="R20" s="130"/>
      <c r="S20" s="130"/>
      <c r="T20" s="103"/>
      <c r="U20" s="104"/>
      <c r="V20" s="105"/>
      <c r="W20" s="98"/>
      <c r="X20" s="106"/>
      <c r="Y20" s="107">
        <v>0</v>
      </c>
      <c r="Z20" s="108">
        <v>0</v>
      </c>
      <c r="AA20" s="108"/>
      <c r="AB20" s="109">
        <f>ROUND((24*Y20+32.2*Z20+48.3*AA20),2)</f>
        <v>0</v>
      </c>
      <c r="AC20" s="106"/>
      <c r="AD20" s="103"/>
      <c r="AE20" s="105"/>
      <c r="AF20" s="105"/>
      <c r="AG20" s="105"/>
      <c r="AH20" s="105"/>
      <c r="AI20" s="110"/>
      <c r="AJ20" s="125"/>
      <c r="AK20" s="106"/>
      <c r="AL20" s="111"/>
      <c r="AM20" s="124"/>
      <c r="AN20" s="113">
        <f>250+100</f>
        <v>350</v>
      </c>
      <c r="AO20" s="114">
        <f t="shared" si="0"/>
        <v>10190</v>
      </c>
      <c r="AP20" s="115"/>
      <c r="AQ20" s="116">
        <v>751.2</v>
      </c>
      <c r="AR20" s="116">
        <v>46.95</v>
      </c>
      <c r="AS20" s="116">
        <v>752</v>
      </c>
      <c r="AT20" s="116">
        <f>187.8+7</f>
        <v>194.8</v>
      </c>
      <c r="AU20" s="116">
        <f t="shared" si="7"/>
        <v>1744.95</v>
      </c>
      <c r="AV20" s="116">
        <v>2000</v>
      </c>
      <c r="AW20" s="116"/>
      <c r="AX20" s="116"/>
      <c r="AY20" s="116">
        <v>2000</v>
      </c>
      <c r="AZ20" s="116"/>
      <c r="BA20" s="116">
        <f t="shared" si="1"/>
        <v>4000</v>
      </c>
      <c r="BB20" s="117">
        <f t="shared" si="2"/>
        <v>0</v>
      </c>
      <c r="BC20" s="118">
        <f t="shared" si="8"/>
        <v>8445.0499999999993</v>
      </c>
      <c r="BF20" s="120">
        <f t="shared" si="3"/>
        <v>8445.0499999999993</v>
      </c>
      <c r="BG20" s="121" t="str">
        <f t="shared" si="4"/>
        <v>8445</v>
      </c>
      <c r="BH20" s="121">
        <f t="shared" si="5"/>
        <v>4445</v>
      </c>
      <c r="BI20" s="120">
        <v>0</v>
      </c>
    </row>
    <row r="21" spans="1:61" s="119" customFormat="1" ht="14.25" customHeight="1">
      <c r="A21" s="122" t="s">
        <v>149</v>
      </c>
      <c r="B21" s="126" t="s">
        <v>67</v>
      </c>
      <c r="C21" s="127" t="s">
        <v>14</v>
      </c>
      <c r="D21" s="133" t="s">
        <v>68</v>
      </c>
      <c r="E21" s="93" t="s">
        <v>22</v>
      </c>
      <c r="F21" s="128" t="s">
        <v>17</v>
      </c>
      <c r="G21" s="129" t="s">
        <v>12</v>
      </c>
      <c r="H21" s="129"/>
      <c r="I21" s="129"/>
      <c r="J21" s="97">
        <v>41806</v>
      </c>
      <c r="K21" s="98">
        <v>22</v>
      </c>
      <c r="L21" s="98">
        <v>10</v>
      </c>
      <c r="M21" s="98">
        <v>0</v>
      </c>
      <c r="N21" s="99">
        <v>6810</v>
      </c>
      <c r="O21" s="100">
        <v>250</v>
      </c>
      <c r="P21" s="100"/>
      <c r="Q21" s="101"/>
      <c r="R21" s="130"/>
      <c r="S21" s="130"/>
      <c r="T21" s="103"/>
      <c r="U21" s="104"/>
      <c r="V21" s="105"/>
      <c r="W21" s="98"/>
      <c r="X21" s="106"/>
      <c r="Y21" s="107">
        <v>0</v>
      </c>
      <c r="Z21" s="108">
        <v>0</v>
      </c>
      <c r="AA21" s="108"/>
      <c r="AB21" s="109">
        <f t="shared" ref="AB21:AB22" si="11">ROUND((24*Y21+32.2*Z21+48.3*AA21),2)</f>
        <v>0</v>
      </c>
      <c r="AC21" s="106"/>
      <c r="AD21" s="103"/>
      <c r="AE21" s="105"/>
      <c r="AF21" s="135">
        <v>12</v>
      </c>
      <c r="AG21" s="105"/>
      <c r="AH21" s="105">
        <v>3</v>
      </c>
      <c r="AI21" s="110"/>
      <c r="AJ21" s="125"/>
      <c r="AK21" s="106"/>
      <c r="AL21" s="111"/>
      <c r="AM21" s="124"/>
      <c r="AN21" s="113">
        <f>150+100</f>
        <v>250</v>
      </c>
      <c r="AO21" s="114">
        <f t="shared" si="0"/>
        <v>3322.73</v>
      </c>
      <c r="AP21" s="115"/>
      <c r="AQ21" s="116">
        <v>544.79999999999995</v>
      </c>
      <c r="AR21" s="116">
        <v>34.049999999999997</v>
      </c>
      <c r="AS21" s="116">
        <v>545</v>
      </c>
      <c r="AT21" s="116">
        <f>136.2+7</f>
        <v>143.19999999999999</v>
      </c>
      <c r="AU21" s="116">
        <f t="shared" si="7"/>
        <v>1267.05</v>
      </c>
      <c r="AV21" s="116"/>
      <c r="AW21" s="116"/>
      <c r="AX21" s="116"/>
      <c r="AY21" s="116"/>
      <c r="AZ21" s="116"/>
      <c r="BA21" s="116">
        <f t="shared" si="1"/>
        <v>0</v>
      </c>
      <c r="BB21" s="117">
        <f t="shared" si="2"/>
        <v>61.68</v>
      </c>
      <c r="BC21" s="118">
        <f t="shared" si="8"/>
        <v>1994.0000000000002</v>
      </c>
      <c r="BF21" s="120">
        <f t="shared" si="3"/>
        <v>2055.6800000000003</v>
      </c>
      <c r="BG21" s="121" t="str">
        <f t="shared" si="4"/>
        <v>2056</v>
      </c>
      <c r="BH21" s="121">
        <f t="shared" si="5"/>
        <v>2056</v>
      </c>
      <c r="BI21" s="120">
        <f t="shared" si="6"/>
        <v>61.68</v>
      </c>
    </row>
    <row r="22" spans="1:61" s="119" customFormat="1" ht="14.25" customHeight="1">
      <c r="A22" s="122" t="s">
        <v>150</v>
      </c>
      <c r="B22" s="126" t="s">
        <v>69</v>
      </c>
      <c r="C22" s="127" t="s">
        <v>14</v>
      </c>
      <c r="D22" s="133" t="s">
        <v>70</v>
      </c>
      <c r="E22" s="93" t="s">
        <v>22</v>
      </c>
      <c r="F22" s="128" t="s">
        <v>17</v>
      </c>
      <c r="G22" s="129" t="s">
        <v>12</v>
      </c>
      <c r="H22" s="129"/>
      <c r="I22" s="129"/>
      <c r="J22" s="97">
        <v>42555</v>
      </c>
      <c r="K22" s="98">
        <v>22</v>
      </c>
      <c r="L22" s="98">
        <v>22</v>
      </c>
      <c r="M22" s="98">
        <v>0</v>
      </c>
      <c r="N22" s="99">
        <v>6810</v>
      </c>
      <c r="O22" s="100">
        <v>150</v>
      </c>
      <c r="P22" s="100"/>
      <c r="Q22" s="101"/>
      <c r="R22" s="130"/>
      <c r="S22" s="130"/>
      <c r="T22" s="103"/>
      <c r="U22" s="104"/>
      <c r="V22" s="105"/>
      <c r="W22" s="98"/>
      <c r="X22" s="106"/>
      <c r="Y22" s="107">
        <v>7</v>
      </c>
      <c r="Z22" s="108">
        <v>3</v>
      </c>
      <c r="AA22" s="108"/>
      <c r="AB22" s="109">
        <f t="shared" si="11"/>
        <v>264.60000000000002</v>
      </c>
      <c r="AC22" s="106"/>
      <c r="AD22" s="103"/>
      <c r="AE22" s="105"/>
      <c r="AF22" s="105"/>
      <c r="AG22" s="105"/>
      <c r="AH22" s="105"/>
      <c r="AI22" s="110"/>
      <c r="AJ22" s="125"/>
      <c r="AK22" s="106"/>
      <c r="AL22" s="111"/>
      <c r="AM22" s="124"/>
      <c r="AN22" s="113">
        <f>150+100</f>
        <v>250</v>
      </c>
      <c r="AO22" s="114">
        <f t="shared" si="0"/>
        <v>7474.6</v>
      </c>
      <c r="AP22" s="115">
        <v>15</v>
      </c>
      <c r="AQ22" s="116">
        <v>544.79999999999995</v>
      </c>
      <c r="AR22" s="116">
        <v>34.049999999999997</v>
      </c>
      <c r="AS22" s="116">
        <v>545</v>
      </c>
      <c r="AT22" s="116">
        <f>136.2+7</f>
        <v>143.19999999999999</v>
      </c>
      <c r="AU22" s="116">
        <f t="shared" si="7"/>
        <v>1267.05</v>
      </c>
      <c r="AV22" s="116"/>
      <c r="AW22" s="116">
        <v>500</v>
      </c>
      <c r="AX22" s="116">
        <v>0</v>
      </c>
      <c r="AY22" s="116"/>
      <c r="AZ22" s="116"/>
      <c r="BA22" s="116">
        <f t="shared" si="1"/>
        <v>500</v>
      </c>
      <c r="BB22" s="117">
        <f t="shared" si="2"/>
        <v>171.23999999999998</v>
      </c>
      <c r="BC22" s="118">
        <f t="shared" si="8"/>
        <v>6021.31</v>
      </c>
      <c r="BF22" s="120">
        <f t="shared" si="3"/>
        <v>6207.55</v>
      </c>
      <c r="BG22" s="121" t="str">
        <f t="shared" si="4"/>
        <v>6208</v>
      </c>
      <c r="BH22" s="121">
        <f t="shared" si="5"/>
        <v>5708</v>
      </c>
      <c r="BI22" s="120">
        <f t="shared" si="6"/>
        <v>171.23999999999998</v>
      </c>
    </row>
    <row r="23" spans="1:61" s="119" customFormat="1" ht="14.25" customHeight="1">
      <c r="A23" s="122" t="s">
        <v>186</v>
      </c>
      <c r="B23" s="126" t="s">
        <v>72</v>
      </c>
      <c r="C23" s="127" t="s">
        <v>14</v>
      </c>
      <c r="D23" s="133" t="s">
        <v>73</v>
      </c>
      <c r="E23" s="93" t="s">
        <v>22</v>
      </c>
      <c r="F23" s="128" t="s">
        <v>17</v>
      </c>
      <c r="G23" s="129" t="s">
        <v>74</v>
      </c>
      <c r="H23" s="129"/>
      <c r="I23" s="129"/>
      <c r="J23" s="97">
        <v>39990</v>
      </c>
      <c r="K23" s="98">
        <v>22</v>
      </c>
      <c r="L23" s="98">
        <v>22</v>
      </c>
      <c r="M23" s="98">
        <v>0</v>
      </c>
      <c r="N23" s="99">
        <v>3240</v>
      </c>
      <c r="O23" s="100">
        <v>400</v>
      </c>
      <c r="P23" s="100">
        <v>100</v>
      </c>
      <c r="Q23" s="101"/>
      <c r="R23" s="130">
        <v>600</v>
      </c>
      <c r="S23" s="130"/>
      <c r="T23" s="103"/>
      <c r="U23" s="104">
        <v>250</v>
      </c>
      <c r="V23" s="105"/>
      <c r="W23" s="98"/>
      <c r="X23" s="104">
        <f>19*5</f>
        <v>95</v>
      </c>
      <c r="Y23" s="107">
        <v>38</v>
      </c>
      <c r="Z23" s="108">
        <v>12</v>
      </c>
      <c r="AA23" s="108"/>
      <c r="AB23" s="109">
        <f>ROUND((22*Y23+29.3*Z23+44*AA23),2)</f>
        <v>1187.5999999999999</v>
      </c>
      <c r="AC23" s="106">
        <v>200</v>
      </c>
      <c r="AD23" s="103"/>
      <c r="AE23" s="105"/>
      <c r="AF23" s="105"/>
      <c r="AG23" s="105"/>
      <c r="AH23" s="105"/>
      <c r="AI23" s="110">
        <v>30</v>
      </c>
      <c r="AJ23" s="125">
        <v>60</v>
      </c>
      <c r="AK23" s="106"/>
      <c r="AL23" s="111"/>
      <c r="AM23" s="124"/>
      <c r="AN23" s="113">
        <f>200+50</f>
        <v>250</v>
      </c>
      <c r="AO23" s="114">
        <f t="shared" si="0"/>
        <v>6352.6</v>
      </c>
      <c r="AP23" s="115"/>
      <c r="AQ23" s="116">
        <v>242.4</v>
      </c>
      <c r="AR23" s="116">
        <v>15.15</v>
      </c>
      <c r="AS23" s="116">
        <v>243</v>
      </c>
      <c r="AT23" s="116">
        <v>67.599999999999994</v>
      </c>
      <c r="AU23" s="116">
        <f t="shared" si="7"/>
        <v>568.15</v>
      </c>
      <c r="AV23" s="116">
        <v>2500</v>
      </c>
      <c r="AW23" s="116"/>
      <c r="AX23" s="116"/>
      <c r="AY23" s="116"/>
      <c r="AZ23" s="116"/>
      <c r="BA23" s="116">
        <f t="shared" si="1"/>
        <v>2500</v>
      </c>
      <c r="BB23" s="117">
        <f t="shared" si="2"/>
        <v>0</v>
      </c>
      <c r="BC23" s="118">
        <f t="shared" si="8"/>
        <v>5784.4500000000007</v>
      </c>
      <c r="BF23" s="120">
        <f t="shared" si="3"/>
        <v>5784.4500000000007</v>
      </c>
      <c r="BG23" s="121" t="str">
        <f t="shared" si="4"/>
        <v>5784</v>
      </c>
      <c r="BH23" s="121">
        <f t="shared" si="5"/>
        <v>3284</v>
      </c>
      <c r="BI23" s="120"/>
    </row>
    <row r="24" spans="1:61" s="119" customFormat="1" ht="14.25" customHeight="1">
      <c r="A24" s="134" t="s">
        <v>151</v>
      </c>
      <c r="B24" s="126" t="s">
        <v>75</v>
      </c>
      <c r="C24" s="127" t="s">
        <v>14</v>
      </c>
      <c r="D24" s="133" t="s">
        <v>76</v>
      </c>
      <c r="E24" s="93" t="s">
        <v>22</v>
      </c>
      <c r="F24" s="128" t="s">
        <v>17</v>
      </c>
      <c r="G24" s="129" t="s">
        <v>55</v>
      </c>
      <c r="H24" s="129"/>
      <c r="I24" s="129"/>
      <c r="J24" s="97">
        <v>37705</v>
      </c>
      <c r="K24" s="98">
        <v>22</v>
      </c>
      <c r="L24" s="98">
        <v>22</v>
      </c>
      <c r="M24" s="98">
        <v>0</v>
      </c>
      <c r="N24" s="99">
        <v>2710</v>
      </c>
      <c r="O24" s="100">
        <v>400</v>
      </c>
      <c r="P24" s="100">
        <v>100</v>
      </c>
      <c r="Q24" s="101"/>
      <c r="R24" s="130"/>
      <c r="S24" s="130"/>
      <c r="T24" s="103"/>
      <c r="U24" s="104">
        <v>300</v>
      </c>
      <c r="V24" s="105"/>
      <c r="W24" s="98"/>
      <c r="X24" s="104">
        <f>16*5</f>
        <v>80</v>
      </c>
      <c r="Y24" s="107">
        <v>55</v>
      </c>
      <c r="Z24" s="108">
        <v>32</v>
      </c>
      <c r="AA24" s="108"/>
      <c r="AB24" s="109">
        <f t="shared" ref="AB24:AB27" si="12">ROUND((17.4*Y24+23.2*Z24+34.8*AA24),2)</f>
        <v>1699.4</v>
      </c>
      <c r="AC24" s="106">
        <v>200</v>
      </c>
      <c r="AD24" s="103"/>
      <c r="AE24" s="105"/>
      <c r="AF24" s="105"/>
      <c r="AG24" s="105"/>
      <c r="AH24" s="105"/>
      <c r="AI24" s="110"/>
      <c r="AJ24" s="125">
        <v>55</v>
      </c>
      <c r="AK24" s="106"/>
      <c r="AL24" s="111"/>
      <c r="AM24" s="124"/>
      <c r="AN24" s="113"/>
      <c r="AO24" s="114">
        <f t="shared" si="0"/>
        <v>5544.4</v>
      </c>
      <c r="AP24" s="115"/>
      <c r="AQ24" s="116">
        <v>242.4</v>
      </c>
      <c r="AR24" s="116">
        <v>15.15</v>
      </c>
      <c r="AS24" s="116">
        <v>243</v>
      </c>
      <c r="AT24" s="116">
        <v>67.599999999999994</v>
      </c>
      <c r="AU24" s="116">
        <f t="shared" si="7"/>
        <v>568.15</v>
      </c>
      <c r="AV24" s="116">
        <v>500</v>
      </c>
      <c r="AW24" s="116"/>
      <c r="AX24" s="116"/>
      <c r="AY24" s="116">
        <v>1000</v>
      </c>
      <c r="AZ24" s="116"/>
      <c r="BA24" s="116">
        <f t="shared" si="1"/>
        <v>1500</v>
      </c>
      <c r="BB24" s="117">
        <f t="shared" si="2"/>
        <v>104.28</v>
      </c>
      <c r="BC24" s="118">
        <f t="shared" si="8"/>
        <v>4871.97</v>
      </c>
      <c r="BF24" s="120">
        <f t="shared" si="3"/>
        <v>4976.25</v>
      </c>
      <c r="BG24" s="121" t="str">
        <f t="shared" si="4"/>
        <v>4976</v>
      </c>
      <c r="BH24" s="121">
        <f t="shared" si="5"/>
        <v>3476</v>
      </c>
      <c r="BI24" s="120">
        <f t="shared" si="6"/>
        <v>104.28</v>
      </c>
    </row>
    <row r="25" spans="1:61" s="119" customFormat="1" ht="14.25" customHeight="1">
      <c r="A25" s="122" t="s">
        <v>175</v>
      </c>
      <c r="B25" s="126" t="s">
        <v>78</v>
      </c>
      <c r="C25" s="127" t="s">
        <v>14</v>
      </c>
      <c r="D25" s="133" t="s">
        <v>79</v>
      </c>
      <c r="E25" s="93" t="s">
        <v>22</v>
      </c>
      <c r="F25" s="128" t="s">
        <v>17</v>
      </c>
      <c r="G25" s="129" t="s">
        <v>55</v>
      </c>
      <c r="H25" s="129"/>
      <c r="I25" s="129"/>
      <c r="J25" s="97">
        <v>40585</v>
      </c>
      <c r="K25" s="98">
        <v>22</v>
      </c>
      <c r="L25" s="98">
        <v>22</v>
      </c>
      <c r="M25" s="98">
        <v>0</v>
      </c>
      <c r="N25" s="99">
        <v>2710</v>
      </c>
      <c r="O25" s="100">
        <v>300</v>
      </c>
      <c r="P25" s="100">
        <v>100</v>
      </c>
      <c r="Q25" s="101"/>
      <c r="R25" s="130"/>
      <c r="S25" s="130"/>
      <c r="T25" s="103"/>
      <c r="U25" s="104">
        <v>300</v>
      </c>
      <c r="V25" s="105"/>
      <c r="W25" s="98"/>
      <c r="X25" s="104">
        <v>55</v>
      </c>
      <c r="Y25" s="107">
        <v>63</v>
      </c>
      <c r="Z25" s="108">
        <v>40</v>
      </c>
      <c r="AA25" s="108"/>
      <c r="AB25" s="109">
        <f t="shared" si="12"/>
        <v>2024.2</v>
      </c>
      <c r="AC25" s="106">
        <v>200</v>
      </c>
      <c r="AD25" s="103"/>
      <c r="AE25" s="105"/>
      <c r="AF25" s="105"/>
      <c r="AG25" s="105"/>
      <c r="AH25" s="105"/>
      <c r="AI25" s="110"/>
      <c r="AJ25" s="125">
        <v>70</v>
      </c>
      <c r="AK25" s="106"/>
      <c r="AL25" s="111"/>
      <c r="AM25" s="124"/>
      <c r="AN25" s="113"/>
      <c r="AO25" s="114">
        <f t="shared" si="0"/>
        <v>5759.2</v>
      </c>
      <c r="AP25" s="115"/>
      <c r="AQ25" s="116">
        <v>242.4</v>
      </c>
      <c r="AR25" s="116">
        <v>15.15</v>
      </c>
      <c r="AS25" s="116">
        <v>243</v>
      </c>
      <c r="AT25" s="116">
        <v>67.599999999999994</v>
      </c>
      <c r="AU25" s="116">
        <f t="shared" si="7"/>
        <v>568.15</v>
      </c>
      <c r="AV25" s="116">
        <v>1500</v>
      </c>
      <c r="AW25" s="116"/>
      <c r="AX25" s="116"/>
      <c r="AY25" s="116"/>
      <c r="AZ25" s="116"/>
      <c r="BA25" s="116">
        <f t="shared" si="1"/>
        <v>1500</v>
      </c>
      <c r="BB25" s="117">
        <f t="shared" si="2"/>
        <v>0</v>
      </c>
      <c r="BC25" s="118">
        <f t="shared" si="8"/>
        <v>5191.05</v>
      </c>
      <c r="BF25" s="120">
        <f t="shared" si="3"/>
        <v>5191.05</v>
      </c>
      <c r="BG25" s="121" t="str">
        <f t="shared" si="4"/>
        <v>5191</v>
      </c>
      <c r="BH25" s="121">
        <f t="shared" si="5"/>
        <v>3691</v>
      </c>
      <c r="BI25" s="120"/>
    </row>
    <row r="26" spans="1:61" s="119" customFormat="1" ht="14.25" customHeight="1">
      <c r="A26" s="134" t="s">
        <v>152</v>
      </c>
      <c r="B26" s="126" t="s">
        <v>80</v>
      </c>
      <c r="C26" s="127" t="s">
        <v>14</v>
      </c>
      <c r="D26" s="133" t="s">
        <v>81</v>
      </c>
      <c r="E26" s="93" t="s">
        <v>22</v>
      </c>
      <c r="F26" s="128" t="s">
        <v>17</v>
      </c>
      <c r="G26" s="129" t="s">
        <v>55</v>
      </c>
      <c r="H26" s="129"/>
      <c r="I26" s="129"/>
      <c r="J26" s="97">
        <v>41267</v>
      </c>
      <c r="K26" s="98">
        <v>22</v>
      </c>
      <c r="L26" s="98">
        <v>22</v>
      </c>
      <c r="M26" s="98">
        <v>0</v>
      </c>
      <c r="N26" s="99">
        <v>2710</v>
      </c>
      <c r="O26" s="100">
        <v>200</v>
      </c>
      <c r="P26" s="100">
        <v>100</v>
      </c>
      <c r="Q26" s="101"/>
      <c r="R26" s="130"/>
      <c r="S26" s="130"/>
      <c r="T26" s="103"/>
      <c r="U26" s="104">
        <v>300</v>
      </c>
      <c r="V26" s="105"/>
      <c r="W26" s="98"/>
      <c r="X26" s="104">
        <f>16*5</f>
        <v>80</v>
      </c>
      <c r="Y26" s="107">
        <v>51</v>
      </c>
      <c r="Z26" s="108">
        <v>40</v>
      </c>
      <c r="AA26" s="108"/>
      <c r="AB26" s="109">
        <f t="shared" si="12"/>
        <v>1815.4</v>
      </c>
      <c r="AC26" s="106">
        <v>200</v>
      </c>
      <c r="AD26" s="103"/>
      <c r="AE26" s="105"/>
      <c r="AF26" s="105"/>
      <c r="AG26" s="105"/>
      <c r="AH26" s="105"/>
      <c r="AI26" s="110"/>
      <c r="AJ26" s="125">
        <v>70</v>
      </c>
      <c r="AK26" s="106"/>
      <c r="AL26" s="111"/>
      <c r="AM26" s="124"/>
      <c r="AN26" s="113"/>
      <c r="AO26" s="114">
        <f t="shared" si="0"/>
        <v>5475.4</v>
      </c>
      <c r="AP26" s="115"/>
      <c r="AQ26" s="116">
        <v>242.4</v>
      </c>
      <c r="AR26" s="116">
        <v>15.15</v>
      </c>
      <c r="AS26" s="116">
        <v>243</v>
      </c>
      <c r="AT26" s="116">
        <v>67.599999999999994</v>
      </c>
      <c r="AU26" s="116">
        <f t="shared" si="7"/>
        <v>568.15</v>
      </c>
      <c r="AV26" s="116">
        <v>3000</v>
      </c>
      <c r="AW26" s="116"/>
      <c r="AX26" s="116"/>
      <c r="AY26" s="116"/>
      <c r="AZ26" s="116"/>
      <c r="BA26" s="116">
        <f t="shared" si="1"/>
        <v>3000</v>
      </c>
      <c r="BB26" s="117">
        <f t="shared" si="2"/>
        <v>57.21</v>
      </c>
      <c r="BC26" s="118">
        <f t="shared" si="8"/>
        <v>4850.04</v>
      </c>
      <c r="BF26" s="120">
        <f t="shared" si="3"/>
        <v>4907.25</v>
      </c>
      <c r="BG26" s="121" t="str">
        <f t="shared" si="4"/>
        <v>4907</v>
      </c>
      <c r="BH26" s="121">
        <f t="shared" si="5"/>
        <v>1907</v>
      </c>
      <c r="BI26" s="120">
        <f t="shared" si="6"/>
        <v>57.21</v>
      </c>
    </row>
    <row r="27" spans="1:61" s="119" customFormat="1" ht="14.25" customHeight="1">
      <c r="A27" s="122" t="s">
        <v>187</v>
      </c>
      <c r="B27" s="126" t="s">
        <v>82</v>
      </c>
      <c r="C27" s="127" t="s">
        <v>14</v>
      </c>
      <c r="D27" s="133" t="s">
        <v>83</v>
      </c>
      <c r="E27" s="93" t="s">
        <v>22</v>
      </c>
      <c r="F27" s="128" t="s">
        <v>17</v>
      </c>
      <c r="G27" s="129" t="s">
        <v>55</v>
      </c>
      <c r="H27" s="129"/>
      <c r="I27" s="129"/>
      <c r="J27" s="97">
        <v>42936</v>
      </c>
      <c r="K27" s="98">
        <v>22</v>
      </c>
      <c r="L27" s="98">
        <v>22</v>
      </c>
      <c r="M27" s="98">
        <v>0</v>
      </c>
      <c r="N27" s="99">
        <v>2710</v>
      </c>
      <c r="O27" s="100">
        <v>80</v>
      </c>
      <c r="P27" s="100">
        <v>100</v>
      </c>
      <c r="Q27" s="101"/>
      <c r="R27" s="130"/>
      <c r="S27" s="130"/>
      <c r="T27" s="103"/>
      <c r="U27" s="104">
        <v>150</v>
      </c>
      <c r="V27" s="105"/>
      <c r="W27" s="98"/>
      <c r="X27" s="104">
        <f>17*5</f>
        <v>85</v>
      </c>
      <c r="Y27" s="107">
        <v>53</v>
      </c>
      <c r="Z27" s="108">
        <v>32</v>
      </c>
      <c r="AA27" s="108"/>
      <c r="AB27" s="109">
        <f t="shared" si="12"/>
        <v>1664.6</v>
      </c>
      <c r="AC27" s="106">
        <v>200</v>
      </c>
      <c r="AD27" s="103"/>
      <c r="AE27" s="105"/>
      <c r="AF27" s="105"/>
      <c r="AG27" s="105"/>
      <c r="AH27" s="105"/>
      <c r="AI27" s="110"/>
      <c r="AJ27" s="125">
        <v>50</v>
      </c>
      <c r="AK27" s="106"/>
      <c r="AL27" s="111"/>
      <c r="AM27" s="124"/>
      <c r="AN27" s="113"/>
      <c r="AO27" s="114">
        <f t="shared" si="0"/>
        <v>5039.6000000000004</v>
      </c>
      <c r="AP27" s="115"/>
      <c r="AQ27" s="116">
        <v>242.4</v>
      </c>
      <c r="AR27" s="116">
        <v>15.15</v>
      </c>
      <c r="AS27" s="116">
        <v>243</v>
      </c>
      <c r="AT27" s="116">
        <v>67.599999999999994</v>
      </c>
      <c r="AU27" s="116">
        <f t="shared" si="7"/>
        <v>568.15</v>
      </c>
      <c r="AV27" s="116"/>
      <c r="AW27" s="116"/>
      <c r="AX27" s="116"/>
      <c r="AY27" s="116"/>
      <c r="AZ27" s="116"/>
      <c r="BA27" s="116">
        <f t="shared" si="1"/>
        <v>0</v>
      </c>
      <c r="BB27" s="117">
        <f t="shared" si="2"/>
        <v>134.13</v>
      </c>
      <c r="BC27" s="118">
        <f t="shared" si="8"/>
        <v>4337.3200000000006</v>
      </c>
      <c r="BF27" s="120">
        <f t="shared" si="3"/>
        <v>4471.4500000000007</v>
      </c>
      <c r="BG27" s="121" t="str">
        <f t="shared" si="4"/>
        <v>4471</v>
      </c>
      <c r="BH27" s="121">
        <f t="shared" si="5"/>
        <v>4471</v>
      </c>
      <c r="BI27" s="120">
        <f t="shared" si="6"/>
        <v>134.13</v>
      </c>
    </row>
    <row r="28" spans="1:61" s="119" customFormat="1" ht="14.25" customHeight="1">
      <c r="A28" s="134"/>
      <c r="B28" s="126"/>
      <c r="C28" s="127"/>
      <c r="D28" s="95"/>
      <c r="E28" s="93"/>
      <c r="F28" s="128"/>
      <c r="G28" s="96"/>
      <c r="H28" s="129"/>
      <c r="I28" s="129"/>
      <c r="J28" s="97"/>
      <c r="K28" s="98"/>
      <c r="L28" s="98"/>
      <c r="M28" s="98"/>
      <c r="N28" s="136"/>
      <c r="O28" s="100"/>
      <c r="P28" s="100"/>
      <c r="Q28" s="101"/>
      <c r="R28" s="130"/>
      <c r="S28" s="130"/>
      <c r="T28" s="103"/>
      <c r="U28" s="104"/>
      <c r="V28" s="105"/>
      <c r="W28" s="98"/>
      <c r="X28" s="106"/>
      <c r="Y28" s="107"/>
      <c r="Z28" s="108"/>
      <c r="AA28" s="108"/>
      <c r="AB28" s="109"/>
      <c r="AC28" s="106"/>
      <c r="AD28" s="103"/>
      <c r="AE28" s="105"/>
      <c r="AF28" s="105"/>
      <c r="AG28" s="105"/>
      <c r="AH28" s="105"/>
      <c r="AI28" s="110"/>
      <c r="AJ28" s="125"/>
      <c r="AK28" s="106"/>
      <c r="AL28" s="111"/>
      <c r="AM28" s="124"/>
      <c r="AN28" s="113"/>
      <c r="AO28" s="114"/>
      <c r="AP28" s="115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7"/>
      <c r="BC28" s="118"/>
      <c r="BF28" s="120">
        <f t="shared" si="3"/>
        <v>0</v>
      </c>
      <c r="BG28" s="121" t="str">
        <f t="shared" si="4"/>
        <v>0</v>
      </c>
      <c r="BH28" s="121">
        <f t="shared" si="5"/>
        <v>0</v>
      </c>
      <c r="BI28" s="120">
        <f t="shared" si="6"/>
        <v>0</v>
      </c>
    </row>
    <row r="29" spans="1:61" s="119" customFormat="1" ht="14.25" customHeight="1">
      <c r="A29" s="141" t="s">
        <v>84</v>
      </c>
      <c r="B29" s="141"/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99">
        <f>SUM(N3:N27)</f>
        <v>145577</v>
      </c>
      <c r="O29" s="101">
        <f>SUM(O3:O28)</f>
        <v>5140</v>
      </c>
      <c r="P29" s="101">
        <f t="shared" ref="P29:U29" si="13">SUM(P3:P28)</f>
        <v>1100</v>
      </c>
      <c r="Q29" s="101">
        <f t="shared" si="13"/>
        <v>0</v>
      </c>
      <c r="R29" s="101">
        <f t="shared" si="13"/>
        <v>600</v>
      </c>
      <c r="S29" s="101">
        <f t="shared" si="13"/>
        <v>1600</v>
      </c>
      <c r="T29" s="106">
        <f t="shared" si="13"/>
        <v>1200</v>
      </c>
      <c r="U29" s="106">
        <f t="shared" si="13"/>
        <v>2950</v>
      </c>
      <c r="V29" s="106">
        <f>SUM(V4:V11)</f>
        <v>0</v>
      </c>
      <c r="W29" s="106">
        <f>SUM(W4:W11)</f>
        <v>0</v>
      </c>
      <c r="X29" s="106">
        <f>SUM(X4:X28)</f>
        <v>395</v>
      </c>
      <c r="Y29" s="98">
        <f>SUM(Y3:Y28)</f>
        <v>518</v>
      </c>
      <c r="Z29" s="105">
        <f>SUM(Z3:Z28)</f>
        <v>305</v>
      </c>
      <c r="AA29" s="105">
        <f>SUM(AA3:AA28)</f>
        <v>0</v>
      </c>
      <c r="AB29" s="114">
        <f>SUM(AB3:AB28)</f>
        <v>16788.400000000001</v>
      </c>
      <c r="AC29" s="106">
        <f>SUM(AC3:AC28)</f>
        <v>2200</v>
      </c>
      <c r="AD29" s="106">
        <f>SUM(AD3:AD17)</f>
        <v>0</v>
      </c>
      <c r="AE29" s="106">
        <f>SUM(AE3:AE27)</f>
        <v>0</v>
      </c>
      <c r="AF29" s="105">
        <f>SUM(AF3:AF28)</f>
        <v>12</v>
      </c>
      <c r="AG29" s="106">
        <f>SUM(AG4:AG10)</f>
        <v>0</v>
      </c>
      <c r="AH29" s="114">
        <f>SUM(AH3:AH28)</f>
        <v>3</v>
      </c>
      <c r="AI29" s="106">
        <f>SUM(AI3:AI28)</f>
        <v>120</v>
      </c>
      <c r="AJ29" s="106">
        <f>SUM(AJ3:AJ28)</f>
        <v>305</v>
      </c>
      <c r="AK29" s="106">
        <f>SUM(AK4:AK10)</f>
        <v>0</v>
      </c>
      <c r="AL29" s="106">
        <f>SUM(AL4:AL10)</f>
        <v>0</v>
      </c>
      <c r="AM29" s="106">
        <f t="shared" ref="AM29:AW29" si="14">SUM(AM3:AM28)</f>
        <v>0</v>
      </c>
      <c r="AN29" s="106">
        <f t="shared" si="14"/>
        <v>3850</v>
      </c>
      <c r="AO29" s="114">
        <f t="shared" si="14"/>
        <v>177598.13000000003</v>
      </c>
      <c r="AP29" s="106">
        <f t="shared" si="14"/>
        <v>60</v>
      </c>
      <c r="AQ29" s="138">
        <f t="shared" si="14"/>
        <v>10788.959999999994</v>
      </c>
      <c r="AR29" s="114">
        <f t="shared" si="14"/>
        <v>674.3099999999996</v>
      </c>
      <c r="AS29" s="114">
        <f t="shared" si="14"/>
        <v>11216</v>
      </c>
      <c r="AT29" s="114">
        <f t="shared" si="14"/>
        <v>2865.2399999999984</v>
      </c>
      <c r="AU29" s="114">
        <f t="shared" si="14"/>
        <v>25544.510000000006</v>
      </c>
      <c r="AV29" s="105">
        <f t="shared" si="14"/>
        <v>19500</v>
      </c>
      <c r="AW29" s="105">
        <f t="shared" si="14"/>
        <v>2500</v>
      </c>
      <c r="AX29" s="105">
        <f>SUM(AX4:AX11)</f>
        <v>0</v>
      </c>
      <c r="AY29" s="105">
        <f>SUM(AY3:AY28)</f>
        <v>8500</v>
      </c>
      <c r="AZ29" s="105">
        <f>SUM(AZ4:AZ11)</f>
        <v>0</v>
      </c>
      <c r="BA29" s="114">
        <f>SUM(BA3:BA28)</f>
        <v>30500</v>
      </c>
      <c r="BB29" s="114">
        <f>SUM(BB3:BB28)</f>
        <v>3684.4160000000002</v>
      </c>
      <c r="BC29" s="114">
        <f>SUM(BC3:BC28)</f>
        <v>148309.204</v>
      </c>
      <c r="BF29" s="120">
        <f>SUM(BF3:BF28)</f>
        <v>152053.62000000002</v>
      </c>
      <c r="BG29" s="120">
        <f>SUM(BG3:BG28)</f>
        <v>0</v>
      </c>
      <c r="BH29" s="120">
        <f t="shared" ref="BH29:BI29" si="15">SUM(BH3:BH28)</f>
        <v>121552</v>
      </c>
      <c r="BI29" s="120">
        <f t="shared" si="15"/>
        <v>3684.4160000000002</v>
      </c>
    </row>
    <row r="30" spans="1:61" s="2" customFormat="1" ht="14.25" customHeight="1">
      <c r="A30" s="29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30"/>
      <c r="O30" s="30"/>
      <c r="P30" s="30"/>
      <c r="Q30" s="30"/>
      <c r="R30" s="30"/>
      <c r="S30" s="30"/>
      <c r="T30" s="29"/>
      <c r="U30" s="28"/>
      <c r="V30" s="28"/>
      <c r="W30" s="28"/>
      <c r="X30" s="19"/>
      <c r="Y30" s="31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33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61" s="2" customFormat="1" ht="14.25" customHeight="1">
      <c r="A31" s="29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30"/>
      <c r="O31" s="30"/>
      <c r="P31" s="30"/>
      <c r="Q31" s="30"/>
      <c r="R31" s="30"/>
      <c r="S31" s="30"/>
      <c r="T31" s="29"/>
      <c r="U31" s="28"/>
      <c r="V31" s="28"/>
      <c r="W31" s="28"/>
      <c r="X31" s="19"/>
      <c r="Y31" s="31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33"/>
      <c r="AS31" s="28"/>
      <c r="AT31" s="28"/>
      <c r="AU31" s="28"/>
      <c r="AV31" s="28"/>
      <c r="AW31" s="28"/>
      <c r="AX31" s="28"/>
      <c r="AY31" s="28"/>
      <c r="AZ31" s="28"/>
      <c r="BA31" s="28"/>
      <c r="BB31" s="35"/>
      <c r="BC31" s="28"/>
    </row>
    <row r="32" spans="1:61" s="2" customFormat="1" ht="14.25" customHeight="1">
      <c r="A32" s="2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30"/>
      <c r="O32" s="30"/>
      <c r="P32" s="30"/>
      <c r="Q32" s="30"/>
      <c r="R32" s="30"/>
      <c r="S32" s="30"/>
      <c r="T32" s="29"/>
      <c r="U32" s="28"/>
      <c r="V32" s="28"/>
      <c r="W32" s="28"/>
      <c r="X32" s="19"/>
      <c r="Y32" s="32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33"/>
      <c r="AS32" s="28"/>
      <c r="AT32" s="28"/>
      <c r="AU32" s="33"/>
      <c r="AV32" s="33"/>
      <c r="AW32" s="28"/>
      <c r="AX32" s="28"/>
      <c r="AY32" s="28"/>
      <c r="AZ32" s="28"/>
      <c r="BA32" s="28"/>
      <c r="BB32" s="35"/>
      <c r="BC32" s="28"/>
    </row>
    <row r="33" spans="1:55" s="2" customFormat="1" ht="14.25" customHeight="1">
      <c r="A33" s="2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30"/>
      <c r="O33" s="30"/>
      <c r="P33" s="30"/>
      <c r="Q33" s="30"/>
      <c r="R33" s="30"/>
      <c r="S33" s="30"/>
      <c r="T33" s="29"/>
      <c r="U33" s="28"/>
      <c r="V33" s="28"/>
      <c r="W33" s="28"/>
      <c r="X33" s="19"/>
      <c r="Y33" s="32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33"/>
      <c r="AS33" s="28"/>
      <c r="AT33" s="28"/>
      <c r="AU33" s="28"/>
      <c r="AV33" s="28"/>
      <c r="AW33" s="28"/>
      <c r="AX33" s="28"/>
      <c r="AY33" s="28"/>
      <c r="AZ33" s="28"/>
      <c r="BA33" s="28"/>
      <c r="BB33" s="35"/>
      <c r="BC33" s="28"/>
    </row>
    <row r="34" spans="1:55" ht="14.25" customHeight="1">
      <c r="A34" s="29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30"/>
      <c r="O34" s="30"/>
      <c r="P34" s="30"/>
      <c r="Q34" s="30"/>
      <c r="R34" s="30"/>
      <c r="S34" s="30"/>
      <c r="T34" s="29"/>
      <c r="U34" s="28"/>
      <c r="V34" s="28"/>
      <c r="W34" s="28"/>
      <c r="Y34" s="32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33"/>
      <c r="AS34" s="28"/>
      <c r="AT34" s="34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2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30"/>
      <c r="O35" s="30"/>
      <c r="P35" s="30"/>
      <c r="Q35" s="30"/>
      <c r="R35" s="30"/>
      <c r="S35" s="30"/>
      <c r="T35" s="29"/>
      <c r="U35" s="28"/>
      <c r="V35" s="28"/>
      <c r="W35" s="28"/>
      <c r="Y35" s="32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33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2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30"/>
      <c r="O36" s="30"/>
      <c r="P36" s="30"/>
      <c r="Q36" s="30"/>
      <c r="R36" s="30"/>
      <c r="S36" s="30"/>
      <c r="T36" s="29"/>
      <c r="U36" s="28"/>
      <c r="V36" s="28"/>
      <c r="W36" s="28"/>
      <c r="Y36" s="32"/>
      <c r="Z36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33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29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30"/>
      <c r="O37" s="30"/>
      <c r="P37" s="30"/>
      <c r="Q37" s="30"/>
      <c r="R37" s="30"/>
      <c r="S37" s="30"/>
      <c r="T37" s="29"/>
      <c r="U37" s="28"/>
      <c r="V37" s="28"/>
      <c r="W37" s="28"/>
      <c r="Y37" s="31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33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29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30"/>
      <c r="O38" s="30"/>
      <c r="P38" s="30"/>
      <c r="Q38" s="30"/>
      <c r="R38" s="30"/>
      <c r="S38" s="30"/>
      <c r="T38" s="29"/>
      <c r="U38" s="28"/>
      <c r="V38" s="28"/>
      <c r="W38" s="28"/>
      <c r="Y38" s="31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33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29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30"/>
      <c r="O39" s="30"/>
      <c r="P39" s="30"/>
      <c r="Q39" s="30"/>
      <c r="R39" s="30"/>
      <c r="S39" s="30"/>
      <c r="T39" s="29"/>
      <c r="U39" s="28"/>
      <c r="V39" s="28"/>
      <c r="W39" s="28"/>
      <c r="Y39" s="31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33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29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30"/>
      <c r="O40" s="30"/>
      <c r="P40" s="30"/>
      <c r="Q40" s="30"/>
      <c r="R40" s="30"/>
      <c r="S40" s="30"/>
      <c r="T40" s="29"/>
      <c r="U40" s="28"/>
      <c r="V40" s="28"/>
      <c r="W40" s="28"/>
      <c r="Y40" s="31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33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29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30"/>
      <c r="O41" s="30"/>
      <c r="P41" s="30"/>
      <c r="Q41" s="30"/>
      <c r="R41" s="30"/>
      <c r="S41" s="30"/>
      <c r="T41" s="29"/>
      <c r="U41" s="28"/>
      <c r="V41" s="28"/>
      <c r="W41" s="28"/>
      <c r="Y41" s="31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33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29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30"/>
      <c r="O42" s="30"/>
      <c r="P42" s="30"/>
      <c r="Q42" s="30"/>
      <c r="R42" s="30"/>
      <c r="S42" s="30"/>
      <c r="T42" s="29"/>
      <c r="U42" s="28"/>
      <c r="V42" s="28"/>
      <c r="W42" s="28"/>
      <c r="Y42" s="31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33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ht="14.25" customHeight="1">
      <c r="A43" s="29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30"/>
      <c r="O43" s="30"/>
      <c r="P43" s="30"/>
      <c r="Q43" s="30"/>
      <c r="R43" s="30"/>
      <c r="S43" s="30"/>
      <c r="T43" s="29"/>
      <c r="U43" s="28"/>
      <c r="V43" s="28"/>
      <c r="W43" s="28"/>
      <c r="Y43" s="31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33"/>
      <c r="AS43" s="28"/>
      <c r="AT43" s="28"/>
      <c r="AU43" s="28"/>
      <c r="AV43" s="28"/>
      <c r="AW43" s="28"/>
      <c r="AX43" s="28"/>
      <c r="AY43" s="28"/>
      <c r="AZ43" s="28"/>
      <c r="BA43" s="36"/>
      <c r="BB43" s="28"/>
      <c r="BC43" s="28"/>
    </row>
    <row r="44" spans="1:55" ht="14.25" customHeight="1">
      <c r="A44" s="29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30"/>
      <c r="O44" s="30"/>
      <c r="P44" s="30"/>
      <c r="Q44" s="30"/>
      <c r="R44" s="30"/>
      <c r="S44" s="30"/>
      <c r="T44" s="29"/>
      <c r="U44" s="28"/>
      <c r="V44" s="28"/>
      <c r="W44" s="28"/>
      <c r="Y44" s="31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33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29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30"/>
      <c r="O45" s="30"/>
      <c r="P45" s="30"/>
      <c r="Q45" s="30"/>
      <c r="R45" s="30"/>
      <c r="S45" s="30"/>
      <c r="T45" s="29"/>
      <c r="U45" s="28"/>
      <c r="V45" s="28"/>
      <c r="W45" s="28"/>
      <c r="Y45" s="31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33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29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30"/>
      <c r="O46" s="30"/>
      <c r="P46" s="30"/>
      <c r="Q46" s="30"/>
      <c r="R46" s="30"/>
      <c r="S46" s="30"/>
      <c r="T46" s="29"/>
      <c r="U46" s="28"/>
      <c r="V46" s="28"/>
      <c r="W46" s="28"/>
      <c r="Y46" s="31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33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29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30"/>
      <c r="O47" s="30"/>
      <c r="P47" s="30"/>
      <c r="Q47" s="30"/>
      <c r="R47" s="30"/>
      <c r="S47" s="30"/>
      <c r="T47" s="29"/>
      <c r="U47" s="28"/>
      <c r="V47" s="28"/>
      <c r="W47" s="28"/>
      <c r="Y47" s="31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33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29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30"/>
      <c r="O48" s="30"/>
      <c r="P48" s="30"/>
      <c r="Q48" s="30"/>
      <c r="R48" s="30"/>
      <c r="S48" s="30"/>
      <c r="T48" s="29"/>
      <c r="U48" s="28"/>
      <c r="V48" s="28"/>
      <c r="W48" s="28"/>
      <c r="Y48" s="31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33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29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30"/>
      <c r="O49" s="30"/>
      <c r="P49" s="30"/>
      <c r="Q49" s="30"/>
      <c r="R49" s="30"/>
      <c r="S49" s="30"/>
      <c r="T49" s="29"/>
      <c r="U49" s="28"/>
      <c r="V49" s="28"/>
      <c r="W49" s="28"/>
      <c r="Y49" s="31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33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29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30"/>
      <c r="O50" s="30"/>
      <c r="P50" s="30"/>
      <c r="Q50" s="30"/>
      <c r="R50" s="30"/>
      <c r="S50" s="30"/>
      <c r="T50" s="29"/>
      <c r="U50" s="28"/>
      <c r="V50" s="28"/>
      <c r="W50" s="28"/>
      <c r="Y50" s="31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33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29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30"/>
      <c r="O51" s="30"/>
      <c r="P51" s="30"/>
      <c r="Q51" s="30"/>
      <c r="R51" s="30"/>
      <c r="S51" s="30"/>
      <c r="T51" s="29"/>
      <c r="U51" s="28"/>
      <c r="V51" s="28"/>
      <c r="W51" s="28"/>
      <c r="Y51" s="31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33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30"/>
      <c r="O52" s="30"/>
      <c r="P52" s="30"/>
      <c r="Q52" s="30"/>
      <c r="R52" s="30"/>
      <c r="S52" s="30"/>
      <c r="T52" s="29"/>
      <c r="U52" s="28"/>
      <c r="V52" s="28"/>
      <c r="W52" s="28"/>
      <c r="Y52" s="31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33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29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30"/>
      <c r="O53" s="30"/>
      <c r="P53" s="30"/>
      <c r="Q53" s="30"/>
      <c r="R53" s="30"/>
      <c r="S53" s="30"/>
      <c r="T53" s="29"/>
      <c r="U53" s="28"/>
      <c r="V53" s="28"/>
      <c r="W53" s="28"/>
      <c r="Y53" s="31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33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29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30"/>
      <c r="O54" s="30"/>
      <c r="P54" s="30"/>
      <c r="Q54" s="30"/>
      <c r="R54" s="30"/>
      <c r="S54" s="30"/>
      <c r="T54" s="29"/>
      <c r="U54" s="28"/>
      <c r="V54" s="28"/>
      <c r="W54" s="28"/>
      <c r="Y54" s="31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33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29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30"/>
      <c r="O55" s="30"/>
      <c r="P55" s="30"/>
      <c r="Q55" s="30"/>
      <c r="R55" s="30"/>
      <c r="S55" s="30"/>
      <c r="T55" s="29"/>
      <c r="U55" s="28"/>
      <c r="V55" s="28"/>
      <c r="W55" s="28"/>
      <c r="Y55" s="31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33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29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30"/>
      <c r="O56" s="30"/>
      <c r="P56" s="30"/>
      <c r="Q56" s="30"/>
      <c r="R56" s="30"/>
      <c r="S56" s="30"/>
      <c r="T56" s="29"/>
      <c r="U56" s="28"/>
      <c r="V56" s="28"/>
      <c r="W56" s="28"/>
      <c r="Y56" s="31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33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29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30"/>
      <c r="O57" s="30"/>
      <c r="P57" s="30"/>
      <c r="Q57" s="30"/>
      <c r="R57" s="30"/>
      <c r="S57" s="30"/>
      <c r="T57" s="29"/>
      <c r="U57" s="28"/>
      <c r="V57" s="28"/>
      <c r="W57" s="28"/>
      <c r="Y57" s="31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33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2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30"/>
      <c r="O58" s="30"/>
      <c r="P58" s="30"/>
      <c r="Q58" s="30"/>
      <c r="R58" s="30"/>
      <c r="S58" s="30"/>
      <c r="T58" s="29"/>
      <c r="U58" s="28"/>
      <c r="V58" s="28"/>
      <c r="W58" s="28"/>
      <c r="Y58" s="31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33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29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30"/>
      <c r="O59" s="30"/>
      <c r="P59" s="30"/>
      <c r="Q59" s="30"/>
      <c r="R59" s="30"/>
      <c r="S59" s="30"/>
      <c r="T59" s="29"/>
      <c r="U59" s="28"/>
      <c r="V59" s="28"/>
      <c r="W59" s="28"/>
      <c r="Y59" s="31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33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29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30"/>
      <c r="O60" s="30"/>
      <c r="P60" s="30"/>
      <c r="Q60" s="30"/>
      <c r="R60" s="30"/>
      <c r="S60" s="30"/>
      <c r="T60" s="29"/>
      <c r="U60" s="28"/>
      <c r="V60" s="28"/>
      <c r="W60" s="28"/>
      <c r="Y60" s="31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33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29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30"/>
      <c r="O61" s="30"/>
      <c r="P61" s="30"/>
      <c r="Q61" s="30"/>
      <c r="R61" s="30"/>
      <c r="S61" s="30"/>
      <c r="T61" s="29"/>
      <c r="U61" s="28"/>
      <c r="V61" s="28"/>
      <c r="W61" s="28"/>
      <c r="Y61" s="31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33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29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30"/>
      <c r="O62" s="30"/>
      <c r="P62" s="30"/>
      <c r="Q62" s="30"/>
      <c r="R62" s="30"/>
      <c r="S62" s="30"/>
      <c r="T62" s="29"/>
      <c r="U62" s="28"/>
      <c r="V62" s="28"/>
      <c r="W62" s="28"/>
      <c r="Y62" s="31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33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29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30"/>
      <c r="O63" s="30"/>
      <c r="P63" s="30"/>
      <c r="Q63" s="30"/>
      <c r="R63" s="30"/>
      <c r="S63" s="30"/>
      <c r="T63" s="29"/>
      <c r="U63" s="28"/>
      <c r="V63" s="28"/>
      <c r="W63" s="28"/>
      <c r="Y63" s="31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33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30"/>
      <c r="O64" s="30"/>
      <c r="P64" s="30"/>
      <c r="Q64" s="30"/>
      <c r="R64" s="30"/>
      <c r="S64" s="30"/>
      <c r="T64" s="29"/>
      <c r="U64" s="28"/>
      <c r="V64" s="28"/>
      <c r="W64" s="28"/>
      <c r="Y64" s="31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33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30"/>
      <c r="O65" s="30"/>
      <c r="P65" s="30"/>
      <c r="Q65" s="30"/>
      <c r="R65" s="30"/>
      <c r="S65" s="30"/>
      <c r="T65" s="29"/>
      <c r="U65" s="28"/>
      <c r="V65" s="28"/>
      <c r="W65" s="28"/>
      <c r="Y65" s="31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33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29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30"/>
      <c r="O66" s="30"/>
      <c r="P66" s="30"/>
      <c r="Q66" s="30"/>
      <c r="R66" s="30"/>
      <c r="S66" s="30"/>
      <c r="T66" s="29"/>
      <c r="U66" s="28"/>
      <c r="V66" s="28"/>
      <c r="W66" s="28"/>
      <c r="Y66" s="31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33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29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30"/>
      <c r="O67" s="30"/>
      <c r="P67" s="30"/>
      <c r="Q67" s="30"/>
      <c r="R67" s="30"/>
      <c r="S67" s="30"/>
      <c r="T67" s="29"/>
      <c r="U67" s="28"/>
      <c r="V67" s="28"/>
      <c r="W67" s="28"/>
      <c r="Y67" s="31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33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29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30"/>
      <c r="O68" s="30"/>
      <c r="P68" s="30"/>
      <c r="Q68" s="30"/>
      <c r="R68" s="30"/>
      <c r="S68" s="30"/>
      <c r="T68" s="29"/>
      <c r="U68" s="28"/>
      <c r="V68" s="28"/>
      <c r="W68" s="28"/>
      <c r="Y68" s="31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33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29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30"/>
      <c r="O69" s="30"/>
      <c r="P69" s="30"/>
      <c r="Q69" s="30"/>
      <c r="R69" s="30"/>
      <c r="S69" s="30"/>
      <c r="T69" s="29"/>
      <c r="U69" s="28"/>
      <c r="V69" s="28"/>
      <c r="W69" s="28"/>
      <c r="Y69" s="31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33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29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30"/>
      <c r="O70" s="30"/>
      <c r="P70" s="30"/>
      <c r="Q70" s="30"/>
      <c r="R70" s="30"/>
      <c r="S70" s="30"/>
      <c r="T70" s="29"/>
      <c r="U70" s="28"/>
      <c r="V70" s="28"/>
      <c r="W70" s="28"/>
      <c r="Y70" s="31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33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29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30"/>
      <c r="O71" s="30"/>
      <c r="P71" s="30"/>
      <c r="Q71" s="30"/>
      <c r="R71" s="30"/>
      <c r="S71" s="30"/>
      <c r="T71" s="29"/>
      <c r="U71" s="28"/>
      <c r="V71" s="28"/>
      <c r="W71" s="28"/>
      <c r="Y71" s="31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33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29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30"/>
      <c r="O72" s="30"/>
      <c r="P72" s="30"/>
      <c r="Q72" s="30"/>
      <c r="R72" s="30"/>
      <c r="S72" s="30"/>
      <c r="T72" s="29"/>
      <c r="U72" s="28"/>
      <c r="V72" s="28"/>
      <c r="W72" s="28"/>
      <c r="Y72" s="31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33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29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30"/>
      <c r="O73" s="30"/>
      <c r="P73" s="30"/>
      <c r="Q73" s="30"/>
      <c r="R73" s="30"/>
      <c r="S73" s="30"/>
      <c r="T73" s="29"/>
      <c r="U73" s="28"/>
      <c r="V73" s="28"/>
      <c r="W73" s="28"/>
      <c r="Y73" s="31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33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29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30"/>
      <c r="O74" s="30"/>
      <c r="P74" s="30"/>
      <c r="Q74" s="30"/>
      <c r="R74" s="30"/>
      <c r="S74" s="30"/>
      <c r="T74" s="29"/>
      <c r="U74" s="28"/>
      <c r="V74" s="28"/>
      <c r="W74" s="28"/>
      <c r="Y74" s="31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33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29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30"/>
      <c r="O75" s="30"/>
      <c r="P75" s="30"/>
      <c r="Q75" s="30"/>
      <c r="R75" s="30"/>
      <c r="S75" s="30"/>
      <c r="T75" s="29"/>
      <c r="U75" s="28"/>
      <c r="V75" s="28"/>
      <c r="W75" s="28"/>
      <c r="Y75" s="31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33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29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30"/>
      <c r="O76" s="30"/>
      <c r="P76" s="30"/>
      <c r="Q76" s="30"/>
      <c r="R76" s="30"/>
      <c r="S76" s="30"/>
      <c r="T76" s="29"/>
      <c r="U76" s="28"/>
      <c r="V76" s="28"/>
      <c r="W76" s="28"/>
      <c r="Y76" s="31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33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29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30"/>
      <c r="O77" s="30"/>
      <c r="P77" s="30"/>
      <c r="Q77" s="30"/>
      <c r="R77" s="30"/>
      <c r="S77" s="30"/>
      <c r="T77" s="29"/>
      <c r="U77" s="28"/>
      <c r="V77" s="28"/>
      <c r="W77" s="28"/>
      <c r="Y77" s="31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33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29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30"/>
      <c r="O78" s="30"/>
      <c r="P78" s="30"/>
      <c r="Q78" s="30"/>
      <c r="R78" s="30"/>
      <c r="S78" s="30"/>
      <c r="T78" s="29"/>
      <c r="U78" s="28"/>
      <c r="V78" s="28"/>
      <c r="W78" s="28"/>
      <c r="Y78" s="31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33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29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30"/>
      <c r="O79" s="30"/>
      <c r="P79" s="30"/>
      <c r="Q79" s="30"/>
      <c r="R79" s="30"/>
      <c r="S79" s="30"/>
      <c r="T79" s="29"/>
      <c r="U79" s="28"/>
      <c r="V79" s="28"/>
      <c r="W79" s="28"/>
      <c r="Y79" s="31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33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29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30"/>
      <c r="O80" s="30"/>
      <c r="P80" s="30"/>
      <c r="Q80" s="30"/>
      <c r="R80" s="30"/>
      <c r="S80" s="30"/>
      <c r="T80" s="29"/>
      <c r="U80" s="28"/>
      <c r="V80" s="28"/>
      <c r="W80" s="28"/>
      <c r="Y80" s="31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33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29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30"/>
      <c r="O81" s="30"/>
      <c r="P81" s="30"/>
      <c r="Q81" s="30"/>
      <c r="R81" s="30"/>
      <c r="S81" s="30"/>
      <c r="T81" s="29"/>
      <c r="U81" s="28"/>
      <c r="V81" s="28"/>
      <c r="W81" s="28"/>
      <c r="Y81" s="31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33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29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30"/>
      <c r="O82" s="30"/>
      <c r="P82" s="30"/>
      <c r="Q82" s="30"/>
      <c r="R82" s="30"/>
      <c r="S82" s="30"/>
      <c r="T82" s="29"/>
      <c r="U82" s="28"/>
      <c r="V82" s="28"/>
      <c r="W82" s="28"/>
      <c r="Y82" s="31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33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29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30"/>
      <c r="O83" s="30"/>
      <c r="P83" s="30"/>
      <c r="Q83" s="30"/>
      <c r="R83" s="30"/>
      <c r="S83" s="30"/>
      <c r="T83" s="29"/>
      <c r="U83" s="28"/>
      <c r="V83" s="28"/>
      <c r="W83" s="28"/>
      <c r="Y83" s="31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33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29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30"/>
      <c r="O84" s="30"/>
      <c r="P84" s="30"/>
      <c r="Q84" s="30"/>
      <c r="R84" s="30"/>
      <c r="S84" s="30"/>
      <c r="T84" s="29"/>
      <c r="U84" s="28"/>
      <c r="V84" s="28"/>
      <c r="W84" s="28"/>
      <c r="Y84" s="31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33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29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30"/>
      <c r="O85" s="30"/>
      <c r="P85" s="30"/>
      <c r="Q85" s="30"/>
      <c r="R85" s="30"/>
      <c r="S85" s="30"/>
      <c r="T85" s="29"/>
      <c r="U85" s="28"/>
      <c r="V85" s="28"/>
      <c r="W85" s="28"/>
      <c r="Y85" s="31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33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29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30"/>
      <c r="O86" s="30"/>
      <c r="P86" s="30"/>
      <c r="Q86" s="30"/>
      <c r="R86" s="30"/>
      <c r="S86" s="30"/>
      <c r="T86" s="29"/>
      <c r="U86" s="28"/>
      <c r="V86" s="28"/>
      <c r="W86" s="28"/>
      <c r="Y86" s="31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33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29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30"/>
      <c r="O87" s="30"/>
      <c r="P87" s="30"/>
      <c r="Q87" s="30"/>
      <c r="R87" s="30"/>
      <c r="S87" s="30"/>
      <c r="T87" s="29"/>
      <c r="U87" s="28"/>
      <c r="V87" s="28"/>
      <c r="W87" s="28"/>
      <c r="Y87" s="31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33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29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30"/>
      <c r="O88" s="30"/>
      <c r="P88" s="30"/>
      <c r="Q88" s="30"/>
      <c r="R88" s="30"/>
      <c r="S88" s="30"/>
      <c r="T88" s="29"/>
      <c r="U88" s="28"/>
      <c r="V88" s="28"/>
      <c r="W88" s="28"/>
      <c r="Y88" s="31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33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29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30"/>
      <c r="O89" s="30"/>
      <c r="P89" s="30"/>
      <c r="Q89" s="30"/>
      <c r="R89" s="30"/>
      <c r="S89" s="30"/>
      <c r="T89" s="29"/>
      <c r="U89" s="28"/>
      <c r="V89" s="28"/>
      <c r="W89" s="28"/>
      <c r="Y89" s="31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33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29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30"/>
      <c r="O90" s="30"/>
      <c r="P90" s="30"/>
      <c r="Q90" s="30"/>
      <c r="R90" s="30"/>
      <c r="S90" s="30"/>
      <c r="T90" s="29"/>
      <c r="U90" s="28"/>
      <c r="V90" s="28"/>
      <c r="W90" s="28"/>
      <c r="Y90" s="31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33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29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30"/>
      <c r="O91" s="30"/>
      <c r="P91" s="30"/>
      <c r="Q91" s="30"/>
      <c r="R91" s="30"/>
      <c r="S91" s="30"/>
      <c r="T91" s="29"/>
      <c r="U91" s="28"/>
      <c r="V91" s="28"/>
      <c r="W91" s="28"/>
      <c r="Y91" s="31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33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29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30"/>
      <c r="O92" s="30"/>
      <c r="P92" s="30"/>
      <c r="Q92" s="30"/>
      <c r="R92" s="30"/>
      <c r="S92" s="30"/>
      <c r="T92" s="29"/>
      <c r="U92" s="28"/>
      <c r="V92" s="28"/>
      <c r="W92" s="28"/>
      <c r="Y92" s="31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33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29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30"/>
      <c r="O93" s="30"/>
      <c r="P93" s="30"/>
      <c r="Q93" s="30"/>
      <c r="R93" s="30"/>
      <c r="S93" s="30"/>
      <c r="T93" s="29"/>
      <c r="U93" s="28"/>
      <c r="V93" s="28"/>
      <c r="W93" s="28"/>
      <c r="Y93" s="31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33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29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30"/>
      <c r="O94" s="30"/>
      <c r="P94" s="30"/>
      <c r="Q94" s="30"/>
      <c r="R94" s="30"/>
      <c r="S94" s="30"/>
      <c r="T94" s="29"/>
      <c r="U94" s="28"/>
      <c r="V94" s="28"/>
      <c r="W94" s="28"/>
      <c r="Y94" s="31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33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29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30"/>
      <c r="O95" s="30"/>
      <c r="P95" s="30"/>
      <c r="Q95" s="30"/>
      <c r="R95" s="30"/>
      <c r="S95" s="30"/>
      <c r="T95" s="29"/>
      <c r="U95" s="28"/>
      <c r="V95" s="28"/>
      <c r="W95" s="28"/>
      <c r="Y95" s="31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33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29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30"/>
      <c r="O96" s="30"/>
      <c r="P96" s="30"/>
      <c r="Q96" s="30"/>
      <c r="R96" s="30"/>
      <c r="S96" s="30"/>
      <c r="T96" s="29"/>
      <c r="U96" s="28"/>
      <c r="V96" s="28"/>
      <c r="W96" s="28"/>
      <c r="Y96" s="31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33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29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30"/>
      <c r="O97" s="30"/>
      <c r="P97" s="30"/>
      <c r="Q97" s="30"/>
      <c r="R97" s="30"/>
      <c r="S97" s="30"/>
      <c r="T97" s="29"/>
      <c r="U97" s="28"/>
      <c r="V97" s="28"/>
      <c r="W97" s="28"/>
      <c r="Y97" s="31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33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29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30"/>
      <c r="O98" s="30"/>
      <c r="P98" s="30"/>
      <c r="Q98" s="30"/>
      <c r="R98" s="30"/>
      <c r="S98" s="30"/>
      <c r="T98" s="29"/>
      <c r="U98" s="28"/>
      <c r="V98" s="28"/>
      <c r="W98" s="28"/>
      <c r="Y98" s="31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33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29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30"/>
      <c r="O99" s="30"/>
      <c r="P99" s="30"/>
      <c r="Q99" s="30"/>
      <c r="R99" s="30"/>
      <c r="S99" s="30"/>
      <c r="T99" s="29"/>
      <c r="U99" s="28"/>
      <c r="V99" s="28"/>
      <c r="W99" s="28"/>
      <c r="Y99" s="31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33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29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30"/>
      <c r="O100" s="30"/>
      <c r="P100" s="30"/>
      <c r="Q100" s="30"/>
      <c r="R100" s="30"/>
      <c r="S100" s="30"/>
      <c r="T100" s="29"/>
      <c r="U100" s="28"/>
      <c r="V100" s="28"/>
      <c r="W100" s="28"/>
      <c r="Y100" s="31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33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29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30"/>
      <c r="O101" s="30"/>
      <c r="P101" s="30"/>
      <c r="Q101" s="30"/>
      <c r="R101" s="30"/>
      <c r="S101" s="30"/>
      <c r="T101" s="29"/>
      <c r="U101" s="28"/>
      <c r="V101" s="28"/>
      <c r="W101" s="28"/>
      <c r="Y101" s="31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33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29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30"/>
      <c r="O102" s="30"/>
      <c r="P102" s="30"/>
      <c r="Q102" s="30"/>
      <c r="R102" s="30"/>
      <c r="S102" s="30"/>
      <c r="T102" s="29"/>
      <c r="U102" s="28"/>
      <c r="V102" s="28"/>
      <c r="W102" s="28"/>
      <c r="Y102" s="31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33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29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30"/>
      <c r="O103" s="30"/>
      <c r="P103" s="30"/>
      <c r="Q103" s="30"/>
      <c r="R103" s="30"/>
      <c r="S103" s="30"/>
      <c r="T103" s="29"/>
      <c r="U103" s="28"/>
      <c r="V103" s="28"/>
      <c r="W103" s="28"/>
      <c r="Y103" s="31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33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29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30"/>
      <c r="O104" s="30"/>
      <c r="P104" s="30"/>
      <c r="Q104" s="30"/>
      <c r="R104" s="30"/>
      <c r="S104" s="30"/>
      <c r="T104" s="29"/>
      <c r="U104" s="28"/>
      <c r="V104" s="28"/>
      <c r="W104" s="28"/>
      <c r="Y104" s="31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33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29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30"/>
      <c r="O105" s="30"/>
      <c r="P105" s="30"/>
      <c r="Q105" s="30"/>
      <c r="R105" s="30"/>
      <c r="S105" s="30"/>
      <c r="T105" s="29"/>
      <c r="U105" s="28"/>
      <c r="V105" s="28"/>
      <c r="W105" s="28"/>
      <c r="Y105" s="31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33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29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30"/>
      <c r="O106" s="30"/>
      <c r="P106" s="30"/>
      <c r="Q106" s="30"/>
      <c r="R106" s="30"/>
      <c r="S106" s="30"/>
      <c r="T106" s="29"/>
      <c r="U106" s="28"/>
      <c r="V106" s="28"/>
      <c r="W106" s="28"/>
      <c r="Y106" s="31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33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29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30"/>
      <c r="O107" s="30"/>
      <c r="P107" s="30"/>
      <c r="Q107" s="30"/>
      <c r="R107" s="30"/>
      <c r="S107" s="30"/>
      <c r="T107" s="29"/>
      <c r="U107" s="28"/>
      <c r="V107" s="28"/>
      <c r="W107" s="28"/>
      <c r="Y107" s="31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33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29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30"/>
      <c r="O108" s="30"/>
      <c r="P108" s="30"/>
      <c r="Q108" s="30"/>
      <c r="R108" s="30"/>
      <c r="S108" s="30"/>
      <c r="T108" s="29"/>
      <c r="U108" s="28"/>
      <c r="V108" s="28"/>
      <c r="W108" s="28"/>
      <c r="Y108" s="31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33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29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30"/>
      <c r="O109" s="30"/>
      <c r="P109" s="30"/>
      <c r="Q109" s="30"/>
      <c r="R109" s="30"/>
      <c r="S109" s="30"/>
      <c r="T109" s="29"/>
      <c r="U109" s="28"/>
      <c r="V109" s="28"/>
      <c r="W109" s="28"/>
      <c r="Y109" s="31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33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29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30"/>
      <c r="O110" s="30"/>
      <c r="P110" s="30"/>
      <c r="Q110" s="30"/>
      <c r="R110" s="30"/>
      <c r="S110" s="30"/>
      <c r="T110" s="29"/>
      <c r="U110" s="28"/>
      <c r="V110" s="28"/>
      <c r="W110" s="28"/>
      <c r="Y110" s="31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33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29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30"/>
      <c r="O111" s="30"/>
      <c r="P111" s="30"/>
      <c r="Q111" s="30"/>
      <c r="R111" s="30"/>
      <c r="S111" s="30"/>
      <c r="T111" s="29"/>
      <c r="U111" s="28"/>
      <c r="V111" s="28"/>
      <c r="W111" s="28"/>
      <c r="Y111" s="31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33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29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30"/>
      <c r="O112" s="30"/>
      <c r="P112" s="30"/>
      <c r="Q112" s="30"/>
      <c r="R112" s="30"/>
      <c r="S112" s="30"/>
      <c r="T112" s="29"/>
      <c r="U112" s="28"/>
      <c r="V112" s="28"/>
      <c r="W112" s="28"/>
      <c r="Y112" s="31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33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29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30"/>
      <c r="O113" s="30"/>
      <c r="P113" s="30"/>
      <c r="Q113" s="30"/>
      <c r="R113" s="30"/>
      <c r="S113" s="30"/>
      <c r="T113" s="29"/>
      <c r="U113" s="28"/>
      <c r="V113" s="28"/>
      <c r="W113" s="28"/>
      <c r="Y113" s="31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33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29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30"/>
      <c r="O114" s="30"/>
      <c r="P114" s="30"/>
      <c r="Q114" s="30"/>
      <c r="R114" s="30"/>
      <c r="S114" s="30"/>
      <c r="T114" s="29"/>
      <c r="U114" s="28"/>
      <c r="V114" s="28"/>
      <c r="W114" s="28"/>
      <c r="Y114" s="31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33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29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30"/>
      <c r="O115" s="30"/>
      <c r="P115" s="30"/>
      <c r="Q115" s="30"/>
      <c r="R115" s="30"/>
      <c r="S115" s="30"/>
      <c r="T115" s="29"/>
      <c r="U115" s="28"/>
      <c r="V115" s="28"/>
      <c r="W115" s="28"/>
      <c r="Y115" s="31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33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29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30"/>
      <c r="O116" s="30"/>
      <c r="P116" s="30"/>
      <c r="Q116" s="30"/>
      <c r="R116" s="30"/>
      <c r="S116" s="30"/>
      <c r="T116" s="29"/>
      <c r="U116" s="28"/>
      <c r="V116" s="28"/>
      <c r="W116" s="28"/>
      <c r="Y116" s="31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33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29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30"/>
      <c r="O117" s="30"/>
      <c r="P117" s="30"/>
      <c r="Q117" s="30"/>
      <c r="R117" s="30"/>
      <c r="S117" s="30"/>
      <c r="T117" s="29"/>
      <c r="U117" s="28"/>
      <c r="V117" s="28"/>
      <c r="W117" s="28"/>
      <c r="Y117" s="31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33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29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30"/>
      <c r="O118" s="30"/>
      <c r="P118" s="30"/>
      <c r="Q118" s="30"/>
      <c r="R118" s="30"/>
      <c r="S118" s="30"/>
      <c r="T118" s="29"/>
      <c r="U118" s="28"/>
      <c r="V118" s="28"/>
      <c r="W118" s="28"/>
      <c r="Y118" s="31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33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29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30"/>
      <c r="O119" s="30"/>
      <c r="P119" s="30"/>
      <c r="Q119" s="30"/>
      <c r="R119" s="30"/>
      <c r="S119" s="30"/>
      <c r="T119" s="29"/>
      <c r="U119" s="28"/>
      <c r="V119" s="28"/>
      <c r="W119" s="28"/>
      <c r="Y119" s="31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33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29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30"/>
      <c r="O120" s="30"/>
      <c r="P120" s="30"/>
      <c r="Q120" s="30"/>
      <c r="R120" s="30"/>
      <c r="S120" s="30"/>
      <c r="T120" s="29"/>
      <c r="U120" s="28"/>
      <c r="V120" s="28"/>
      <c r="W120" s="28"/>
      <c r="Y120" s="31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33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29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30"/>
      <c r="O121" s="30"/>
      <c r="P121" s="30"/>
      <c r="Q121" s="30"/>
      <c r="R121" s="30"/>
      <c r="S121" s="30"/>
      <c r="T121" s="29"/>
      <c r="U121" s="28"/>
      <c r="V121" s="28"/>
      <c r="W121" s="28"/>
      <c r="Y121" s="31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33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29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30"/>
      <c r="O122" s="30"/>
      <c r="P122" s="30"/>
      <c r="Q122" s="30"/>
      <c r="R122" s="30"/>
      <c r="S122" s="30"/>
      <c r="T122" s="29"/>
      <c r="U122" s="28"/>
      <c r="V122" s="28"/>
      <c r="W122" s="28"/>
      <c r="Y122" s="31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33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29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30"/>
      <c r="O123" s="30"/>
      <c r="P123" s="30"/>
      <c r="Q123" s="30"/>
      <c r="R123" s="30"/>
      <c r="S123" s="30"/>
      <c r="T123" s="29"/>
      <c r="U123" s="28"/>
      <c r="V123" s="28"/>
      <c r="W123" s="28"/>
      <c r="Y123" s="31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33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29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30"/>
      <c r="O124" s="30"/>
      <c r="P124" s="30"/>
      <c r="Q124" s="30"/>
      <c r="R124" s="30"/>
      <c r="S124" s="30"/>
      <c r="T124" s="29"/>
      <c r="U124" s="28"/>
      <c r="V124" s="28"/>
      <c r="W124" s="28"/>
      <c r="Y124" s="31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33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29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30"/>
      <c r="O125" s="30"/>
      <c r="P125" s="30"/>
      <c r="Q125" s="30"/>
      <c r="R125" s="30"/>
      <c r="S125" s="30"/>
      <c r="T125" s="29"/>
      <c r="U125" s="28"/>
      <c r="V125" s="28"/>
      <c r="W125" s="28"/>
      <c r="Y125" s="31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33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29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30"/>
      <c r="O126" s="30"/>
      <c r="P126" s="30"/>
      <c r="Q126" s="30"/>
      <c r="R126" s="30"/>
      <c r="S126" s="30"/>
      <c r="T126" s="29"/>
      <c r="U126" s="28"/>
      <c r="V126" s="28"/>
      <c r="W126" s="28"/>
      <c r="Y126" s="31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33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29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30"/>
      <c r="O127" s="30"/>
      <c r="P127" s="30"/>
      <c r="Q127" s="30"/>
      <c r="R127" s="30"/>
      <c r="S127" s="30"/>
      <c r="T127" s="29"/>
      <c r="U127" s="28"/>
      <c r="V127" s="28"/>
      <c r="W127" s="28"/>
      <c r="Y127" s="31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33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29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30"/>
      <c r="O128" s="30"/>
      <c r="P128" s="30"/>
      <c r="Q128" s="30"/>
      <c r="R128" s="30"/>
      <c r="S128" s="30"/>
      <c r="T128" s="29"/>
      <c r="U128" s="28"/>
      <c r="V128" s="28"/>
      <c r="W128" s="28"/>
      <c r="Y128" s="31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33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29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30"/>
      <c r="O129" s="30"/>
      <c r="P129" s="30"/>
      <c r="Q129" s="30"/>
      <c r="R129" s="30"/>
      <c r="S129" s="30"/>
      <c r="T129" s="29"/>
      <c r="U129" s="28"/>
      <c r="V129" s="28"/>
      <c r="W129" s="28"/>
      <c r="Y129" s="31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33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29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30"/>
      <c r="O130" s="30"/>
      <c r="P130" s="30"/>
      <c r="Q130" s="30"/>
      <c r="R130" s="30"/>
      <c r="S130" s="30"/>
      <c r="T130" s="29"/>
      <c r="U130" s="28"/>
      <c r="V130" s="28"/>
      <c r="W130" s="28"/>
      <c r="Y130" s="31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33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29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30"/>
      <c r="O131" s="30"/>
      <c r="P131" s="30"/>
      <c r="Q131" s="30"/>
      <c r="R131" s="30"/>
      <c r="S131" s="30"/>
      <c r="T131" s="29"/>
      <c r="U131" s="28"/>
      <c r="V131" s="28"/>
      <c r="W131" s="28"/>
      <c r="Y131" s="31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33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29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30"/>
      <c r="O132" s="30"/>
      <c r="P132" s="30"/>
      <c r="Q132" s="30"/>
      <c r="R132" s="30"/>
      <c r="S132" s="30"/>
      <c r="T132" s="29"/>
      <c r="U132" s="28"/>
      <c r="V132" s="28"/>
      <c r="W132" s="28"/>
      <c r="Y132" s="31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33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29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30"/>
      <c r="O133" s="30"/>
      <c r="P133" s="30"/>
      <c r="Q133" s="30"/>
      <c r="R133" s="30"/>
      <c r="S133" s="30"/>
      <c r="T133" s="29"/>
      <c r="U133" s="28"/>
      <c r="V133" s="28"/>
      <c r="W133" s="28"/>
      <c r="Y133" s="31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33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29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30"/>
      <c r="O134" s="30"/>
      <c r="P134" s="30"/>
      <c r="Q134" s="30"/>
      <c r="R134" s="30"/>
      <c r="S134" s="30"/>
      <c r="T134" s="29"/>
      <c r="U134" s="28"/>
      <c r="V134" s="28"/>
      <c r="W134" s="28"/>
      <c r="Y134" s="31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33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29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30"/>
      <c r="O135" s="30"/>
      <c r="P135" s="30"/>
      <c r="Q135" s="30"/>
      <c r="R135" s="30"/>
      <c r="S135" s="30"/>
      <c r="T135" s="29"/>
      <c r="U135" s="28"/>
      <c r="V135" s="28"/>
      <c r="W135" s="28"/>
      <c r="Y135" s="31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33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29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30"/>
      <c r="O136" s="30"/>
      <c r="P136" s="30"/>
      <c r="Q136" s="30"/>
      <c r="R136" s="30"/>
      <c r="S136" s="30"/>
      <c r="T136" s="29"/>
      <c r="U136" s="28"/>
      <c r="V136" s="28"/>
      <c r="W136" s="28"/>
      <c r="Y136" s="31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33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29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30"/>
      <c r="O137" s="30"/>
      <c r="P137" s="30"/>
      <c r="Q137" s="30"/>
      <c r="R137" s="30"/>
      <c r="S137" s="30"/>
      <c r="T137" s="29"/>
      <c r="U137" s="28"/>
      <c r="V137" s="28"/>
      <c r="W137" s="28"/>
      <c r="Y137" s="31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33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29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30"/>
      <c r="O138" s="30"/>
      <c r="P138" s="30"/>
      <c r="Q138" s="30"/>
      <c r="R138" s="30"/>
      <c r="S138" s="30"/>
      <c r="T138" s="29"/>
      <c r="U138" s="28"/>
      <c r="V138" s="28"/>
      <c r="W138" s="28"/>
      <c r="Y138" s="31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33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29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30"/>
      <c r="O139" s="30"/>
      <c r="P139" s="30"/>
      <c r="Q139" s="30"/>
      <c r="R139" s="30"/>
      <c r="S139" s="30"/>
      <c r="T139" s="29"/>
      <c r="U139" s="28"/>
      <c r="V139" s="28"/>
      <c r="W139" s="28"/>
      <c r="Y139" s="31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33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29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30"/>
      <c r="O140" s="30"/>
      <c r="P140" s="30"/>
      <c r="Q140" s="30"/>
      <c r="R140" s="30"/>
      <c r="S140" s="30"/>
      <c r="T140" s="29"/>
      <c r="U140" s="28"/>
      <c r="V140" s="28"/>
      <c r="W140" s="28"/>
      <c r="Y140" s="31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33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29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30"/>
      <c r="O141" s="30"/>
      <c r="P141" s="30"/>
      <c r="Q141" s="30"/>
      <c r="R141" s="30"/>
      <c r="S141" s="30"/>
      <c r="T141" s="29"/>
      <c r="U141" s="28"/>
      <c r="V141" s="28"/>
      <c r="W141" s="28"/>
      <c r="Y141" s="31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33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29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30"/>
      <c r="O142" s="30"/>
      <c r="P142" s="30"/>
      <c r="Q142" s="30"/>
      <c r="R142" s="30"/>
      <c r="S142" s="30"/>
      <c r="T142" s="29"/>
      <c r="U142" s="28"/>
      <c r="V142" s="28"/>
      <c r="W142" s="28"/>
      <c r="Y142" s="31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33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29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30"/>
      <c r="O143" s="30"/>
      <c r="P143" s="30"/>
      <c r="Q143" s="30"/>
      <c r="R143" s="30"/>
      <c r="S143" s="30"/>
      <c r="T143" s="29"/>
      <c r="U143" s="28"/>
      <c r="V143" s="28"/>
      <c r="W143" s="28"/>
      <c r="Y143" s="31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33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29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30"/>
      <c r="O144" s="30"/>
      <c r="P144" s="30"/>
      <c r="Q144" s="30"/>
      <c r="R144" s="30"/>
      <c r="S144" s="30"/>
      <c r="T144" s="29"/>
      <c r="U144" s="28"/>
      <c r="V144" s="28"/>
      <c r="W144" s="28"/>
      <c r="Y144" s="31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33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29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30"/>
      <c r="O145" s="30"/>
      <c r="P145" s="30"/>
      <c r="Q145" s="30"/>
      <c r="R145" s="30"/>
      <c r="S145" s="30"/>
      <c r="T145" s="29"/>
      <c r="U145" s="28"/>
      <c r="V145" s="28"/>
      <c r="W145" s="28"/>
      <c r="Y145" s="31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33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29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30"/>
      <c r="O146" s="30"/>
      <c r="P146" s="30"/>
      <c r="Q146" s="30"/>
      <c r="R146" s="30"/>
      <c r="S146" s="30"/>
      <c r="T146" s="29"/>
      <c r="U146" s="28"/>
      <c r="V146" s="28"/>
      <c r="W146" s="28"/>
      <c r="Y146" s="31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33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29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30"/>
      <c r="O147" s="30"/>
      <c r="P147" s="30"/>
      <c r="Q147" s="30"/>
      <c r="R147" s="30"/>
      <c r="S147" s="30"/>
      <c r="T147" s="29"/>
      <c r="U147" s="28"/>
      <c r="V147" s="28"/>
      <c r="W147" s="28"/>
      <c r="Y147" s="31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33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29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30"/>
      <c r="O148" s="30"/>
      <c r="P148" s="30"/>
      <c r="Q148" s="30"/>
      <c r="R148" s="30"/>
      <c r="S148" s="30"/>
      <c r="T148" s="29"/>
      <c r="U148" s="28"/>
      <c r="V148" s="28"/>
      <c r="W148" s="28"/>
      <c r="Y148" s="31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33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29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30"/>
      <c r="O149" s="30"/>
      <c r="P149" s="30"/>
      <c r="Q149" s="30"/>
      <c r="R149" s="30"/>
      <c r="S149" s="30"/>
      <c r="T149" s="29"/>
      <c r="U149" s="28"/>
      <c r="V149" s="28"/>
      <c r="W149" s="28"/>
      <c r="Y149" s="31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33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29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30"/>
      <c r="O150" s="30"/>
      <c r="P150" s="30"/>
      <c r="Q150" s="30"/>
      <c r="R150" s="30"/>
      <c r="S150" s="30"/>
      <c r="T150" s="29"/>
      <c r="U150" s="28"/>
      <c r="V150" s="28"/>
      <c r="W150" s="28"/>
      <c r="Y150" s="31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33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29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30"/>
      <c r="O151" s="30"/>
      <c r="P151" s="30"/>
      <c r="Q151" s="30"/>
      <c r="R151" s="30"/>
      <c r="S151" s="30"/>
      <c r="T151" s="29"/>
      <c r="U151" s="28"/>
      <c r="V151" s="28"/>
      <c r="W151" s="28"/>
      <c r="Y151" s="31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33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29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30"/>
      <c r="O152" s="30"/>
      <c r="P152" s="30"/>
      <c r="Q152" s="30"/>
      <c r="R152" s="30"/>
      <c r="S152" s="30"/>
      <c r="T152" s="29"/>
      <c r="U152" s="28"/>
      <c r="V152" s="28"/>
      <c r="W152" s="28"/>
      <c r="Y152" s="31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33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29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30"/>
      <c r="O153" s="30"/>
      <c r="P153" s="30"/>
      <c r="Q153" s="30"/>
      <c r="R153" s="30"/>
      <c r="S153" s="30"/>
      <c r="T153" s="29"/>
      <c r="U153" s="28"/>
      <c r="V153" s="28"/>
      <c r="W153" s="28"/>
      <c r="Y153" s="31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33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29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30"/>
      <c r="O154" s="30"/>
      <c r="P154" s="30"/>
      <c r="Q154" s="30"/>
      <c r="R154" s="30"/>
      <c r="S154" s="30"/>
      <c r="T154" s="29"/>
      <c r="U154" s="28"/>
      <c r="V154" s="28"/>
      <c r="W154" s="28"/>
      <c r="Y154" s="31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33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29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30"/>
      <c r="O155" s="30"/>
      <c r="P155" s="30"/>
      <c r="Q155" s="30"/>
      <c r="R155" s="30"/>
      <c r="S155" s="30"/>
      <c r="T155" s="29"/>
      <c r="U155" s="28"/>
      <c r="V155" s="28"/>
      <c r="W155" s="28"/>
      <c r="Y155" s="31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33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29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30"/>
      <c r="O156" s="30"/>
      <c r="P156" s="30"/>
      <c r="Q156" s="30"/>
      <c r="R156" s="30"/>
      <c r="S156" s="30"/>
      <c r="T156" s="29"/>
      <c r="U156" s="28"/>
      <c r="V156" s="28"/>
      <c r="W156" s="28"/>
      <c r="Y156" s="31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33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29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30"/>
      <c r="O157" s="30"/>
      <c r="P157" s="30"/>
      <c r="Q157" s="30"/>
      <c r="R157" s="30"/>
      <c r="S157" s="30"/>
      <c r="T157" s="29"/>
      <c r="U157" s="28"/>
      <c r="V157" s="28"/>
      <c r="W157" s="28"/>
      <c r="Y157" s="31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33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29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30"/>
      <c r="O158" s="30"/>
      <c r="P158" s="30"/>
      <c r="Q158" s="30"/>
      <c r="R158" s="30"/>
      <c r="S158" s="30"/>
      <c r="T158" s="29"/>
      <c r="U158" s="28"/>
      <c r="V158" s="28"/>
      <c r="W158" s="28"/>
      <c r="Y158" s="31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33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29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30"/>
      <c r="O159" s="30"/>
      <c r="P159" s="30"/>
      <c r="Q159" s="30"/>
      <c r="R159" s="30"/>
      <c r="S159" s="30"/>
      <c r="T159" s="29"/>
      <c r="U159" s="28"/>
      <c r="V159" s="28"/>
      <c r="W159" s="28"/>
      <c r="Y159" s="31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33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2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30"/>
      <c r="O160" s="30"/>
      <c r="P160" s="30"/>
      <c r="Q160" s="30"/>
      <c r="R160" s="30"/>
      <c r="S160" s="30"/>
      <c r="T160" s="29"/>
      <c r="U160" s="28"/>
      <c r="V160" s="28"/>
      <c r="W160" s="28"/>
      <c r="Y160" s="31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33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29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30"/>
      <c r="O161" s="30"/>
      <c r="P161" s="30"/>
      <c r="Q161" s="30"/>
      <c r="R161" s="30"/>
      <c r="S161" s="30"/>
      <c r="T161" s="29"/>
      <c r="U161" s="28"/>
      <c r="V161" s="28"/>
      <c r="W161" s="28"/>
      <c r="Y161" s="31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33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29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30"/>
      <c r="O162" s="30"/>
      <c r="P162" s="30"/>
      <c r="Q162" s="30"/>
      <c r="R162" s="30"/>
      <c r="S162" s="30"/>
      <c r="T162" s="29"/>
      <c r="U162" s="28"/>
      <c r="V162" s="28"/>
      <c r="W162" s="28"/>
      <c r="Y162" s="31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33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29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30"/>
      <c r="O163" s="30"/>
      <c r="P163" s="30"/>
      <c r="Q163" s="30"/>
      <c r="R163" s="30"/>
      <c r="S163" s="30"/>
      <c r="T163" s="29"/>
      <c r="U163" s="28"/>
      <c r="V163" s="28"/>
      <c r="W163" s="28"/>
      <c r="Y163" s="31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33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29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30"/>
      <c r="O164" s="30"/>
      <c r="P164" s="30"/>
      <c r="Q164" s="30"/>
      <c r="R164" s="30"/>
      <c r="S164" s="30"/>
      <c r="T164" s="29"/>
      <c r="U164" s="28"/>
      <c r="V164" s="28"/>
      <c r="W164" s="28"/>
      <c r="Y164" s="31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33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29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30"/>
      <c r="O165" s="30"/>
      <c r="P165" s="30"/>
      <c r="Q165" s="30"/>
      <c r="R165" s="30"/>
      <c r="S165" s="30"/>
      <c r="T165" s="29"/>
      <c r="U165" s="28"/>
      <c r="V165" s="28"/>
      <c r="W165" s="28"/>
      <c r="Y165" s="31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33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29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30"/>
      <c r="O166" s="30"/>
      <c r="P166" s="30"/>
      <c r="Q166" s="30"/>
      <c r="R166" s="30"/>
      <c r="S166" s="30"/>
      <c r="T166" s="29"/>
      <c r="U166" s="28"/>
      <c r="V166" s="28"/>
      <c r="W166" s="28"/>
      <c r="Y166" s="31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33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29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30"/>
      <c r="O167" s="30"/>
      <c r="P167" s="30"/>
      <c r="Q167" s="30"/>
      <c r="R167" s="30"/>
      <c r="S167" s="30"/>
      <c r="T167" s="29"/>
      <c r="U167" s="28"/>
      <c r="V167" s="28"/>
      <c r="W167" s="28"/>
      <c r="Y167" s="31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33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29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30"/>
      <c r="O168" s="30"/>
      <c r="P168" s="30"/>
      <c r="Q168" s="30"/>
      <c r="R168" s="30"/>
      <c r="S168" s="30"/>
      <c r="T168" s="29"/>
      <c r="U168" s="28"/>
      <c r="V168" s="28"/>
      <c r="W168" s="28"/>
      <c r="Y168" s="31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33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29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30"/>
      <c r="O169" s="30"/>
      <c r="P169" s="30"/>
      <c r="Q169" s="30"/>
      <c r="R169" s="30"/>
      <c r="S169" s="30"/>
      <c r="T169" s="29"/>
      <c r="U169" s="28"/>
      <c r="V169" s="28"/>
      <c r="W169" s="28"/>
      <c r="Y169" s="31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33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29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30"/>
      <c r="O170" s="30"/>
      <c r="P170" s="30"/>
      <c r="Q170" s="30"/>
      <c r="R170" s="30"/>
      <c r="S170" s="30"/>
      <c r="T170" s="29"/>
      <c r="U170" s="28"/>
      <c r="V170" s="28"/>
      <c r="W170" s="28"/>
      <c r="Y170" s="31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33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29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30"/>
      <c r="O171" s="30"/>
      <c r="P171" s="30"/>
      <c r="Q171" s="30"/>
      <c r="R171" s="30"/>
      <c r="S171" s="30"/>
      <c r="T171" s="29"/>
      <c r="U171" s="28"/>
      <c r="V171" s="28"/>
      <c r="W171" s="28"/>
      <c r="Y171" s="31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33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29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30"/>
      <c r="O172" s="30"/>
      <c r="P172" s="30"/>
      <c r="Q172" s="30"/>
      <c r="R172" s="30"/>
      <c r="S172" s="30"/>
      <c r="T172" s="29"/>
      <c r="U172" s="28"/>
      <c r="V172" s="28"/>
      <c r="W172" s="28"/>
      <c r="Y172" s="31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33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29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30"/>
      <c r="O173" s="30"/>
      <c r="P173" s="30"/>
      <c r="Q173" s="30"/>
      <c r="R173" s="30"/>
      <c r="S173" s="30"/>
      <c r="T173" s="29"/>
      <c r="U173" s="28"/>
      <c r="V173" s="28"/>
      <c r="W173" s="28"/>
      <c r="Y173" s="31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33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29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30"/>
      <c r="O174" s="30"/>
      <c r="P174" s="30"/>
      <c r="Q174" s="30"/>
      <c r="R174" s="30"/>
      <c r="S174" s="30"/>
      <c r="T174" s="29"/>
      <c r="U174" s="28"/>
      <c r="V174" s="28"/>
      <c r="W174" s="28"/>
      <c r="Y174" s="31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33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29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30"/>
      <c r="O175" s="30"/>
      <c r="P175" s="30"/>
      <c r="Q175" s="30"/>
      <c r="R175" s="30"/>
      <c r="S175" s="30"/>
      <c r="T175" s="29"/>
      <c r="U175" s="28"/>
      <c r="V175" s="28"/>
      <c r="W175" s="28"/>
      <c r="Y175" s="31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33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29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30"/>
      <c r="O176" s="30"/>
      <c r="P176" s="30"/>
      <c r="Q176" s="30"/>
      <c r="R176" s="30"/>
      <c r="S176" s="30"/>
      <c r="T176" s="29"/>
      <c r="U176" s="28"/>
      <c r="V176" s="28"/>
      <c r="W176" s="28"/>
      <c r="Y176" s="31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33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29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30"/>
      <c r="O177" s="30"/>
      <c r="P177" s="30"/>
      <c r="Q177" s="30"/>
      <c r="R177" s="30"/>
      <c r="S177" s="30"/>
      <c r="T177" s="29"/>
      <c r="U177" s="28"/>
      <c r="V177" s="28"/>
      <c r="W177" s="28"/>
      <c r="Y177" s="31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33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29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30"/>
      <c r="O178" s="30"/>
      <c r="P178" s="30"/>
      <c r="Q178" s="30"/>
      <c r="R178" s="30"/>
      <c r="S178" s="30"/>
      <c r="T178" s="29"/>
      <c r="U178" s="28"/>
      <c r="V178" s="28"/>
      <c r="W178" s="28"/>
      <c r="Y178" s="31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33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29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30"/>
      <c r="O179" s="30"/>
      <c r="P179" s="30"/>
      <c r="Q179" s="30"/>
      <c r="R179" s="30"/>
      <c r="S179" s="30"/>
      <c r="T179" s="29"/>
      <c r="U179" s="28"/>
      <c r="V179" s="28"/>
      <c r="W179" s="28"/>
      <c r="Y179" s="31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33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29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30"/>
      <c r="O180" s="30"/>
      <c r="P180" s="30"/>
      <c r="Q180" s="30"/>
      <c r="R180" s="30"/>
      <c r="S180" s="30"/>
      <c r="T180" s="29"/>
      <c r="U180" s="28"/>
      <c r="V180" s="28"/>
      <c r="W180" s="28"/>
      <c r="Y180" s="31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33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29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30"/>
      <c r="O181" s="30"/>
      <c r="P181" s="30"/>
      <c r="Q181" s="30"/>
      <c r="R181" s="30"/>
      <c r="S181" s="30"/>
      <c r="T181" s="29"/>
      <c r="U181" s="28"/>
      <c r="V181" s="28"/>
      <c r="W181" s="28"/>
      <c r="Y181" s="31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33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29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30"/>
      <c r="O182" s="30"/>
      <c r="P182" s="30"/>
      <c r="Q182" s="30"/>
      <c r="R182" s="30"/>
      <c r="S182" s="30"/>
      <c r="T182" s="29"/>
      <c r="U182" s="28"/>
      <c r="V182" s="28"/>
      <c r="W182" s="28"/>
      <c r="Y182" s="31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33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29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30"/>
      <c r="O183" s="30"/>
      <c r="P183" s="30"/>
      <c r="Q183" s="30"/>
      <c r="R183" s="30"/>
      <c r="S183" s="30"/>
      <c r="T183" s="29"/>
      <c r="U183" s="28"/>
      <c r="V183" s="28"/>
      <c r="W183" s="28"/>
      <c r="Y183" s="31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33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29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30"/>
      <c r="O184" s="30"/>
      <c r="P184" s="30"/>
      <c r="Q184" s="30"/>
      <c r="R184" s="30"/>
      <c r="S184" s="30"/>
      <c r="T184" s="29"/>
      <c r="U184" s="28"/>
      <c r="V184" s="28"/>
      <c r="W184" s="28"/>
      <c r="Y184" s="31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33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29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30"/>
      <c r="O185" s="30"/>
      <c r="P185" s="30"/>
      <c r="Q185" s="30"/>
      <c r="R185" s="30"/>
      <c r="S185" s="30"/>
      <c r="T185" s="29"/>
      <c r="U185" s="28"/>
      <c r="V185" s="28"/>
      <c r="W185" s="28"/>
      <c r="Y185" s="31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33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29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30"/>
      <c r="O186" s="30"/>
      <c r="P186" s="30"/>
      <c r="Q186" s="30"/>
      <c r="R186" s="30"/>
      <c r="S186" s="30"/>
      <c r="T186" s="29"/>
      <c r="U186" s="28"/>
      <c r="V186" s="28"/>
      <c r="W186" s="28"/>
      <c r="Y186" s="31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33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29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30"/>
      <c r="O187" s="30"/>
      <c r="P187" s="30"/>
      <c r="Q187" s="30"/>
      <c r="R187" s="30"/>
      <c r="S187" s="30"/>
      <c r="T187" s="29"/>
      <c r="U187" s="28"/>
      <c r="V187" s="28"/>
      <c r="W187" s="28"/>
      <c r="Y187" s="31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33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29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30"/>
      <c r="O188" s="30"/>
      <c r="P188" s="30"/>
      <c r="Q188" s="30"/>
      <c r="R188" s="30"/>
      <c r="S188" s="30"/>
      <c r="T188" s="29"/>
      <c r="U188" s="28"/>
      <c r="V188" s="28"/>
      <c r="W188" s="28"/>
      <c r="Y188" s="31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33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29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30"/>
      <c r="O189" s="30"/>
      <c r="P189" s="30"/>
      <c r="Q189" s="30"/>
      <c r="R189" s="30"/>
      <c r="S189" s="30"/>
      <c r="T189" s="29"/>
      <c r="U189" s="28"/>
      <c r="V189" s="28"/>
      <c r="W189" s="28"/>
      <c r="Y189" s="31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33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29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30"/>
      <c r="O190" s="30"/>
      <c r="P190" s="30"/>
      <c r="Q190" s="30"/>
      <c r="R190" s="30"/>
      <c r="S190" s="30"/>
      <c r="T190" s="29"/>
      <c r="U190" s="28"/>
      <c r="V190" s="28"/>
      <c r="W190" s="28"/>
      <c r="Y190" s="31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33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29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30"/>
      <c r="O191" s="30"/>
      <c r="P191" s="30"/>
      <c r="Q191" s="30"/>
      <c r="R191" s="30"/>
      <c r="S191" s="30"/>
      <c r="T191" s="29"/>
      <c r="U191" s="28"/>
      <c r="V191" s="28"/>
      <c r="W191" s="28"/>
      <c r="Y191" s="31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33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29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30"/>
      <c r="O192" s="30"/>
      <c r="P192" s="30"/>
      <c r="Q192" s="30"/>
      <c r="R192" s="30"/>
      <c r="S192" s="30"/>
      <c r="T192" s="29"/>
      <c r="U192" s="28"/>
      <c r="V192" s="28"/>
      <c r="W192" s="28"/>
      <c r="Y192" s="31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33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29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30"/>
      <c r="O193" s="30"/>
      <c r="P193" s="30"/>
      <c r="Q193" s="30"/>
      <c r="R193" s="30"/>
      <c r="S193" s="30"/>
      <c r="T193" s="29"/>
      <c r="U193" s="28"/>
      <c r="V193" s="28"/>
      <c r="W193" s="28"/>
      <c r="Y193" s="31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33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29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30"/>
      <c r="O194" s="30"/>
      <c r="P194" s="30"/>
      <c r="Q194" s="30"/>
      <c r="R194" s="30"/>
      <c r="S194" s="30"/>
      <c r="T194" s="29"/>
      <c r="U194" s="28"/>
      <c r="V194" s="28"/>
      <c r="W194" s="28"/>
      <c r="Y194" s="31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33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29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30"/>
      <c r="O195" s="30"/>
      <c r="P195" s="30"/>
      <c r="Q195" s="30"/>
      <c r="R195" s="30"/>
      <c r="S195" s="30"/>
      <c r="T195" s="29"/>
      <c r="U195" s="28"/>
      <c r="V195" s="28"/>
      <c r="W195" s="28"/>
      <c r="Y195" s="31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33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29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30"/>
      <c r="O196" s="30"/>
      <c r="P196" s="30"/>
      <c r="Q196" s="30"/>
      <c r="R196" s="30"/>
      <c r="S196" s="30"/>
      <c r="T196" s="29"/>
      <c r="U196" s="28"/>
      <c r="V196" s="28"/>
      <c r="W196" s="28"/>
      <c r="Y196" s="31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33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29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30"/>
      <c r="O197" s="30"/>
      <c r="P197" s="30"/>
      <c r="Q197" s="30"/>
      <c r="R197" s="30"/>
      <c r="S197" s="30"/>
      <c r="T197" s="29"/>
      <c r="U197" s="28"/>
      <c r="V197" s="28"/>
      <c r="W197" s="28"/>
      <c r="Y197" s="31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33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29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30"/>
      <c r="O198" s="30"/>
      <c r="P198" s="30"/>
      <c r="Q198" s="30"/>
      <c r="R198" s="30"/>
      <c r="S198" s="30"/>
      <c r="T198" s="29"/>
      <c r="U198" s="28"/>
      <c r="V198" s="28"/>
      <c r="W198" s="28"/>
      <c r="Y198" s="31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33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29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30"/>
      <c r="O199" s="30"/>
      <c r="P199" s="30"/>
      <c r="Q199" s="30"/>
      <c r="R199" s="30"/>
      <c r="S199" s="30"/>
      <c r="T199" s="29"/>
      <c r="U199" s="28"/>
      <c r="V199" s="28"/>
      <c r="W199" s="28"/>
      <c r="Y199" s="31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33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29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30"/>
      <c r="O200" s="30"/>
      <c r="P200" s="30"/>
      <c r="Q200" s="30"/>
      <c r="R200" s="30"/>
      <c r="S200" s="30"/>
      <c r="T200" s="29"/>
      <c r="U200" s="28"/>
      <c r="V200" s="28"/>
      <c r="W200" s="28"/>
      <c r="Y200" s="31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33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29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30"/>
      <c r="O201" s="30"/>
      <c r="P201" s="30"/>
      <c r="Q201" s="30"/>
      <c r="R201" s="30"/>
      <c r="S201" s="30"/>
      <c r="T201" s="29"/>
      <c r="U201" s="28"/>
      <c r="V201" s="28"/>
      <c r="W201" s="28"/>
      <c r="Y201" s="31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33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29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30"/>
      <c r="O202" s="30"/>
      <c r="P202" s="30"/>
      <c r="Q202" s="30"/>
      <c r="R202" s="30"/>
      <c r="S202" s="30"/>
      <c r="T202" s="29"/>
      <c r="U202" s="28"/>
      <c r="V202" s="28"/>
      <c r="W202" s="28"/>
      <c r="Y202" s="31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33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29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30"/>
      <c r="O203" s="30"/>
      <c r="P203" s="30"/>
      <c r="Q203" s="30"/>
      <c r="R203" s="30"/>
      <c r="S203" s="30"/>
      <c r="T203" s="29"/>
      <c r="U203" s="28"/>
      <c r="V203" s="28"/>
      <c r="W203" s="28"/>
      <c r="Y203" s="31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33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29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30"/>
      <c r="O204" s="30"/>
      <c r="P204" s="30"/>
      <c r="Q204" s="30"/>
      <c r="R204" s="30"/>
      <c r="S204" s="30"/>
      <c r="T204" s="29"/>
      <c r="U204" s="28"/>
      <c r="V204" s="28"/>
      <c r="W204" s="28"/>
      <c r="Y204" s="31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33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29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30"/>
      <c r="O205" s="30"/>
      <c r="P205" s="30"/>
      <c r="Q205" s="30"/>
      <c r="R205" s="30"/>
      <c r="S205" s="30"/>
      <c r="T205" s="29"/>
      <c r="U205" s="28"/>
      <c r="V205" s="28"/>
      <c r="W205" s="28"/>
      <c r="Y205" s="31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33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29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30"/>
      <c r="O206" s="30"/>
      <c r="P206" s="30"/>
      <c r="Q206" s="30"/>
      <c r="R206" s="30"/>
      <c r="S206" s="30"/>
      <c r="T206" s="29"/>
      <c r="U206" s="28"/>
      <c r="V206" s="28"/>
      <c r="W206" s="28"/>
      <c r="Y206" s="31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33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29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30"/>
      <c r="O207" s="30"/>
      <c r="P207" s="30"/>
      <c r="Q207" s="30"/>
      <c r="R207" s="30"/>
      <c r="S207" s="30"/>
      <c r="T207" s="29"/>
      <c r="U207" s="28"/>
      <c r="V207" s="28"/>
      <c r="W207" s="28"/>
      <c r="Y207" s="31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33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29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30"/>
      <c r="O208" s="30"/>
      <c r="P208" s="30"/>
      <c r="Q208" s="30"/>
      <c r="R208" s="30"/>
      <c r="S208" s="30"/>
      <c r="T208" s="29"/>
      <c r="U208" s="28"/>
      <c r="V208" s="28"/>
      <c r="W208" s="28"/>
      <c r="Y208" s="31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33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29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30"/>
      <c r="O209" s="30"/>
      <c r="P209" s="30"/>
      <c r="Q209" s="30"/>
      <c r="R209" s="30"/>
      <c r="S209" s="30"/>
      <c r="T209" s="29"/>
      <c r="U209" s="28"/>
      <c r="V209" s="28"/>
      <c r="W209" s="28"/>
      <c r="Y209" s="31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33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29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30"/>
      <c r="O210" s="30"/>
      <c r="P210" s="30"/>
      <c r="Q210" s="30"/>
      <c r="R210" s="30"/>
      <c r="S210" s="30"/>
      <c r="T210" s="29"/>
      <c r="U210" s="28"/>
      <c r="V210" s="28"/>
      <c r="W210" s="28"/>
      <c r="Y210" s="31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33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29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30"/>
      <c r="O211" s="30"/>
      <c r="P211" s="30"/>
      <c r="Q211" s="30"/>
      <c r="R211" s="30"/>
      <c r="S211" s="30"/>
      <c r="T211" s="29"/>
      <c r="U211" s="28"/>
      <c r="V211" s="28"/>
      <c r="W211" s="28"/>
      <c r="Y211" s="31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33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29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30"/>
      <c r="O212" s="30"/>
      <c r="P212" s="30"/>
      <c r="Q212" s="30"/>
      <c r="R212" s="30"/>
      <c r="S212" s="30"/>
      <c r="T212" s="29"/>
      <c r="U212" s="28"/>
      <c r="V212" s="28"/>
      <c r="W212" s="28"/>
      <c r="Y212" s="31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33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29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30"/>
      <c r="O213" s="30"/>
      <c r="P213" s="30"/>
      <c r="Q213" s="30"/>
      <c r="R213" s="30"/>
      <c r="S213" s="30"/>
      <c r="T213" s="29"/>
      <c r="U213" s="28"/>
      <c r="V213" s="28"/>
      <c r="W213" s="28"/>
      <c r="Y213" s="31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33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29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30"/>
      <c r="O214" s="30"/>
      <c r="P214" s="30"/>
      <c r="Q214" s="30"/>
      <c r="R214" s="30"/>
      <c r="S214" s="30"/>
      <c r="T214" s="29"/>
      <c r="U214" s="28"/>
      <c r="V214" s="28"/>
      <c r="W214" s="28"/>
      <c r="Y214" s="31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33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29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30"/>
      <c r="O215" s="30"/>
      <c r="P215" s="30"/>
      <c r="Q215" s="30"/>
      <c r="R215" s="30"/>
      <c r="S215" s="30"/>
      <c r="T215" s="29"/>
      <c r="U215" s="28"/>
      <c r="V215" s="28"/>
      <c r="W215" s="28"/>
      <c r="Y215" s="31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33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29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30"/>
      <c r="O216" s="30"/>
      <c r="P216" s="30"/>
      <c r="Q216" s="30"/>
      <c r="R216" s="30"/>
      <c r="S216" s="30"/>
      <c r="T216" s="29"/>
      <c r="U216" s="28"/>
      <c r="V216" s="28"/>
      <c r="W216" s="28"/>
      <c r="Y216" s="31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33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29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30"/>
      <c r="O217" s="30"/>
      <c r="P217" s="30"/>
      <c r="Q217" s="30"/>
      <c r="R217" s="30"/>
      <c r="S217" s="30"/>
      <c r="T217" s="29"/>
      <c r="U217" s="28"/>
      <c r="V217" s="28"/>
      <c r="W217" s="28"/>
      <c r="Y217" s="31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33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29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30"/>
      <c r="O218" s="30"/>
      <c r="P218" s="30"/>
      <c r="Q218" s="30"/>
      <c r="R218" s="30"/>
      <c r="S218" s="30"/>
      <c r="T218" s="29"/>
      <c r="U218" s="28"/>
      <c r="V218" s="28"/>
      <c r="W218" s="28"/>
      <c r="Y218" s="31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33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29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30"/>
      <c r="O219" s="30"/>
      <c r="P219" s="30"/>
      <c r="Q219" s="30"/>
      <c r="R219" s="30"/>
      <c r="S219" s="30"/>
      <c r="T219" s="29"/>
      <c r="U219" s="28"/>
      <c r="V219" s="28"/>
      <c r="W219" s="28"/>
      <c r="Y219" s="31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33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29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30"/>
      <c r="O220" s="30"/>
      <c r="P220" s="30"/>
      <c r="Q220" s="30"/>
      <c r="R220" s="30"/>
      <c r="S220" s="30"/>
      <c r="T220" s="29"/>
      <c r="U220" s="28"/>
      <c r="V220" s="28"/>
      <c r="W220" s="28"/>
      <c r="Y220" s="31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33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29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30"/>
      <c r="O221" s="30"/>
      <c r="P221" s="30"/>
      <c r="Q221" s="30"/>
      <c r="R221" s="30"/>
      <c r="S221" s="30"/>
      <c r="T221" s="29"/>
      <c r="U221" s="28"/>
      <c r="V221" s="28"/>
      <c r="W221" s="28"/>
      <c r="Y221" s="31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33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29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30"/>
      <c r="O222" s="30"/>
      <c r="P222" s="30"/>
      <c r="Q222" s="30"/>
      <c r="R222" s="30"/>
      <c r="S222" s="30"/>
      <c r="T222" s="29"/>
      <c r="U222" s="28"/>
      <c r="V222" s="28"/>
      <c r="W222" s="28"/>
      <c r="Y222" s="31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33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29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30"/>
      <c r="O223" s="30"/>
      <c r="P223" s="30"/>
      <c r="Q223" s="30"/>
      <c r="R223" s="30"/>
      <c r="S223" s="30"/>
      <c r="T223" s="29"/>
      <c r="U223" s="28"/>
      <c r="V223" s="28"/>
      <c r="W223" s="28"/>
      <c r="Y223" s="31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33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29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30"/>
      <c r="O224" s="30"/>
      <c r="P224" s="30"/>
      <c r="Q224" s="30"/>
      <c r="R224" s="30"/>
      <c r="S224" s="30"/>
      <c r="T224" s="29"/>
      <c r="U224" s="28"/>
      <c r="V224" s="28"/>
      <c r="W224" s="28"/>
      <c r="Y224" s="31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33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29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30"/>
      <c r="O225" s="30"/>
      <c r="P225" s="30"/>
      <c r="Q225" s="30"/>
      <c r="R225" s="30"/>
      <c r="S225" s="30"/>
      <c r="T225" s="29"/>
      <c r="U225" s="28"/>
      <c r="V225" s="28"/>
      <c r="W225" s="28"/>
      <c r="Y225" s="31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33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29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30"/>
      <c r="O226" s="30"/>
      <c r="P226" s="30"/>
      <c r="Q226" s="30"/>
      <c r="R226" s="30"/>
      <c r="S226" s="30"/>
      <c r="T226" s="29"/>
      <c r="U226" s="28"/>
      <c r="V226" s="28"/>
      <c r="W226" s="28"/>
      <c r="Y226" s="31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33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29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30"/>
      <c r="O227" s="30"/>
      <c r="P227" s="30"/>
      <c r="Q227" s="30"/>
      <c r="R227" s="30"/>
      <c r="S227" s="30"/>
      <c r="T227" s="29"/>
      <c r="U227" s="28"/>
      <c r="V227" s="28"/>
      <c r="W227" s="28"/>
      <c r="Y227" s="31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33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29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30"/>
      <c r="O228" s="30"/>
      <c r="P228" s="30"/>
      <c r="Q228" s="30"/>
      <c r="R228" s="30"/>
      <c r="S228" s="30"/>
      <c r="T228" s="29"/>
      <c r="U228" s="28"/>
      <c r="V228" s="28"/>
      <c r="W228" s="28"/>
      <c r="Y228" s="31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33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29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30"/>
      <c r="O229" s="30"/>
      <c r="P229" s="30"/>
      <c r="Q229" s="30"/>
      <c r="R229" s="30"/>
      <c r="S229" s="30"/>
      <c r="T229" s="29"/>
      <c r="U229" s="28"/>
      <c r="V229" s="28"/>
      <c r="W229" s="28"/>
      <c r="Y229" s="31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33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29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30"/>
      <c r="O230" s="30"/>
      <c r="P230" s="30"/>
      <c r="Q230" s="30"/>
      <c r="R230" s="30"/>
      <c r="S230" s="30"/>
      <c r="T230" s="29"/>
      <c r="U230" s="28"/>
      <c r="V230" s="28"/>
      <c r="W230" s="28"/>
      <c r="Y230" s="31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33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29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30"/>
      <c r="O231" s="30"/>
      <c r="P231" s="30"/>
      <c r="Q231" s="30"/>
      <c r="R231" s="30"/>
      <c r="S231" s="30"/>
      <c r="T231" s="29"/>
      <c r="U231" s="28"/>
      <c r="V231" s="28"/>
      <c r="W231" s="28"/>
      <c r="Y231" s="31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33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29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30"/>
      <c r="O232" s="30"/>
      <c r="P232" s="30"/>
      <c r="Q232" s="30"/>
      <c r="R232" s="30"/>
      <c r="S232" s="30"/>
      <c r="T232" s="29"/>
      <c r="U232" s="28"/>
      <c r="V232" s="28"/>
      <c r="W232" s="28"/>
      <c r="Y232" s="31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33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29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30"/>
      <c r="O233" s="30"/>
      <c r="P233" s="30"/>
      <c r="Q233" s="30"/>
      <c r="R233" s="30"/>
      <c r="S233" s="30"/>
      <c r="T233" s="29"/>
      <c r="U233" s="28"/>
      <c r="V233" s="28"/>
      <c r="W233" s="28"/>
      <c r="Y233" s="31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33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29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30"/>
      <c r="O234" s="30"/>
      <c r="P234" s="30"/>
      <c r="Q234" s="30"/>
      <c r="R234" s="30"/>
      <c r="S234" s="30"/>
      <c r="T234" s="29"/>
      <c r="U234" s="28"/>
      <c r="V234" s="28"/>
      <c r="W234" s="28"/>
      <c r="Y234" s="31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33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29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30"/>
      <c r="O235" s="30"/>
      <c r="P235" s="30"/>
      <c r="Q235" s="30"/>
      <c r="R235" s="30"/>
      <c r="S235" s="30"/>
      <c r="T235" s="29"/>
      <c r="U235" s="28"/>
      <c r="V235" s="28"/>
      <c r="W235" s="28"/>
      <c r="Y235" s="31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33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29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30"/>
      <c r="O236" s="30"/>
      <c r="P236" s="30"/>
      <c r="Q236" s="30"/>
      <c r="R236" s="30"/>
      <c r="S236" s="30"/>
      <c r="T236" s="29"/>
      <c r="U236" s="28"/>
      <c r="V236" s="28"/>
      <c r="W236" s="28"/>
      <c r="Y236" s="31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33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29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30"/>
      <c r="O237" s="30"/>
      <c r="P237" s="30"/>
      <c r="Q237" s="30"/>
      <c r="R237" s="30"/>
      <c r="S237" s="30"/>
      <c r="T237" s="29"/>
      <c r="U237" s="28"/>
      <c r="V237" s="28"/>
      <c r="W237" s="28"/>
      <c r="Y237" s="31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33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29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30"/>
      <c r="O238" s="30"/>
      <c r="P238" s="30"/>
      <c r="Q238" s="30"/>
      <c r="R238" s="30"/>
      <c r="S238" s="30"/>
      <c r="T238" s="29"/>
      <c r="U238" s="28"/>
      <c r="V238" s="28"/>
      <c r="W238" s="28"/>
      <c r="Y238" s="31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33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29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30"/>
      <c r="O239" s="30"/>
      <c r="P239" s="30"/>
      <c r="Q239" s="30"/>
      <c r="R239" s="30"/>
      <c r="S239" s="30"/>
      <c r="T239" s="29"/>
      <c r="U239" s="28"/>
      <c r="V239" s="28"/>
      <c r="W239" s="28"/>
      <c r="Y239" s="31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33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29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30"/>
      <c r="O240" s="30"/>
      <c r="P240" s="30"/>
      <c r="Q240" s="30"/>
      <c r="R240" s="30"/>
      <c r="S240" s="30"/>
      <c r="T240" s="29"/>
      <c r="U240" s="28"/>
      <c r="V240" s="28"/>
      <c r="W240" s="28"/>
      <c r="Y240" s="31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33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29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30"/>
      <c r="O241" s="30"/>
      <c r="P241" s="30"/>
      <c r="Q241" s="30"/>
      <c r="R241" s="30"/>
      <c r="S241" s="30"/>
      <c r="T241" s="29"/>
      <c r="U241" s="28"/>
      <c r="V241" s="28"/>
      <c r="W241" s="28"/>
      <c r="Y241" s="31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33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29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30"/>
      <c r="O242" s="30"/>
      <c r="P242" s="30"/>
      <c r="Q242" s="30"/>
      <c r="R242" s="30"/>
      <c r="S242" s="30"/>
      <c r="T242" s="29"/>
      <c r="U242" s="28"/>
      <c r="V242" s="28"/>
      <c r="W242" s="28"/>
      <c r="Y242" s="31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33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29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30"/>
      <c r="O243" s="30"/>
      <c r="P243" s="30"/>
      <c r="Q243" s="30"/>
      <c r="R243" s="30"/>
      <c r="S243" s="30"/>
      <c r="T243" s="29"/>
      <c r="U243" s="28"/>
      <c r="V243" s="28"/>
      <c r="W243" s="28"/>
      <c r="Y243" s="31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33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29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30"/>
      <c r="O244" s="30"/>
      <c r="P244" s="30"/>
      <c r="Q244" s="30"/>
      <c r="R244" s="30"/>
      <c r="S244" s="30"/>
      <c r="T244" s="29"/>
      <c r="U244" s="28"/>
      <c r="V244" s="28"/>
      <c r="W244" s="28"/>
      <c r="Y244" s="31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33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29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30"/>
      <c r="O245" s="30"/>
      <c r="P245" s="30"/>
      <c r="Q245" s="30"/>
      <c r="R245" s="30"/>
      <c r="S245" s="30"/>
      <c r="T245" s="29"/>
      <c r="U245" s="28"/>
      <c r="V245" s="28"/>
      <c r="W245" s="28"/>
      <c r="Y245" s="31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33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29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30"/>
      <c r="O246" s="30"/>
      <c r="P246" s="30"/>
      <c r="Q246" s="30"/>
      <c r="R246" s="30"/>
      <c r="S246" s="30"/>
      <c r="T246" s="29"/>
      <c r="U246" s="28"/>
      <c r="V246" s="28"/>
      <c r="W246" s="28"/>
      <c r="Y246" s="31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33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29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30"/>
      <c r="O247" s="30"/>
      <c r="P247" s="30"/>
      <c r="Q247" s="30"/>
      <c r="R247" s="30"/>
      <c r="S247" s="30"/>
      <c r="T247" s="29"/>
      <c r="U247" s="28"/>
      <c r="V247" s="28"/>
      <c r="W247" s="28"/>
      <c r="Y247" s="31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33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29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30"/>
      <c r="O248" s="30"/>
      <c r="P248" s="30"/>
      <c r="Q248" s="30"/>
      <c r="R248" s="30"/>
      <c r="S248" s="30"/>
      <c r="T248" s="29"/>
      <c r="U248" s="28"/>
      <c r="V248" s="28"/>
      <c r="W248" s="28"/>
      <c r="Y248" s="31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33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29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30"/>
      <c r="O249" s="30"/>
      <c r="P249" s="30"/>
      <c r="Q249" s="30"/>
      <c r="R249" s="30"/>
      <c r="S249" s="30"/>
      <c r="T249" s="29"/>
      <c r="U249" s="28"/>
      <c r="V249" s="28"/>
      <c r="W249" s="28"/>
      <c r="Y249" s="31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33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29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30"/>
      <c r="O250" s="30"/>
      <c r="P250" s="30"/>
      <c r="Q250" s="30"/>
      <c r="R250" s="30"/>
      <c r="S250" s="30"/>
      <c r="T250" s="29"/>
      <c r="U250" s="28"/>
      <c r="V250" s="28"/>
      <c r="W250" s="28"/>
      <c r="Y250" s="31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33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29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30"/>
      <c r="O251" s="30"/>
      <c r="P251" s="30"/>
      <c r="Q251" s="30"/>
      <c r="R251" s="30"/>
      <c r="S251" s="30"/>
      <c r="T251" s="29"/>
      <c r="U251" s="28"/>
      <c r="V251" s="28"/>
      <c r="W251" s="28"/>
      <c r="Y251" s="31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33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29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30"/>
      <c r="O252" s="30"/>
      <c r="P252" s="30"/>
      <c r="Q252" s="30"/>
      <c r="R252" s="30"/>
      <c r="S252" s="30"/>
      <c r="T252" s="29"/>
      <c r="U252" s="28"/>
      <c r="V252" s="28"/>
      <c r="W252" s="28"/>
      <c r="Y252" s="31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33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29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30"/>
      <c r="O253" s="30"/>
      <c r="P253" s="30"/>
      <c r="Q253" s="30"/>
      <c r="R253" s="30"/>
      <c r="S253" s="30"/>
      <c r="T253" s="29"/>
      <c r="U253" s="28"/>
      <c r="V253" s="28"/>
      <c r="W253" s="28"/>
      <c r="Y253" s="31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33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29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30"/>
      <c r="O254" s="30"/>
      <c r="P254" s="30"/>
      <c r="Q254" s="30"/>
      <c r="R254" s="30"/>
      <c r="S254" s="30"/>
      <c r="T254" s="29"/>
      <c r="U254" s="28"/>
      <c r="V254" s="28"/>
      <c r="W254" s="28"/>
      <c r="Y254" s="31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33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29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30"/>
      <c r="O255" s="30"/>
      <c r="P255" s="30"/>
      <c r="Q255" s="30"/>
      <c r="R255" s="30"/>
      <c r="S255" s="30"/>
      <c r="T255" s="29"/>
      <c r="U255" s="28"/>
      <c r="V255" s="28"/>
      <c r="W255" s="28"/>
      <c r="Y255" s="31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33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29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30"/>
      <c r="O256" s="30"/>
      <c r="P256" s="30"/>
      <c r="Q256" s="30"/>
      <c r="R256" s="30"/>
      <c r="S256" s="30"/>
      <c r="T256" s="29"/>
      <c r="U256" s="28"/>
      <c r="V256" s="28"/>
      <c r="W256" s="28"/>
      <c r="Y256" s="31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33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29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30"/>
      <c r="O257" s="30"/>
      <c r="P257" s="30"/>
      <c r="Q257" s="30"/>
      <c r="R257" s="30"/>
      <c r="S257" s="30"/>
      <c r="T257" s="29"/>
      <c r="U257" s="28"/>
      <c r="V257" s="28"/>
      <c r="W257" s="28"/>
      <c r="Y257" s="31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33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29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30"/>
      <c r="O258" s="30"/>
      <c r="P258" s="30"/>
      <c r="Q258" s="30"/>
      <c r="R258" s="30"/>
      <c r="S258" s="30"/>
      <c r="T258" s="29"/>
      <c r="U258" s="28"/>
      <c r="V258" s="28"/>
      <c r="W258" s="28"/>
      <c r="Y258" s="31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33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29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30"/>
      <c r="O259" s="30"/>
      <c r="P259" s="30"/>
      <c r="Q259" s="30"/>
      <c r="R259" s="30"/>
      <c r="S259" s="30"/>
      <c r="T259" s="29"/>
      <c r="U259" s="28"/>
      <c r="V259" s="28"/>
      <c r="W259" s="28"/>
      <c r="Y259" s="31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33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29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30"/>
      <c r="O260" s="30"/>
      <c r="P260" s="30"/>
      <c r="Q260" s="30"/>
      <c r="R260" s="30"/>
      <c r="S260" s="30"/>
      <c r="T260" s="29"/>
      <c r="U260" s="28"/>
      <c r="V260" s="28"/>
      <c r="W260" s="28"/>
      <c r="Y260" s="31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33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29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30"/>
      <c r="O261" s="30"/>
      <c r="P261" s="30"/>
      <c r="Q261" s="30"/>
      <c r="R261" s="30"/>
      <c r="S261" s="30"/>
      <c r="T261" s="29"/>
      <c r="U261" s="28"/>
      <c r="V261" s="28"/>
      <c r="W261" s="28"/>
      <c r="Y261" s="31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33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29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30"/>
      <c r="O262" s="30"/>
      <c r="P262" s="30"/>
      <c r="Q262" s="30"/>
      <c r="R262" s="30"/>
      <c r="S262" s="30"/>
      <c r="T262" s="29"/>
      <c r="U262" s="28"/>
      <c r="V262" s="28"/>
      <c r="W262" s="28"/>
      <c r="Y262" s="31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33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29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30"/>
      <c r="O263" s="30"/>
      <c r="P263" s="30"/>
      <c r="Q263" s="30"/>
      <c r="R263" s="30"/>
      <c r="S263" s="30"/>
      <c r="T263" s="29"/>
      <c r="U263" s="28"/>
      <c r="V263" s="28"/>
      <c r="W263" s="28"/>
      <c r="Y263" s="31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33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29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30"/>
      <c r="O264" s="30"/>
      <c r="P264" s="30"/>
      <c r="Q264" s="30"/>
      <c r="R264" s="30"/>
      <c r="S264" s="30"/>
      <c r="T264" s="29"/>
      <c r="U264" s="28"/>
      <c r="V264" s="28"/>
      <c r="W264" s="28"/>
      <c r="Y264" s="31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33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29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30"/>
      <c r="O265" s="30"/>
      <c r="P265" s="30"/>
      <c r="Q265" s="30"/>
      <c r="R265" s="30"/>
      <c r="S265" s="30"/>
      <c r="T265" s="29"/>
      <c r="U265" s="28"/>
      <c r="V265" s="28"/>
      <c r="W265" s="28"/>
      <c r="Y265" s="31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33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29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30"/>
      <c r="O266" s="30"/>
      <c r="P266" s="30"/>
      <c r="Q266" s="30"/>
      <c r="R266" s="30"/>
      <c r="S266" s="30"/>
      <c r="T266" s="29"/>
      <c r="U266" s="28"/>
      <c r="V266" s="28"/>
      <c r="W266" s="28"/>
      <c r="Y266" s="31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33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29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30"/>
      <c r="O267" s="30"/>
      <c r="P267" s="30"/>
      <c r="Q267" s="30"/>
      <c r="R267" s="30"/>
      <c r="S267" s="30"/>
      <c r="T267" s="29"/>
      <c r="U267" s="28"/>
      <c r="V267" s="28"/>
      <c r="W267" s="28"/>
      <c r="Y267" s="31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33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29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30"/>
      <c r="O268" s="30"/>
      <c r="P268" s="30"/>
      <c r="Q268" s="30"/>
      <c r="R268" s="30"/>
      <c r="S268" s="30"/>
      <c r="T268" s="29"/>
      <c r="U268" s="28"/>
      <c r="V268" s="28"/>
      <c r="W268" s="28"/>
      <c r="Y268" s="31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33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29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30"/>
      <c r="O269" s="30"/>
      <c r="P269" s="30"/>
      <c r="Q269" s="30"/>
      <c r="R269" s="30"/>
      <c r="S269" s="30"/>
      <c r="T269" s="29"/>
      <c r="U269" s="28"/>
      <c r="V269" s="28"/>
      <c r="W269" s="28"/>
      <c r="Y269" s="31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33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29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30"/>
      <c r="O270" s="30"/>
      <c r="P270" s="30"/>
      <c r="Q270" s="30"/>
      <c r="R270" s="30"/>
      <c r="S270" s="30"/>
      <c r="T270" s="29"/>
      <c r="U270" s="28"/>
      <c r="V270" s="28"/>
      <c r="W270" s="28"/>
      <c r="Y270" s="31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33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29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30"/>
      <c r="O271" s="30"/>
      <c r="P271" s="30"/>
      <c r="Q271" s="30"/>
      <c r="R271" s="30"/>
      <c r="S271" s="30"/>
      <c r="T271" s="29"/>
      <c r="U271" s="28"/>
      <c r="V271" s="28"/>
      <c r="W271" s="28"/>
      <c r="Y271" s="31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33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29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30"/>
      <c r="O272" s="30"/>
      <c r="P272" s="30"/>
      <c r="Q272" s="30"/>
      <c r="R272" s="30"/>
      <c r="S272" s="30"/>
      <c r="T272" s="29"/>
      <c r="U272" s="28"/>
      <c r="V272" s="28"/>
      <c r="W272" s="28"/>
      <c r="Y272" s="31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33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29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30"/>
      <c r="O273" s="30"/>
      <c r="P273" s="30"/>
      <c r="Q273" s="30"/>
      <c r="R273" s="30"/>
      <c r="S273" s="30"/>
      <c r="T273" s="29"/>
      <c r="U273" s="28"/>
      <c r="V273" s="28"/>
      <c r="W273" s="28"/>
      <c r="Y273" s="31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33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29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30"/>
      <c r="O274" s="30"/>
      <c r="P274" s="30"/>
      <c r="Q274" s="30"/>
      <c r="R274" s="30"/>
      <c r="S274" s="30"/>
      <c r="T274" s="29"/>
      <c r="U274" s="28"/>
      <c r="V274" s="28"/>
      <c r="W274" s="28"/>
      <c r="Y274" s="31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33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29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30"/>
      <c r="O275" s="30"/>
      <c r="P275" s="30"/>
      <c r="Q275" s="30"/>
      <c r="R275" s="30"/>
      <c r="S275" s="30"/>
      <c r="T275" s="29"/>
      <c r="U275" s="28"/>
      <c r="V275" s="28"/>
      <c r="W275" s="28"/>
      <c r="Y275" s="31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33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29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30"/>
      <c r="O276" s="30"/>
      <c r="P276" s="30"/>
      <c r="Q276" s="30"/>
      <c r="R276" s="30"/>
      <c r="S276" s="30"/>
      <c r="T276" s="29"/>
      <c r="U276" s="28"/>
      <c r="V276" s="28"/>
      <c r="W276" s="28"/>
      <c r="Y276" s="31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33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29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30"/>
      <c r="O277" s="30"/>
      <c r="P277" s="30"/>
      <c r="Q277" s="30"/>
      <c r="R277" s="30"/>
      <c r="S277" s="30"/>
      <c r="T277" s="29"/>
      <c r="U277" s="28"/>
      <c r="V277" s="28"/>
      <c r="W277" s="28"/>
      <c r="Y277" s="31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33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29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30"/>
      <c r="O278" s="30"/>
      <c r="P278" s="30"/>
      <c r="Q278" s="30"/>
      <c r="R278" s="30"/>
      <c r="S278" s="30"/>
      <c r="T278" s="29"/>
      <c r="U278" s="28"/>
      <c r="V278" s="28"/>
      <c r="W278" s="28"/>
      <c r="Y278" s="31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33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29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30"/>
      <c r="O279" s="30"/>
      <c r="P279" s="30"/>
      <c r="Q279" s="30"/>
      <c r="R279" s="30"/>
      <c r="S279" s="30"/>
      <c r="T279" s="29"/>
      <c r="U279" s="28"/>
      <c r="V279" s="28"/>
      <c r="W279" s="28"/>
      <c r="Y279" s="31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33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29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30"/>
      <c r="O280" s="30"/>
      <c r="P280" s="30"/>
      <c r="Q280" s="30"/>
      <c r="R280" s="30"/>
      <c r="S280" s="30"/>
      <c r="T280" s="29"/>
      <c r="U280" s="28"/>
      <c r="V280" s="28"/>
      <c r="W280" s="28"/>
      <c r="Y280" s="31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33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29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30"/>
      <c r="O281" s="30"/>
      <c r="P281" s="30"/>
      <c r="Q281" s="30"/>
      <c r="R281" s="30"/>
      <c r="S281" s="30"/>
      <c r="T281" s="29"/>
      <c r="U281" s="28"/>
      <c r="V281" s="28"/>
      <c r="W281" s="28"/>
      <c r="Y281" s="31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33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29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30"/>
      <c r="O282" s="30"/>
      <c r="P282" s="30"/>
      <c r="Q282" s="30"/>
      <c r="R282" s="30"/>
      <c r="S282" s="30"/>
      <c r="T282" s="29"/>
      <c r="U282" s="28"/>
      <c r="V282" s="28"/>
      <c r="W282" s="28"/>
      <c r="Y282" s="31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33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29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30"/>
      <c r="O283" s="30"/>
      <c r="P283" s="30"/>
      <c r="Q283" s="30"/>
      <c r="R283" s="30"/>
      <c r="S283" s="30"/>
      <c r="T283" s="29"/>
      <c r="U283" s="28"/>
      <c r="V283" s="28"/>
      <c r="W283" s="28"/>
      <c r="Y283" s="31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33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29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30"/>
      <c r="O284" s="30"/>
      <c r="P284" s="30"/>
      <c r="Q284" s="30"/>
      <c r="R284" s="30"/>
      <c r="S284" s="30"/>
      <c r="T284" s="29"/>
      <c r="U284" s="28"/>
      <c r="V284" s="28"/>
      <c r="W284" s="28"/>
      <c r="Y284" s="31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33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29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30"/>
      <c r="O285" s="30"/>
      <c r="P285" s="30"/>
      <c r="Q285" s="30"/>
      <c r="R285" s="30"/>
      <c r="S285" s="30"/>
      <c r="T285" s="29"/>
      <c r="U285" s="28"/>
      <c r="V285" s="28"/>
      <c r="W285" s="28"/>
      <c r="Y285" s="31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33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29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30"/>
      <c r="O286" s="30"/>
      <c r="P286" s="30"/>
      <c r="Q286" s="30"/>
      <c r="R286" s="30"/>
      <c r="S286" s="30"/>
      <c r="T286" s="29"/>
      <c r="U286" s="28"/>
      <c r="V286" s="28"/>
      <c r="W286" s="28"/>
      <c r="Y286" s="31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33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29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30"/>
      <c r="O287" s="30"/>
      <c r="P287" s="30"/>
      <c r="Q287" s="30"/>
      <c r="R287" s="30"/>
      <c r="S287" s="30"/>
      <c r="T287" s="29"/>
      <c r="U287" s="28"/>
      <c r="V287" s="28"/>
      <c r="W287" s="28"/>
      <c r="Y287" s="31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33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29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30"/>
      <c r="O288" s="30"/>
      <c r="P288" s="30"/>
      <c r="Q288" s="30"/>
      <c r="R288" s="30"/>
      <c r="S288" s="30"/>
      <c r="T288" s="29"/>
      <c r="U288" s="28"/>
      <c r="V288" s="28"/>
      <c r="W288" s="28"/>
      <c r="Y288" s="31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33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29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30"/>
      <c r="O289" s="30"/>
      <c r="P289" s="30"/>
      <c r="Q289" s="30"/>
      <c r="R289" s="30"/>
      <c r="S289" s="30"/>
      <c r="T289" s="29"/>
      <c r="U289" s="28"/>
      <c r="V289" s="28"/>
      <c r="W289" s="28"/>
      <c r="Y289" s="31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33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29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30"/>
      <c r="O290" s="30"/>
      <c r="P290" s="30"/>
      <c r="Q290" s="30"/>
      <c r="R290" s="30"/>
      <c r="S290" s="30"/>
      <c r="T290" s="29"/>
      <c r="U290" s="28"/>
      <c r="V290" s="28"/>
      <c r="W290" s="28"/>
      <c r="Y290" s="31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33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29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30"/>
      <c r="O291" s="30"/>
      <c r="P291" s="30"/>
      <c r="Q291" s="30"/>
      <c r="R291" s="30"/>
      <c r="S291" s="30"/>
      <c r="T291" s="29"/>
      <c r="U291" s="28"/>
      <c r="V291" s="28"/>
      <c r="W291" s="28"/>
      <c r="Y291" s="31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33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29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30"/>
      <c r="O292" s="30"/>
      <c r="P292" s="30"/>
      <c r="Q292" s="30"/>
      <c r="R292" s="30"/>
      <c r="S292" s="30"/>
      <c r="T292" s="29"/>
      <c r="U292" s="28"/>
      <c r="V292" s="28"/>
      <c r="W292" s="28"/>
      <c r="Y292" s="31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33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29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30"/>
      <c r="O293" s="30"/>
      <c r="P293" s="30"/>
      <c r="Q293" s="30"/>
      <c r="R293" s="30"/>
      <c r="S293" s="30"/>
      <c r="T293" s="29"/>
      <c r="U293" s="28"/>
      <c r="V293" s="28"/>
      <c r="W293" s="28"/>
      <c r="Y293" s="31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33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29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30"/>
      <c r="O294" s="30"/>
      <c r="P294" s="30"/>
      <c r="Q294" s="30"/>
      <c r="R294" s="30"/>
      <c r="S294" s="30"/>
      <c r="T294" s="29"/>
      <c r="U294" s="28"/>
      <c r="V294" s="28"/>
      <c r="W294" s="28"/>
      <c r="Y294" s="31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33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29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30"/>
      <c r="O295" s="30"/>
      <c r="P295" s="30"/>
      <c r="Q295" s="30"/>
      <c r="R295" s="30"/>
      <c r="S295" s="30"/>
      <c r="T295" s="29"/>
      <c r="U295" s="28"/>
      <c r="V295" s="28"/>
      <c r="W295" s="28"/>
      <c r="Y295" s="31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33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29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30"/>
      <c r="O296" s="30"/>
      <c r="P296" s="30"/>
      <c r="Q296" s="30"/>
      <c r="R296" s="30"/>
      <c r="S296" s="30"/>
      <c r="T296" s="29"/>
      <c r="U296" s="28"/>
      <c r="V296" s="28"/>
      <c r="W296" s="28"/>
      <c r="Y296" s="31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33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29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30"/>
      <c r="O297" s="30"/>
      <c r="P297" s="30"/>
      <c r="Q297" s="30"/>
      <c r="R297" s="30"/>
      <c r="S297" s="30"/>
      <c r="T297" s="29"/>
      <c r="U297" s="28"/>
      <c r="V297" s="28"/>
      <c r="W297" s="28"/>
      <c r="Y297" s="31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33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29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30"/>
      <c r="O298" s="30"/>
      <c r="P298" s="30"/>
      <c r="Q298" s="30"/>
      <c r="R298" s="30"/>
      <c r="S298" s="30"/>
      <c r="T298" s="29"/>
      <c r="U298" s="28"/>
      <c r="V298" s="28"/>
      <c r="W298" s="28"/>
      <c r="Y298" s="31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33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29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30"/>
      <c r="O299" s="30"/>
      <c r="P299" s="30"/>
      <c r="Q299" s="30"/>
      <c r="R299" s="30"/>
      <c r="S299" s="30"/>
      <c r="T299" s="29"/>
      <c r="U299" s="28"/>
      <c r="V299" s="28"/>
      <c r="W299" s="28"/>
      <c r="Y299" s="31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33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29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30"/>
      <c r="O300" s="30"/>
      <c r="P300" s="30"/>
      <c r="Q300" s="30"/>
      <c r="R300" s="30"/>
      <c r="S300" s="30"/>
      <c r="T300" s="29"/>
      <c r="U300" s="28"/>
      <c r="V300" s="28"/>
      <c r="W300" s="28"/>
      <c r="Y300" s="31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33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29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30"/>
      <c r="O301" s="30"/>
      <c r="P301" s="30"/>
      <c r="Q301" s="30"/>
      <c r="R301" s="30"/>
      <c r="S301" s="30"/>
      <c r="T301" s="29"/>
      <c r="U301" s="28"/>
      <c r="V301" s="28"/>
      <c r="W301" s="28"/>
      <c r="Y301" s="31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33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29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30"/>
      <c r="O302" s="30"/>
      <c r="P302" s="30"/>
      <c r="Q302" s="30"/>
      <c r="R302" s="30"/>
      <c r="S302" s="30"/>
      <c r="T302" s="29"/>
      <c r="U302" s="28"/>
      <c r="V302" s="28"/>
      <c r="W302" s="28"/>
      <c r="Y302" s="31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33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29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30"/>
      <c r="O303" s="30"/>
      <c r="P303" s="30"/>
      <c r="Q303" s="30"/>
      <c r="R303" s="30"/>
      <c r="S303" s="30"/>
      <c r="T303" s="29"/>
      <c r="U303" s="28"/>
      <c r="V303" s="28"/>
      <c r="W303" s="28"/>
      <c r="Y303" s="31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33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29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30"/>
      <c r="O304" s="30"/>
      <c r="P304" s="30"/>
      <c r="Q304" s="30"/>
      <c r="R304" s="30"/>
      <c r="S304" s="30"/>
      <c r="T304" s="29"/>
      <c r="U304" s="28"/>
      <c r="V304" s="28"/>
      <c r="W304" s="28"/>
      <c r="Y304" s="31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33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29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30"/>
      <c r="O305" s="30"/>
      <c r="P305" s="30"/>
      <c r="Q305" s="30"/>
      <c r="R305" s="30"/>
      <c r="S305" s="30"/>
      <c r="T305" s="29"/>
      <c r="U305" s="28"/>
      <c r="V305" s="28"/>
      <c r="W305" s="28"/>
      <c r="Y305" s="31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33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29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30"/>
      <c r="O306" s="30"/>
      <c r="P306" s="30"/>
      <c r="Q306" s="30"/>
      <c r="R306" s="30"/>
      <c r="S306" s="30"/>
      <c r="T306" s="29"/>
      <c r="U306" s="28"/>
      <c r="V306" s="28"/>
      <c r="W306" s="28"/>
      <c r="Y306" s="31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33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29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30"/>
      <c r="O307" s="30"/>
      <c r="P307" s="30"/>
      <c r="Q307" s="30"/>
      <c r="R307" s="30"/>
      <c r="S307" s="30"/>
      <c r="T307" s="29"/>
      <c r="U307" s="28"/>
      <c r="V307" s="28"/>
      <c r="W307" s="28"/>
      <c r="Y307" s="31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33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29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30"/>
      <c r="O308" s="30"/>
      <c r="P308" s="30"/>
      <c r="Q308" s="30"/>
      <c r="R308" s="30"/>
      <c r="S308" s="30"/>
      <c r="T308" s="29"/>
      <c r="U308" s="28"/>
      <c r="V308" s="28"/>
      <c r="W308" s="28"/>
      <c r="Y308" s="31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33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29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30"/>
      <c r="O309" s="30"/>
      <c r="P309" s="30"/>
      <c r="Q309" s="30"/>
      <c r="R309" s="30"/>
      <c r="S309" s="30"/>
      <c r="T309" s="29"/>
      <c r="U309" s="28"/>
      <c r="V309" s="28"/>
      <c r="W309" s="28"/>
      <c r="Y309" s="31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33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29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30"/>
      <c r="O310" s="30"/>
      <c r="P310" s="30"/>
      <c r="Q310" s="30"/>
      <c r="R310" s="30"/>
      <c r="S310" s="30"/>
      <c r="T310" s="29"/>
      <c r="U310" s="28"/>
      <c r="V310" s="28"/>
      <c r="W310" s="28"/>
      <c r="Y310" s="31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33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29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30"/>
      <c r="O311" s="30"/>
      <c r="P311" s="30"/>
      <c r="Q311" s="30"/>
      <c r="R311" s="30"/>
      <c r="S311" s="30"/>
      <c r="T311" s="29"/>
      <c r="U311" s="28"/>
      <c r="V311" s="28"/>
      <c r="W311" s="28"/>
      <c r="Y311" s="31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33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29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30"/>
      <c r="O312" s="30"/>
      <c r="P312" s="30"/>
      <c r="Q312" s="30"/>
      <c r="R312" s="30"/>
      <c r="S312" s="30"/>
      <c r="T312" s="29"/>
      <c r="U312" s="28"/>
      <c r="V312" s="28"/>
      <c r="W312" s="28"/>
      <c r="Y312" s="31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33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29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30"/>
      <c r="O313" s="30"/>
      <c r="P313" s="30"/>
      <c r="Q313" s="30"/>
      <c r="R313" s="30"/>
      <c r="S313" s="30"/>
      <c r="T313" s="29"/>
      <c r="U313" s="28"/>
      <c r="V313" s="28"/>
      <c r="W313" s="28"/>
      <c r="Y313" s="31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33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29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30"/>
      <c r="O314" s="30"/>
      <c r="P314" s="30"/>
      <c r="Q314" s="30"/>
      <c r="R314" s="30"/>
      <c r="S314" s="30"/>
      <c r="T314" s="29"/>
      <c r="U314" s="28"/>
      <c r="V314" s="28"/>
      <c r="W314" s="28"/>
      <c r="Y314" s="31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33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29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30"/>
      <c r="O315" s="30"/>
      <c r="P315" s="30"/>
      <c r="Q315" s="30"/>
      <c r="R315" s="30"/>
      <c r="S315" s="30"/>
      <c r="T315" s="29"/>
      <c r="U315" s="28"/>
      <c r="V315" s="28"/>
      <c r="W315" s="28"/>
      <c r="Y315" s="31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33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29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30"/>
      <c r="O316" s="30"/>
      <c r="P316" s="30"/>
      <c r="Q316" s="30"/>
      <c r="R316" s="30"/>
      <c r="S316" s="30"/>
      <c r="T316" s="29"/>
      <c r="U316" s="28"/>
      <c r="V316" s="28"/>
      <c r="W316" s="28"/>
      <c r="Y316" s="31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33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29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30"/>
      <c r="O317" s="30"/>
      <c r="P317" s="30"/>
      <c r="Q317" s="30"/>
      <c r="R317" s="30"/>
      <c r="S317" s="30"/>
      <c r="T317" s="29"/>
      <c r="U317" s="28"/>
      <c r="V317" s="28"/>
      <c r="W317" s="28"/>
      <c r="Y317" s="31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33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29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30"/>
      <c r="O318" s="30"/>
      <c r="P318" s="30"/>
      <c r="Q318" s="30"/>
      <c r="R318" s="30"/>
      <c r="S318" s="30"/>
      <c r="T318" s="29"/>
      <c r="U318" s="28"/>
      <c r="V318" s="28"/>
      <c r="W318" s="28"/>
      <c r="Y318" s="31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33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29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30"/>
      <c r="O319" s="30"/>
      <c r="P319" s="30"/>
      <c r="Q319" s="30"/>
      <c r="R319" s="30"/>
      <c r="S319" s="30"/>
      <c r="T319" s="29"/>
      <c r="U319" s="28"/>
      <c r="V319" s="28"/>
      <c r="W319" s="28"/>
      <c r="Y319" s="31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33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29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30"/>
      <c r="O320" s="30"/>
      <c r="P320" s="30"/>
      <c r="Q320" s="30"/>
      <c r="R320" s="30"/>
      <c r="S320" s="30"/>
      <c r="T320" s="29"/>
      <c r="U320" s="28"/>
      <c r="V320" s="28"/>
      <c r="W320" s="28"/>
      <c r="Y320" s="31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33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29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30"/>
      <c r="O321" s="30"/>
      <c r="P321" s="30"/>
      <c r="Q321" s="30"/>
      <c r="R321" s="30"/>
      <c r="S321" s="30"/>
      <c r="T321" s="29"/>
      <c r="U321" s="28"/>
      <c r="V321" s="28"/>
      <c r="W321" s="28"/>
      <c r="Y321" s="31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33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29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30"/>
      <c r="O322" s="30"/>
      <c r="P322" s="30"/>
      <c r="Q322" s="30"/>
      <c r="R322" s="30"/>
      <c r="S322" s="30"/>
      <c r="T322" s="29"/>
      <c r="U322" s="28"/>
      <c r="V322" s="28"/>
      <c r="W322" s="28"/>
      <c r="Y322" s="31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33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29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30"/>
      <c r="O323" s="30"/>
      <c r="P323" s="30"/>
      <c r="Q323" s="30"/>
      <c r="R323" s="30"/>
      <c r="S323" s="30"/>
      <c r="T323" s="29"/>
      <c r="U323" s="28"/>
      <c r="V323" s="28"/>
      <c r="W323" s="28"/>
      <c r="Y323" s="31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33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29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30"/>
      <c r="O324" s="30"/>
      <c r="P324" s="30"/>
      <c r="Q324" s="30"/>
      <c r="R324" s="30"/>
      <c r="S324" s="30"/>
      <c r="T324" s="29"/>
      <c r="U324" s="28"/>
      <c r="V324" s="28"/>
      <c r="W324" s="28"/>
      <c r="Y324" s="31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33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29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30"/>
      <c r="O325" s="30"/>
      <c r="P325" s="30"/>
      <c r="Q325" s="30"/>
      <c r="R325" s="30"/>
      <c r="S325" s="30"/>
      <c r="T325" s="29"/>
      <c r="U325" s="28"/>
      <c r="V325" s="28"/>
      <c r="W325" s="28"/>
      <c r="Y325" s="31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33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29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30"/>
      <c r="O326" s="30"/>
      <c r="P326" s="30"/>
      <c r="Q326" s="30"/>
      <c r="R326" s="30"/>
      <c r="S326" s="30"/>
      <c r="T326" s="29"/>
      <c r="U326" s="28"/>
      <c r="V326" s="28"/>
      <c r="W326" s="28"/>
      <c r="Y326" s="31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33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29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30"/>
      <c r="O327" s="30"/>
      <c r="P327" s="30"/>
      <c r="Q327" s="30"/>
      <c r="R327" s="30"/>
      <c r="S327" s="30"/>
      <c r="T327" s="29"/>
      <c r="U327" s="28"/>
      <c r="V327" s="28"/>
      <c r="W327" s="28"/>
      <c r="Y327" s="31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33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29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30"/>
      <c r="O328" s="30"/>
      <c r="P328" s="30"/>
      <c r="Q328" s="30"/>
      <c r="R328" s="30"/>
      <c r="S328" s="30"/>
      <c r="T328" s="29"/>
      <c r="U328" s="28"/>
      <c r="V328" s="28"/>
      <c r="W328" s="28"/>
      <c r="Y328" s="31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33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29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30"/>
      <c r="O329" s="30"/>
      <c r="P329" s="30"/>
      <c r="Q329" s="30"/>
      <c r="R329" s="30"/>
      <c r="S329" s="30"/>
      <c r="T329" s="29"/>
      <c r="U329" s="28"/>
      <c r="V329" s="28"/>
      <c r="W329" s="28"/>
      <c r="Y329" s="31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33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29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30"/>
      <c r="O330" s="30"/>
      <c r="P330" s="30"/>
      <c r="Q330" s="30"/>
      <c r="R330" s="30"/>
      <c r="S330" s="30"/>
      <c r="T330" s="29"/>
      <c r="U330" s="28"/>
      <c r="V330" s="28"/>
      <c r="W330" s="28"/>
      <c r="Y330" s="31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33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29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30"/>
      <c r="O331" s="30"/>
      <c r="P331" s="30"/>
      <c r="Q331" s="30"/>
      <c r="R331" s="30"/>
      <c r="S331" s="30"/>
      <c r="T331" s="29"/>
      <c r="U331" s="28"/>
      <c r="V331" s="28"/>
      <c r="W331" s="28"/>
      <c r="Y331" s="31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33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29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30"/>
      <c r="O332" s="30"/>
      <c r="P332" s="30"/>
      <c r="Q332" s="30"/>
      <c r="R332" s="30"/>
      <c r="S332" s="30"/>
      <c r="T332" s="29"/>
      <c r="U332" s="28"/>
      <c r="V332" s="28"/>
      <c r="W332" s="28"/>
      <c r="Y332" s="31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33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29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30"/>
      <c r="O333" s="30"/>
      <c r="P333" s="30"/>
      <c r="Q333" s="30"/>
      <c r="R333" s="30"/>
      <c r="S333" s="30"/>
      <c r="T333" s="29"/>
      <c r="U333" s="28"/>
      <c r="V333" s="28"/>
      <c r="W333" s="28"/>
      <c r="Y333" s="31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33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29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30"/>
      <c r="O334" s="30"/>
      <c r="P334" s="30"/>
      <c r="Q334" s="30"/>
      <c r="R334" s="30"/>
      <c r="S334" s="30"/>
      <c r="T334" s="29"/>
      <c r="U334" s="28"/>
      <c r="V334" s="28"/>
      <c r="W334" s="28"/>
      <c r="Y334" s="31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33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29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30"/>
      <c r="O335" s="30"/>
      <c r="P335" s="30"/>
      <c r="Q335" s="30"/>
      <c r="R335" s="30"/>
      <c r="S335" s="30"/>
      <c r="T335" s="29"/>
      <c r="U335" s="28"/>
      <c r="V335" s="28"/>
      <c r="W335" s="28"/>
      <c r="Y335" s="31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33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29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30"/>
      <c r="O336" s="30"/>
      <c r="P336" s="30"/>
      <c r="Q336" s="30"/>
      <c r="R336" s="30"/>
      <c r="S336" s="30"/>
      <c r="T336" s="29"/>
      <c r="U336" s="28"/>
      <c r="V336" s="28"/>
      <c r="W336" s="28"/>
      <c r="Y336" s="31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33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29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30"/>
      <c r="O337" s="30"/>
      <c r="P337" s="30"/>
      <c r="Q337" s="30"/>
      <c r="R337" s="30"/>
      <c r="S337" s="30"/>
      <c r="T337" s="29"/>
      <c r="U337" s="28"/>
      <c r="V337" s="28"/>
      <c r="W337" s="28"/>
      <c r="Y337" s="31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33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29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30"/>
      <c r="O338" s="30"/>
      <c r="P338" s="30"/>
      <c r="Q338" s="30"/>
      <c r="R338" s="30"/>
      <c r="S338" s="30"/>
      <c r="T338" s="29"/>
      <c r="U338" s="28"/>
      <c r="V338" s="28"/>
      <c r="W338" s="28"/>
      <c r="Y338" s="31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33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29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30"/>
      <c r="O339" s="30"/>
      <c r="P339" s="30"/>
      <c r="Q339" s="30"/>
      <c r="R339" s="30"/>
      <c r="S339" s="30"/>
      <c r="T339" s="29"/>
      <c r="U339" s="28"/>
      <c r="V339" s="28"/>
      <c r="W339" s="28"/>
      <c r="Y339" s="31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33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29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30"/>
      <c r="O340" s="30"/>
      <c r="P340" s="30"/>
      <c r="Q340" s="30"/>
      <c r="R340" s="30"/>
      <c r="S340" s="30"/>
      <c r="T340" s="29"/>
      <c r="U340" s="28"/>
      <c r="V340" s="28"/>
      <c r="W340" s="28"/>
      <c r="Y340" s="31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33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29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30"/>
      <c r="O341" s="30"/>
      <c r="P341" s="30"/>
      <c r="Q341" s="30"/>
      <c r="R341" s="30"/>
      <c r="S341" s="30"/>
      <c r="T341" s="29"/>
      <c r="U341" s="28"/>
      <c r="V341" s="28"/>
      <c r="W341" s="28"/>
      <c r="Y341" s="31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33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29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30"/>
      <c r="O342" s="30"/>
      <c r="P342" s="30"/>
      <c r="Q342" s="30"/>
      <c r="R342" s="30"/>
      <c r="S342" s="30"/>
      <c r="T342" s="29"/>
      <c r="U342" s="28"/>
      <c r="V342" s="28"/>
      <c r="W342" s="28"/>
      <c r="Y342" s="31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33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29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30"/>
      <c r="O343" s="30"/>
      <c r="P343" s="30"/>
      <c r="Q343" s="30"/>
      <c r="R343" s="30"/>
      <c r="S343" s="30"/>
      <c r="T343" s="29"/>
      <c r="U343" s="28"/>
      <c r="V343" s="28"/>
      <c r="W343" s="28"/>
      <c r="Y343" s="31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33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29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30"/>
      <c r="O344" s="30"/>
      <c r="P344" s="30"/>
      <c r="Q344" s="30"/>
      <c r="R344" s="30"/>
      <c r="S344" s="30"/>
      <c r="T344" s="29"/>
      <c r="U344" s="28"/>
      <c r="V344" s="28"/>
      <c r="W344" s="28"/>
      <c r="Y344" s="31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33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29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30"/>
      <c r="O345" s="30"/>
      <c r="P345" s="30"/>
      <c r="Q345" s="30"/>
      <c r="R345" s="30"/>
      <c r="S345" s="30"/>
      <c r="T345" s="29"/>
      <c r="U345" s="28"/>
      <c r="V345" s="28"/>
      <c r="W345" s="28"/>
      <c r="Y345" s="31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33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29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30"/>
      <c r="O346" s="30"/>
      <c r="P346" s="30"/>
      <c r="Q346" s="30"/>
      <c r="R346" s="30"/>
      <c r="S346" s="30"/>
      <c r="T346" s="29"/>
      <c r="U346" s="28"/>
      <c r="V346" s="28"/>
      <c r="W346" s="28"/>
      <c r="Y346" s="31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33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29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30"/>
      <c r="O347" s="30"/>
      <c r="P347" s="30"/>
      <c r="Q347" s="30"/>
      <c r="R347" s="30"/>
      <c r="S347" s="30"/>
      <c r="T347" s="29"/>
      <c r="U347" s="28"/>
      <c r="V347" s="28"/>
      <c r="W347" s="28"/>
      <c r="Y347" s="31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33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29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30"/>
      <c r="O348" s="30"/>
      <c r="P348" s="30"/>
      <c r="Q348" s="30"/>
      <c r="R348" s="30"/>
      <c r="S348" s="30"/>
      <c r="T348" s="29"/>
      <c r="U348" s="28"/>
      <c r="V348" s="28"/>
      <c r="W348" s="28"/>
      <c r="Y348" s="31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33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29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30"/>
      <c r="O349" s="30"/>
      <c r="P349" s="30"/>
      <c r="Q349" s="30"/>
      <c r="R349" s="30"/>
      <c r="S349" s="30"/>
      <c r="T349" s="29"/>
      <c r="U349" s="28"/>
      <c r="V349" s="28"/>
      <c r="W349" s="28"/>
      <c r="Y349" s="31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33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29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30"/>
      <c r="O350" s="30"/>
      <c r="P350" s="30"/>
      <c r="Q350" s="30"/>
      <c r="R350" s="30"/>
      <c r="S350" s="30"/>
      <c r="T350" s="29"/>
      <c r="U350" s="28"/>
      <c r="V350" s="28"/>
      <c r="W350" s="28"/>
      <c r="Y350" s="31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33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29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30"/>
      <c r="O351" s="30"/>
      <c r="P351" s="30"/>
      <c r="Q351" s="30"/>
      <c r="R351" s="30"/>
      <c r="S351" s="30"/>
      <c r="T351" s="29"/>
      <c r="U351" s="28"/>
      <c r="V351" s="28"/>
      <c r="W351" s="28"/>
      <c r="Y351" s="31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33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29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30"/>
      <c r="O352" s="30"/>
      <c r="P352" s="30"/>
      <c r="Q352" s="30"/>
      <c r="R352" s="30"/>
      <c r="S352" s="30"/>
      <c r="T352" s="29"/>
      <c r="U352" s="28"/>
      <c r="V352" s="28"/>
      <c r="W352" s="28"/>
      <c r="Y352" s="31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33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29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30"/>
      <c r="O353" s="30"/>
      <c r="P353" s="30"/>
      <c r="Q353" s="30"/>
      <c r="R353" s="30"/>
      <c r="S353" s="30"/>
      <c r="T353" s="29"/>
      <c r="U353" s="28"/>
      <c r="V353" s="28"/>
      <c r="W353" s="28"/>
      <c r="Y353" s="31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33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29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30"/>
      <c r="O354" s="30"/>
      <c r="P354" s="30"/>
      <c r="Q354" s="30"/>
      <c r="R354" s="30"/>
      <c r="S354" s="30"/>
      <c r="T354" s="29"/>
      <c r="U354" s="28"/>
      <c r="V354" s="28"/>
      <c r="W354" s="28"/>
      <c r="Y354" s="31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33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29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30"/>
      <c r="O355" s="30"/>
      <c r="P355" s="30"/>
      <c r="Q355" s="30"/>
      <c r="R355" s="30"/>
      <c r="S355" s="30"/>
      <c r="T355" s="29"/>
      <c r="U355" s="28"/>
      <c r="V355" s="28"/>
      <c r="W355" s="28"/>
      <c r="Y355" s="31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33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29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30"/>
      <c r="O356" s="30"/>
      <c r="P356" s="30"/>
      <c r="Q356" s="30"/>
      <c r="R356" s="30"/>
      <c r="S356" s="30"/>
      <c r="T356" s="29"/>
      <c r="U356" s="28"/>
      <c r="V356" s="28"/>
      <c r="W356" s="28"/>
      <c r="Y356" s="31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33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29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30"/>
      <c r="O357" s="30"/>
      <c r="P357" s="30"/>
      <c r="Q357" s="30"/>
      <c r="R357" s="30"/>
      <c r="S357" s="30"/>
      <c r="T357" s="29"/>
      <c r="U357" s="28"/>
      <c r="V357" s="28"/>
      <c r="W357" s="28"/>
      <c r="Y357" s="31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33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29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30"/>
      <c r="O358" s="30"/>
      <c r="P358" s="30"/>
      <c r="Q358" s="30"/>
      <c r="R358" s="30"/>
      <c r="S358" s="30"/>
      <c r="T358" s="29"/>
      <c r="U358" s="28"/>
      <c r="V358" s="28"/>
      <c r="W358" s="28"/>
      <c r="Y358" s="31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33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29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30"/>
      <c r="O359" s="30"/>
      <c r="P359" s="30"/>
      <c r="Q359" s="30"/>
      <c r="R359" s="30"/>
      <c r="S359" s="30"/>
      <c r="T359" s="29"/>
      <c r="U359" s="28"/>
      <c r="V359" s="28"/>
      <c r="W359" s="28"/>
      <c r="Y359" s="31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33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29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30"/>
      <c r="O360" s="30"/>
      <c r="P360" s="30"/>
      <c r="Q360" s="30"/>
      <c r="R360" s="30"/>
      <c r="S360" s="30"/>
      <c r="T360" s="29"/>
      <c r="U360" s="28"/>
      <c r="V360" s="28"/>
      <c r="W360" s="28"/>
      <c r="Y360" s="31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33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29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30"/>
      <c r="O361" s="30"/>
      <c r="P361" s="30"/>
      <c r="Q361" s="30"/>
      <c r="R361" s="30"/>
      <c r="S361" s="30"/>
      <c r="T361" s="29"/>
      <c r="U361" s="28"/>
      <c r="V361" s="28"/>
      <c r="W361" s="28"/>
      <c r="Y361" s="31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33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29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30"/>
      <c r="O362" s="30"/>
      <c r="P362" s="30"/>
      <c r="Q362" s="30"/>
      <c r="R362" s="30"/>
      <c r="S362" s="30"/>
      <c r="T362" s="29"/>
      <c r="U362" s="28"/>
      <c r="V362" s="28"/>
      <c r="W362" s="28"/>
      <c r="Y362" s="31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33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29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30"/>
      <c r="O363" s="30"/>
      <c r="P363" s="30"/>
      <c r="Q363" s="30"/>
      <c r="R363" s="30"/>
      <c r="S363" s="30"/>
      <c r="T363" s="29"/>
      <c r="U363" s="28"/>
      <c r="V363" s="28"/>
      <c r="W363" s="28"/>
      <c r="Y363" s="31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33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29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30"/>
      <c r="O364" s="30"/>
      <c r="P364" s="30"/>
      <c r="Q364" s="30"/>
      <c r="R364" s="30"/>
      <c r="S364" s="30"/>
      <c r="T364" s="29"/>
      <c r="U364" s="28"/>
      <c r="V364" s="28"/>
      <c r="W364" s="28"/>
      <c r="Y364" s="31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33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29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30"/>
      <c r="O365" s="30"/>
      <c r="P365" s="30"/>
      <c r="Q365" s="30"/>
      <c r="R365" s="30"/>
      <c r="S365" s="30"/>
      <c r="T365" s="29"/>
      <c r="U365" s="28"/>
      <c r="V365" s="28"/>
      <c r="W365" s="28"/>
      <c r="Y365" s="31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33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29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30"/>
      <c r="O366" s="30"/>
      <c r="P366" s="30"/>
      <c r="Q366" s="30"/>
      <c r="R366" s="30"/>
      <c r="S366" s="30"/>
      <c r="T366" s="29"/>
      <c r="U366" s="28"/>
      <c r="V366" s="28"/>
      <c r="W366" s="28"/>
      <c r="Y366" s="31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33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29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30"/>
      <c r="O367" s="30"/>
      <c r="P367" s="30"/>
      <c r="Q367" s="30"/>
      <c r="R367" s="30"/>
      <c r="S367" s="30"/>
      <c r="T367" s="29"/>
      <c r="U367" s="28"/>
      <c r="V367" s="28"/>
      <c r="W367" s="28"/>
      <c r="Y367" s="31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33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29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30"/>
      <c r="O368" s="30"/>
      <c r="P368" s="30"/>
      <c r="Q368" s="30"/>
      <c r="R368" s="30"/>
      <c r="S368" s="30"/>
      <c r="T368" s="29"/>
      <c r="U368" s="28"/>
      <c r="V368" s="28"/>
      <c r="W368" s="28"/>
      <c r="Y368" s="31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33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29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30"/>
      <c r="O369" s="30"/>
      <c r="P369" s="30"/>
      <c r="Q369" s="30"/>
      <c r="R369" s="30"/>
      <c r="S369" s="30"/>
      <c r="T369" s="29"/>
      <c r="U369" s="28"/>
      <c r="V369" s="28"/>
      <c r="W369" s="28"/>
      <c r="Y369" s="31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33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29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30"/>
      <c r="O370" s="30"/>
      <c r="P370" s="30"/>
      <c r="Q370" s="30"/>
      <c r="R370" s="30"/>
      <c r="S370" s="30"/>
      <c r="T370" s="29"/>
      <c r="U370" s="28"/>
      <c r="V370" s="28"/>
      <c r="W370" s="28"/>
      <c r="Y370" s="31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33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29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30"/>
      <c r="O371" s="30"/>
      <c r="P371" s="30"/>
      <c r="Q371" s="30"/>
      <c r="R371" s="30"/>
      <c r="S371" s="30"/>
      <c r="T371" s="29"/>
      <c r="U371" s="28"/>
      <c r="V371" s="28"/>
      <c r="W371" s="28"/>
      <c r="Y371" s="31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33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29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30"/>
      <c r="O372" s="30"/>
      <c r="P372" s="30"/>
      <c r="Q372" s="30"/>
      <c r="R372" s="30"/>
      <c r="S372" s="30"/>
      <c r="T372" s="29"/>
      <c r="U372" s="28"/>
      <c r="V372" s="28"/>
      <c r="W372" s="28"/>
      <c r="Y372" s="31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33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29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30"/>
      <c r="O373" s="30"/>
      <c r="P373" s="30"/>
      <c r="Q373" s="30"/>
      <c r="R373" s="30"/>
      <c r="S373" s="30"/>
      <c r="T373" s="29"/>
      <c r="U373" s="28"/>
      <c r="V373" s="28"/>
      <c r="W373" s="28"/>
      <c r="Y373" s="31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33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29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30"/>
      <c r="O374" s="30"/>
      <c r="P374" s="30"/>
      <c r="Q374" s="30"/>
      <c r="R374" s="30"/>
      <c r="S374" s="30"/>
      <c r="T374" s="29"/>
      <c r="U374" s="28"/>
      <c r="V374" s="28"/>
      <c r="W374" s="28"/>
      <c r="Y374" s="31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33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29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30"/>
      <c r="O375" s="30"/>
      <c r="P375" s="30"/>
      <c r="Q375" s="30"/>
      <c r="R375" s="30"/>
      <c r="S375" s="30"/>
      <c r="T375" s="29"/>
      <c r="U375" s="28"/>
      <c r="V375" s="28"/>
      <c r="W375" s="28"/>
      <c r="Y375" s="31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33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29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30"/>
      <c r="O376" s="30"/>
      <c r="P376" s="30"/>
      <c r="Q376" s="30"/>
      <c r="R376" s="30"/>
      <c r="S376" s="30"/>
      <c r="T376" s="29"/>
      <c r="U376" s="28"/>
      <c r="V376" s="28"/>
      <c r="W376" s="28"/>
      <c r="Y376" s="31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33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29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30"/>
      <c r="O377" s="30"/>
      <c r="P377" s="30"/>
      <c r="Q377" s="30"/>
      <c r="R377" s="30"/>
      <c r="S377" s="30"/>
      <c r="T377" s="29"/>
      <c r="U377" s="28"/>
      <c r="V377" s="28"/>
      <c r="W377" s="28"/>
      <c r="Y377" s="31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33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29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30"/>
      <c r="O378" s="30"/>
      <c r="P378" s="30"/>
      <c r="Q378" s="30"/>
      <c r="R378" s="30"/>
      <c r="S378" s="30"/>
      <c r="T378" s="29"/>
      <c r="U378" s="28"/>
      <c r="V378" s="28"/>
      <c r="W378" s="28"/>
      <c r="Y378" s="31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33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29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30"/>
      <c r="O379" s="30"/>
      <c r="P379" s="30"/>
      <c r="Q379" s="30"/>
      <c r="R379" s="30"/>
      <c r="S379" s="30"/>
      <c r="T379" s="29"/>
      <c r="U379" s="28"/>
      <c r="V379" s="28"/>
      <c r="W379" s="28"/>
      <c r="Y379" s="31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33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29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30"/>
      <c r="O380" s="30"/>
      <c r="P380" s="30"/>
      <c r="Q380" s="30"/>
      <c r="R380" s="30"/>
      <c r="S380" s="30"/>
      <c r="T380" s="29"/>
      <c r="U380" s="28"/>
      <c r="V380" s="28"/>
      <c r="W380" s="28"/>
      <c r="Y380" s="31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33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29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30"/>
      <c r="O381" s="30"/>
      <c r="P381" s="30"/>
      <c r="Q381" s="30"/>
      <c r="R381" s="30"/>
      <c r="S381" s="30"/>
      <c r="T381" s="29"/>
      <c r="U381" s="28"/>
      <c r="V381" s="28"/>
      <c r="W381" s="28"/>
      <c r="Y381" s="31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33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29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30"/>
      <c r="O382" s="30"/>
      <c r="P382" s="30"/>
      <c r="Q382" s="30"/>
      <c r="R382" s="30"/>
      <c r="S382" s="30"/>
      <c r="T382" s="29"/>
      <c r="U382" s="28"/>
      <c r="V382" s="28"/>
      <c r="W382" s="28"/>
      <c r="Y382" s="31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33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29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30"/>
      <c r="O383" s="30"/>
      <c r="P383" s="30"/>
      <c r="Q383" s="30"/>
      <c r="R383" s="30"/>
      <c r="S383" s="30"/>
      <c r="T383" s="29"/>
      <c r="U383" s="28"/>
      <c r="V383" s="28"/>
      <c r="W383" s="28"/>
      <c r="Y383" s="31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33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29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30"/>
      <c r="O384" s="30"/>
      <c r="P384" s="30"/>
      <c r="Q384" s="30"/>
      <c r="R384" s="30"/>
      <c r="S384" s="30"/>
      <c r="T384" s="29"/>
      <c r="U384" s="28"/>
      <c r="V384" s="28"/>
      <c r="W384" s="28"/>
      <c r="Y384" s="31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33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29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30"/>
      <c r="O385" s="30"/>
      <c r="P385" s="30"/>
      <c r="Q385" s="30"/>
      <c r="R385" s="30"/>
      <c r="S385" s="30"/>
      <c r="T385" s="29"/>
      <c r="U385" s="28"/>
      <c r="V385" s="28"/>
      <c r="W385" s="28"/>
      <c r="Y385" s="31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33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29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30"/>
      <c r="O386" s="30"/>
      <c r="P386" s="30"/>
      <c r="Q386" s="30"/>
      <c r="R386" s="30"/>
      <c r="S386" s="30"/>
      <c r="T386" s="29"/>
      <c r="U386" s="28"/>
      <c r="V386" s="28"/>
      <c r="W386" s="28"/>
      <c r="Y386" s="31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33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29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30"/>
      <c r="O387" s="30"/>
      <c r="P387" s="30"/>
      <c r="Q387" s="30"/>
      <c r="R387" s="30"/>
      <c r="S387" s="30"/>
      <c r="T387" s="29"/>
      <c r="U387" s="28"/>
      <c r="V387" s="28"/>
      <c r="W387" s="28"/>
      <c r="Y387" s="31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33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29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30"/>
      <c r="O388" s="30"/>
      <c r="P388" s="30"/>
      <c r="Q388" s="30"/>
      <c r="R388" s="30"/>
      <c r="S388" s="30"/>
      <c r="T388" s="29"/>
      <c r="U388" s="28"/>
      <c r="V388" s="28"/>
      <c r="W388" s="28"/>
      <c r="Y388" s="31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33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29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30"/>
      <c r="O389" s="30"/>
      <c r="P389" s="30"/>
      <c r="Q389" s="30"/>
      <c r="R389" s="30"/>
      <c r="S389" s="30"/>
      <c r="T389" s="29"/>
      <c r="U389" s="28"/>
      <c r="V389" s="28"/>
      <c r="W389" s="28"/>
      <c r="Y389" s="31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33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29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30"/>
      <c r="O390" s="30"/>
      <c r="P390" s="30"/>
      <c r="Q390" s="30"/>
      <c r="R390" s="30"/>
      <c r="S390" s="30"/>
      <c r="T390" s="29"/>
      <c r="U390" s="28"/>
      <c r="V390" s="28"/>
      <c r="W390" s="28"/>
      <c r="Y390" s="31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33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29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30"/>
      <c r="O391" s="30"/>
      <c r="P391" s="30"/>
      <c r="Q391" s="30"/>
      <c r="R391" s="30"/>
      <c r="S391" s="30"/>
      <c r="T391" s="29"/>
      <c r="U391" s="28"/>
      <c r="V391" s="28"/>
      <c r="W391" s="28"/>
      <c r="Y391" s="31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33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29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30"/>
      <c r="O392" s="30"/>
      <c r="P392" s="30"/>
      <c r="Q392" s="30"/>
      <c r="R392" s="30"/>
      <c r="S392" s="30"/>
      <c r="T392" s="29"/>
      <c r="U392" s="28"/>
      <c r="V392" s="28"/>
      <c r="W392" s="28"/>
      <c r="Y392" s="31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33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29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30"/>
      <c r="O393" s="30"/>
      <c r="P393" s="30"/>
      <c r="Q393" s="30"/>
      <c r="R393" s="30"/>
      <c r="S393" s="30"/>
      <c r="T393" s="29"/>
      <c r="U393" s="28"/>
      <c r="V393" s="28"/>
      <c r="W393" s="28"/>
      <c r="Y393" s="31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33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29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30"/>
      <c r="O394" s="30"/>
      <c r="P394" s="30"/>
      <c r="Q394" s="30"/>
      <c r="R394" s="30"/>
      <c r="S394" s="30"/>
      <c r="T394" s="29"/>
      <c r="U394" s="28"/>
      <c r="V394" s="28"/>
      <c r="W394" s="28"/>
      <c r="Y394" s="31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33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29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30"/>
      <c r="O395" s="30"/>
      <c r="P395" s="30"/>
      <c r="Q395" s="30"/>
      <c r="R395" s="30"/>
      <c r="S395" s="30"/>
      <c r="T395" s="29"/>
      <c r="U395" s="28"/>
      <c r="V395" s="28"/>
      <c r="W395" s="28"/>
      <c r="Y395" s="31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33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29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30"/>
      <c r="O396" s="30"/>
      <c r="P396" s="30"/>
      <c r="Q396" s="30"/>
      <c r="R396" s="30"/>
      <c r="S396" s="30"/>
      <c r="T396" s="29"/>
      <c r="U396" s="28"/>
      <c r="V396" s="28"/>
      <c r="W396" s="28"/>
      <c r="Y396" s="31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33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29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30"/>
      <c r="O397" s="30"/>
      <c r="P397" s="30"/>
      <c r="Q397" s="30"/>
      <c r="R397" s="30"/>
      <c r="S397" s="30"/>
      <c r="T397" s="29"/>
      <c r="U397" s="28"/>
      <c r="V397" s="28"/>
      <c r="W397" s="28"/>
      <c r="Y397" s="31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33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29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30"/>
      <c r="O398" s="30"/>
      <c r="P398" s="30"/>
      <c r="Q398" s="30"/>
      <c r="R398" s="30"/>
      <c r="S398" s="30"/>
      <c r="T398" s="29"/>
      <c r="U398" s="28"/>
      <c r="V398" s="28"/>
      <c r="W398" s="28"/>
      <c r="Y398" s="31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33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29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30"/>
      <c r="O399" s="30"/>
      <c r="P399" s="30"/>
      <c r="Q399" s="30"/>
      <c r="R399" s="30"/>
      <c r="S399" s="30"/>
      <c r="T399" s="29"/>
      <c r="U399" s="28"/>
      <c r="V399" s="28"/>
      <c r="W399" s="28"/>
      <c r="Y399" s="31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33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29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30"/>
      <c r="O400" s="30"/>
      <c r="P400" s="30"/>
      <c r="Q400" s="30"/>
      <c r="R400" s="30"/>
      <c r="S400" s="30"/>
      <c r="T400" s="29"/>
      <c r="U400" s="28"/>
      <c r="V400" s="28"/>
      <c r="W400" s="28"/>
      <c r="Y400" s="31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33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29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30"/>
      <c r="O401" s="30"/>
      <c r="P401" s="30"/>
      <c r="Q401" s="30"/>
      <c r="R401" s="30"/>
      <c r="S401" s="30"/>
      <c r="T401" s="29"/>
      <c r="U401" s="28"/>
      <c r="V401" s="28"/>
      <c r="W401" s="28"/>
      <c r="Y401" s="31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33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29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30"/>
      <c r="O402" s="30"/>
      <c r="P402" s="30"/>
      <c r="Q402" s="30"/>
      <c r="R402" s="30"/>
      <c r="S402" s="30"/>
      <c r="T402" s="29"/>
      <c r="U402" s="28"/>
      <c r="V402" s="28"/>
      <c r="W402" s="28"/>
      <c r="Y402" s="31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33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29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30"/>
      <c r="O403" s="30"/>
      <c r="P403" s="30"/>
      <c r="Q403" s="30"/>
      <c r="R403" s="30"/>
      <c r="S403" s="30"/>
      <c r="T403" s="29"/>
      <c r="U403" s="28"/>
      <c r="V403" s="28"/>
      <c r="W403" s="28"/>
      <c r="Y403" s="31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33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29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30"/>
      <c r="O404" s="30"/>
      <c r="P404" s="30"/>
      <c r="Q404" s="30"/>
      <c r="R404" s="30"/>
      <c r="S404" s="30"/>
      <c r="T404" s="29"/>
      <c r="U404" s="28"/>
      <c r="V404" s="28"/>
      <c r="W404" s="28"/>
      <c r="Y404" s="31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33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29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30"/>
      <c r="O405" s="30"/>
      <c r="P405" s="30"/>
      <c r="Q405" s="30"/>
      <c r="R405" s="30"/>
      <c r="S405" s="30"/>
      <c r="T405" s="29"/>
      <c r="U405" s="28"/>
      <c r="V405" s="28"/>
      <c r="W405" s="28"/>
      <c r="Y405" s="31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33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29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30"/>
      <c r="O406" s="30"/>
      <c r="P406" s="30"/>
      <c r="Q406" s="30"/>
      <c r="R406" s="30"/>
      <c r="S406" s="30"/>
      <c r="T406" s="29"/>
      <c r="U406" s="28"/>
      <c r="V406" s="28"/>
      <c r="W406" s="28"/>
      <c r="Y406" s="31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33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29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30"/>
      <c r="O407" s="30"/>
      <c r="P407" s="30"/>
      <c r="Q407" s="30"/>
      <c r="R407" s="30"/>
      <c r="S407" s="30"/>
      <c r="T407" s="29"/>
      <c r="U407" s="28"/>
      <c r="V407" s="28"/>
      <c r="W407" s="28"/>
      <c r="Y407" s="31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33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29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30"/>
      <c r="O408" s="30"/>
      <c r="P408" s="30"/>
      <c r="Q408" s="30"/>
      <c r="R408" s="30"/>
      <c r="S408" s="30"/>
      <c r="T408" s="29"/>
      <c r="U408" s="28"/>
      <c r="V408" s="28"/>
      <c r="W408" s="28"/>
      <c r="Y408" s="31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33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29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30"/>
      <c r="O409" s="30"/>
      <c r="P409" s="30"/>
      <c r="Q409" s="30"/>
      <c r="R409" s="30"/>
      <c r="S409" s="30"/>
      <c r="T409" s="29"/>
      <c r="U409" s="28"/>
      <c r="V409" s="28"/>
      <c r="W409" s="28"/>
      <c r="Y409" s="31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33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29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30"/>
      <c r="O410" s="30"/>
      <c r="P410" s="30"/>
      <c r="Q410" s="30"/>
      <c r="R410" s="30"/>
      <c r="S410" s="30"/>
      <c r="T410" s="29"/>
      <c r="U410" s="28"/>
      <c r="V410" s="28"/>
      <c r="W410" s="28"/>
      <c r="Y410" s="31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33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29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30"/>
      <c r="O411" s="30"/>
      <c r="P411" s="30"/>
      <c r="Q411" s="30"/>
      <c r="R411" s="30"/>
      <c r="S411" s="30"/>
      <c r="T411" s="29"/>
      <c r="U411" s="28"/>
      <c r="V411" s="28"/>
      <c r="W411" s="28"/>
      <c r="Y411" s="31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33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29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30"/>
      <c r="O412" s="30"/>
      <c r="P412" s="30"/>
      <c r="Q412" s="30"/>
      <c r="R412" s="30"/>
      <c r="S412" s="30"/>
      <c r="T412" s="29"/>
      <c r="U412" s="28"/>
      <c r="V412" s="28"/>
      <c r="W412" s="28"/>
      <c r="Y412" s="31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33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29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30"/>
      <c r="O413" s="30"/>
      <c r="P413" s="30"/>
      <c r="Q413" s="30"/>
      <c r="R413" s="30"/>
      <c r="S413" s="30"/>
      <c r="T413" s="29"/>
      <c r="U413" s="28"/>
      <c r="V413" s="28"/>
      <c r="W413" s="28"/>
      <c r="Y413" s="31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33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29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30"/>
      <c r="O414" s="30"/>
      <c r="P414" s="30"/>
      <c r="Q414" s="30"/>
      <c r="R414" s="30"/>
      <c r="S414" s="30"/>
      <c r="T414" s="29"/>
      <c r="U414" s="28"/>
      <c r="V414" s="28"/>
      <c r="W414" s="28"/>
      <c r="Y414" s="31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33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29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30"/>
      <c r="O415" s="30"/>
      <c r="P415" s="30"/>
      <c r="Q415" s="30"/>
      <c r="R415" s="30"/>
      <c r="S415" s="30"/>
      <c r="T415" s="29"/>
      <c r="U415" s="28"/>
      <c r="V415" s="28"/>
      <c r="W415" s="28"/>
      <c r="Y415" s="31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33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29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30"/>
      <c r="O416" s="30"/>
      <c r="P416" s="30"/>
      <c r="Q416" s="30"/>
      <c r="R416" s="30"/>
      <c r="S416" s="30"/>
      <c r="T416" s="29"/>
      <c r="U416" s="28"/>
      <c r="V416" s="28"/>
      <c r="W416" s="28"/>
      <c r="Y416" s="31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33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29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30"/>
      <c r="O417" s="30"/>
      <c r="P417" s="30"/>
      <c r="Q417" s="30"/>
      <c r="R417" s="30"/>
      <c r="S417" s="30"/>
      <c r="T417" s="29"/>
      <c r="U417" s="28"/>
      <c r="V417" s="28"/>
      <c r="W417" s="28"/>
      <c r="Y417" s="31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33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29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30"/>
      <c r="O418" s="30"/>
      <c r="P418" s="30"/>
      <c r="Q418" s="30"/>
      <c r="R418" s="30"/>
      <c r="S418" s="30"/>
      <c r="T418" s="29"/>
      <c r="U418" s="28"/>
      <c r="V418" s="28"/>
      <c r="W418" s="28"/>
      <c r="Y418" s="31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33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29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30"/>
      <c r="O419" s="30"/>
      <c r="P419" s="30"/>
      <c r="Q419" s="30"/>
      <c r="R419" s="30"/>
      <c r="S419" s="30"/>
      <c r="T419" s="29"/>
      <c r="U419" s="28"/>
      <c r="V419" s="28"/>
      <c r="W419" s="28"/>
      <c r="Y419" s="31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33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29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30"/>
      <c r="O420" s="30"/>
      <c r="P420" s="30"/>
      <c r="Q420" s="30"/>
      <c r="R420" s="30"/>
      <c r="S420" s="30"/>
      <c r="T420" s="29"/>
      <c r="U420" s="28"/>
      <c r="V420" s="28"/>
      <c r="W420" s="28"/>
      <c r="Y420" s="31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33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29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30"/>
      <c r="O421" s="30"/>
      <c r="P421" s="30"/>
      <c r="Q421" s="30"/>
      <c r="R421" s="30"/>
      <c r="S421" s="30"/>
      <c r="T421" s="29"/>
      <c r="U421" s="28"/>
      <c r="V421" s="28"/>
      <c r="W421" s="28"/>
      <c r="Y421" s="31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33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29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30"/>
      <c r="O422" s="30"/>
      <c r="P422" s="30"/>
      <c r="Q422" s="30"/>
      <c r="R422" s="30"/>
      <c r="S422" s="30"/>
      <c r="T422" s="29"/>
      <c r="U422" s="28"/>
      <c r="V422" s="28"/>
      <c r="W422" s="28"/>
      <c r="Y422" s="31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33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29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30"/>
      <c r="O423" s="30"/>
      <c r="P423" s="30"/>
      <c r="Q423" s="30"/>
      <c r="R423" s="30"/>
      <c r="S423" s="30"/>
      <c r="T423" s="29"/>
      <c r="U423" s="28"/>
      <c r="V423" s="28"/>
      <c r="W423" s="28"/>
      <c r="Y423" s="31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33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29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30"/>
      <c r="O424" s="30"/>
      <c r="P424" s="30"/>
      <c r="Q424" s="30"/>
      <c r="R424" s="30"/>
      <c r="S424" s="30"/>
      <c r="T424" s="29"/>
      <c r="U424" s="28"/>
      <c r="V424" s="28"/>
      <c r="W424" s="28"/>
      <c r="Y424" s="31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33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29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30"/>
      <c r="O425" s="30"/>
      <c r="P425" s="30"/>
      <c r="Q425" s="30"/>
      <c r="R425" s="30"/>
      <c r="S425" s="30"/>
      <c r="T425" s="29"/>
      <c r="U425" s="28"/>
      <c r="V425" s="28"/>
      <c r="W425" s="28"/>
      <c r="Y425" s="31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33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29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30"/>
      <c r="O426" s="30"/>
      <c r="P426" s="30"/>
      <c r="Q426" s="30"/>
      <c r="R426" s="30"/>
      <c r="S426" s="30"/>
      <c r="T426" s="29"/>
      <c r="U426" s="28"/>
      <c r="V426" s="28"/>
      <c r="W426" s="28"/>
      <c r="Y426" s="31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33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29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30"/>
      <c r="O427" s="30"/>
      <c r="P427" s="30"/>
      <c r="Q427" s="30"/>
      <c r="R427" s="30"/>
      <c r="S427" s="30"/>
      <c r="T427" s="29"/>
      <c r="U427" s="28"/>
      <c r="V427" s="28"/>
      <c r="W427" s="28"/>
      <c r="Y427" s="31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33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29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30"/>
      <c r="O428" s="30"/>
      <c r="P428" s="30"/>
      <c r="Q428" s="30"/>
      <c r="R428" s="30"/>
      <c r="S428" s="30"/>
      <c r="T428" s="29"/>
      <c r="U428" s="28"/>
      <c r="V428" s="28"/>
      <c r="W428" s="28"/>
      <c r="Y428" s="31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33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29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30"/>
      <c r="O429" s="30"/>
      <c r="P429" s="30"/>
      <c r="Q429" s="30"/>
      <c r="R429" s="30"/>
      <c r="S429" s="30"/>
      <c r="T429" s="29"/>
      <c r="U429" s="28"/>
      <c r="V429" s="28"/>
      <c r="W429" s="28"/>
      <c r="Y429" s="31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33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29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30"/>
      <c r="O430" s="30"/>
      <c r="P430" s="30"/>
      <c r="Q430" s="30"/>
      <c r="R430" s="30"/>
      <c r="S430" s="30"/>
      <c r="T430" s="29"/>
      <c r="U430" s="28"/>
      <c r="V430" s="28"/>
      <c r="W430" s="28"/>
      <c r="Y430" s="31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33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29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30"/>
      <c r="O431" s="30"/>
      <c r="P431" s="30"/>
      <c r="Q431" s="30"/>
      <c r="R431" s="30"/>
      <c r="S431" s="30"/>
      <c r="T431" s="29"/>
      <c r="U431" s="28"/>
      <c r="V431" s="28"/>
      <c r="W431" s="28"/>
      <c r="Y431" s="31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33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29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30"/>
      <c r="O432" s="30"/>
      <c r="P432" s="30"/>
      <c r="Q432" s="30"/>
      <c r="R432" s="30"/>
      <c r="S432" s="30"/>
      <c r="T432" s="29"/>
      <c r="U432" s="28"/>
      <c r="V432" s="28"/>
      <c r="W432" s="28"/>
      <c r="Y432" s="31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33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29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30"/>
      <c r="O433" s="30"/>
      <c r="P433" s="30"/>
      <c r="Q433" s="30"/>
      <c r="R433" s="30"/>
      <c r="S433" s="30"/>
      <c r="T433" s="29"/>
      <c r="U433" s="28"/>
      <c r="V433" s="28"/>
      <c r="W433" s="28"/>
      <c r="Y433" s="31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33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29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30"/>
      <c r="O434" s="30"/>
      <c r="P434" s="30"/>
      <c r="Q434" s="30"/>
      <c r="R434" s="30"/>
      <c r="S434" s="30"/>
      <c r="T434" s="29"/>
      <c r="U434" s="28"/>
      <c r="V434" s="28"/>
      <c r="W434" s="28"/>
      <c r="Y434" s="31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33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29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30"/>
      <c r="O435" s="30"/>
      <c r="P435" s="30"/>
      <c r="Q435" s="30"/>
      <c r="R435" s="30"/>
      <c r="S435" s="30"/>
      <c r="T435" s="29"/>
      <c r="U435" s="28"/>
      <c r="V435" s="28"/>
      <c r="W435" s="28"/>
      <c r="Y435" s="31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33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29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30"/>
      <c r="O436" s="30"/>
      <c r="P436" s="30"/>
      <c r="Q436" s="30"/>
      <c r="R436" s="30"/>
      <c r="S436" s="30"/>
      <c r="T436" s="29"/>
      <c r="U436" s="28"/>
      <c r="V436" s="28"/>
      <c r="W436" s="28"/>
      <c r="Y436" s="31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33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29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30"/>
      <c r="O437" s="30"/>
      <c r="P437" s="30"/>
      <c r="Q437" s="30"/>
      <c r="R437" s="30"/>
      <c r="S437" s="30"/>
      <c r="T437" s="29"/>
      <c r="U437" s="28"/>
      <c r="V437" s="28"/>
      <c r="W437" s="28"/>
      <c r="Y437" s="31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33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29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30"/>
      <c r="O438" s="30"/>
      <c r="P438" s="30"/>
      <c r="Q438" s="30"/>
      <c r="R438" s="30"/>
      <c r="S438" s="30"/>
      <c r="T438" s="29"/>
      <c r="U438" s="28"/>
      <c r="V438" s="28"/>
      <c r="W438" s="28"/>
      <c r="Y438" s="31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33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29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30"/>
      <c r="O439" s="30"/>
      <c r="P439" s="30"/>
      <c r="Q439" s="30"/>
      <c r="R439" s="30"/>
      <c r="S439" s="30"/>
      <c r="T439" s="29"/>
      <c r="U439" s="28"/>
      <c r="V439" s="28"/>
      <c r="W439" s="28"/>
      <c r="Y439" s="31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33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29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30"/>
      <c r="O440" s="30"/>
      <c r="P440" s="30"/>
      <c r="Q440" s="30"/>
      <c r="R440" s="30"/>
      <c r="S440" s="30"/>
      <c r="T440" s="29"/>
      <c r="U440" s="28"/>
      <c r="V440" s="28"/>
      <c r="W440" s="28"/>
      <c r="Y440" s="31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33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29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30"/>
      <c r="O441" s="30"/>
      <c r="P441" s="30"/>
      <c r="Q441" s="30"/>
      <c r="R441" s="30"/>
      <c r="S441" s="30"/>
      <c r="T441" s="29"/>
      <c r="U441" s="28"/>
      <c r="V441" s="28"/>
      <c r="W441" s="28"/>
      <c r="Y441" s="31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33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29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30"/>
      <c r="O442" s="30"/>
      <c r="P442" s="30"/>
      <c r="Q442" s="30"/>
      <c r="R442" s="30"/>
      <c r="S442" s="30"/>
      <c r="T442" s="29"/>
      <c r="U442" s="28"/>
      <c r="V442" s="28"/>
      <c r="W442" s="28"/>
      <c r="Y442" s="31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33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29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30"/>
      <c r="O443" s="30"/>
      <c r="P443" s="30"/>
      <c r="Q443" s="30"/>
      <c r="R443" s="30"/>
      <c r="S443" s="30"/>
      <c r="T443" s="29"/>
      <c r="U443" s="28"/>
      <c r="V443" s="28"/>
      <c r="W443" s="28"/>
      <c r="Y443" s="31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33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29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30"/>
      <c r="O444" s="30"/>
      <c r="P444" s="30"/>
      <c r="Q444" s="30"/>
      <c r="R444" s="30"/>
      <c r="S444" s="30"/>
      <c r="T444" s="29"/>
      <c r="U444" s="28"/>
      <c r="V444" s="28"/>
      <c r="W444" s="28"/>
      <c r="Y444" s="31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33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29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30"/>
      <c r="O445" s="30"/>
      <c r="P445" s="30"/>
      <c r="Q445" s="30"/>
      <c r="R445" s="30"/>
      <c r="S445" s="30"/>
      <c r="T445" s="29"/>
      <c r="U445" s="28"/>
      <c r="V445" s="28"/>
      <c r="W445" s="28"/>
      <c r="Y445" s="31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33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29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30"/>
      <c r="O446" s="30"/>
      <c r="P446" s="30"/>
      <c r="Q446" s="30"/>
      <c r="R446" s="30"/>
      <c r="S446" s="30"/>
      <c r="T446" s="29"/>
      <c r="U446" s="28"/>
      <c r="V446" s="28"/>
      <c r="W446" s="28"/>
      <c r="Y446" s="31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33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29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30"/>
      <c r="O447" s="30"/>
      <c r="P447" s="30"/>
      <c r="Q447" s="30"/>
      <c r="R447" s="30"/>
      <c r="S447" s="30"/>
      <c r="T447" s="29"/>
      <c r="U447" s="28"/>
      <c r="V447" s="28"/>
      <c r="W447" s="28"/>
      <c r="Y447" s="31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33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29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30"/>
      <c r="O448" s="30"/>
      <c r="P448" s="30"/>
      <c r="Q448" s="30"/>
      <c r="R448" s="30"/>
      <c r="S448" s="30"/>
      <c r="T448" s="29"/>
      <c r="U448" s="28"/>
      <c r="V448" s="28"/>
      <c r="W448" s="28"/>
      <c r="Y448" s="31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33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29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30"/>
      <c r="O449" s="30"/>
      <c r="P449" s="30"/>
      <c r="Q449" s="30"/>
      <c r="R449" s="30"/>
      <c r="S449" s="30"/>
      <c r="T449" s="29"/>
      <c r="U449" s="28"/>
      <c r="V449" s="28"/>
      <c r="W449" s="28"/>
      <c r="Y449" s="31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33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29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30"/>
      <c r="O450" s="30"/>
      <c r="P450" s="30"/>
      <c r="Q450" s="30"/>
      <c r="R450" s="30"/>
      <c r="S450" s="30"/>
      <c r="T450" s="29"/>
      <c r="U450" s="28"/>
      <c r="V450" s="28"/>
      <c r="W450" s="28"/>
      <c r="Y450" s="31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33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29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30"/>
      <c r="O451" s="30"/>
      <c r="P451" s="30"/>
      <c r="Q451" s="30"/>
      <c r="R451" s="30"/>
      <c r="S451" s="30"/>
      <c r="T451" s="29"/>
      <c r="U451" s="28"/>
      <c r="V451" s="28"/>
      <c r="W451" s="28"/>
      <c r="Y451" s="31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33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29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30"/>
      <c r="O452" s="30"/>
      <c r="P452" s="30"/>
      <c r="Q452" s="30"/>
      <c r="R452" s="30"/>
      <c r="S452" s="30"/>
      <c r="T452" s="29"/>
      <c r="U452" s="28"/>
      <c r="V452" s="28"/>
      <c r="W452" s="28"/>
      <c r="Y452" s="31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33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29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30"/>
      <c r="O453" s="30"/>
      <c r="P453" s="30"/>
      <c r="Q453" s="30"/>
      <c r="R453" s="30"/>
      <c r="S453" s="30"/>
      <c r="T453" s="29"/>
      <c r="U453" s="28"/>
      <c r="V453" s="28"/>
      <c r="W453" s="28"/>
      <c r="Y453" s="31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33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29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30"/>
      <c r="O454" s="30"/>
      <c r="P454" s="30"/>
      <c r="Q454" s="30"/>
      <c r="R454" s="30"/>
      <c r="S454" s="30"/>
      <c r="T454" s="29"/>
      <c r="U454" s="28"/>
      <c r="V454" s="28"/>
      <c r="W454" s="28"/>
      <c r="Y454" s="31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33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29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30"/>
      <c r="O455" s="30"/>
      <c r="P455" s="30"/>
      <c r="Q455" s="30"/>
      <c r="R455" s="30"/>
      <c r="S455" s="30"/>
      <c r="T455" s="29"/>
      <c r="U455" s="28"/>
      <c r="V455" s="28"/>
      <c r="W455" s="28"/>
      <c r="Y455" s="31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33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29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30"/>
      <c r="O456" s="30"/>
      <c r="P456" s="30"/>
      <c r="Q456" s="30"/>
      <c r="R456" s="30"/>
      <c r="S456" s="30"/>
      <c r="T456" s="29"/>
      <c r="U456" s="28"/>
      <c r="V456" s="28"/>
      <c r="W456" s="28"/>
      <c r="Y456" s="31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33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29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30"/>
      <c r="O457" s="30"/>
      <c r="P457" s="30"/>
      <c r="Q457" s="30"/>
      <c r="R457" s="30"/>
      <c r="S457" s="30"/>
      <c r="T457" s="29"/>
      <c r="U457" s="28"/>
      <c r="V457" s="28"/>
      <c r="W457" s="28"/>
      <c r="Y457" s="31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33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29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30"/>
      <c r="O458" s="30"/>
      <c r="P458" s="30"/>
      <c r="Q458" s="30"/>
      <c r="R458" s="30"/>
      <c r="S458" s="30"/>
      <c r="T458" s="29"/>
      <c r="U458" s="28"/>
      <c r="V458" s="28"/>
      <c r="W458" s="28"/>
      <c r="Y458" s="31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33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29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30"/>
      <c r="O459" s="30"/>
      <c r="P459" s="30"/>
      <c r="Q459" s="30"/>
      <c r="R459" s="30"/>
      <c r="S459" s="30"/>
      <c r="T459" s="29"/>
      <c r="U459" s="28"/>
      <c r="V459" s="28"/>
      <c r="W459" s="28"/>
      <c r="Y459" s="31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33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29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30"/>
      <c r="O460" s="30"/>
      <c r="P460" s="30"/>
      <c r="Q460" s="30"/>
      <c r="R460" s="30"/>
      <c r="S460" s="30"/>
      <c r="T460" s="29"/>
      <c r="U460" s="28"/>
      <c r="V460" s="28"/>
      <c r="W460" s="28"/>
      <c r="Y460" s="31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33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29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30"/>
      <c r="O461" s="30"/>
      <c r="P461" s="30"/>
      <c r="Q461" s="30"/>
      <c r="R461" s="30"/>
      <c r="S461" s="30"/>
      <c r="T461" s="29"/>
      <c r="U461" s="28"/>
      <c r="V461" s="28"/>
      <c r="W461" s="28"/>
      <c r="Y461" s="31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33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29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30"/>
      <c r="O462" s="30"/>
      <c r="P462" s="30"/>
      <c r="Q462" s="30"/>
      <c r="R462" s="30"/>
      <c r="S462" s="30"/>
      <c r="T462" s="29"/>
      <c r="U462" s="28"/>
      <c r="V462" s="28"/>
      <c r="W462" s="28"/>
      <c r="Y462" s="31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33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29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30"/>
      <c r="O463" s="30"/>
      <c r="P463" s="30"/>
      <c r="Q463" s="30"/>
      <c r="R463" s="30"/>
      <c r="S463" s="30"/>
      <c r="T463" s="29"/>
      <c r="U463" s="28"/>
      <c r="V463" s="28"/>
      <c r="W463" s="28"/>
      <c r="Y463" s="31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33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29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30"/>
      <c r="O464" s="30"/>
      <c r="P464" s="30"/>
      <c r="Q464" s="30"/>
      <c r="R464" s="30"/>
      <c r="S464" s="30"/>
      <c r="T464" s="29"/>
      <c r="U464" s="28"/>
      <c r="V464" s="28"/>
      <c r="W464" s="28"/>
      <c r="Y464" s="31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33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29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30"/>
      <c r="O465" s="30"/>
      <c r="P465" s="30"/>
      <c r="Q465" s="30"/>
      <c r="R465" s="30"/>
      <c r="S465" s="30"/>
      <c r="T465" s="29"/>
      <c r="U465" s="28"/>
      <c r="V465" s="28"/>
      <c r="W465" s="28"/>
      <c r="Y465" s="31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33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29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30"/>
      <c r="O466" s="30"/>
      <c r="P466" s="30"/>
      <c r="Q466" s="30"/>
      <c r="R466" s="30"/>
      <c r="S466" s="30"/>
      <c r="T466" s="29"/>
      <c r="U466" s="28"/>
      <c r="V466" s="28"/>
      <c r="W466" s="28"/>
      <c r="Y466" s="31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33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29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30"/>
      <c r="O467" s="30"/>
      <c r="P467" s="30"/>
      <c r="Q467" s="30"/>
      <c r="R467" s="30"/>
      <c r="S467" s="30"/>
      <c r="T467" s="29"/>
      <c r="U467" s="28"/>
      <c r="V467" s="28"/>
      <c r="W467" s="28"/>
      <c r="Y467" s="31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33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29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30"/>
      <c r="O468" s="30"/>
      <c r="P468" s="30"/>
      <c r="Q468" s="30"/>
      <c r="R468" s="30"/>
      <c r="S468" s="30"/>
      <c r="T468" s="29"/>
      <c r="U468" s="28"/>
      <c r="V468" s="28"/>
      <c r="W468" s="28"/>
      <c r="Y468" s="31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33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29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30"/>
      <c r="O469" s="30"/>
      <c r="P469" s="30"/>
      <c r="Q469" s="30"/>
      <c r="R469" s="30"/>
      <c r="S469" s="30"/>
      <c r="T469" s="29"/>
      <c r="U469" s="28"/>
      <c r="V469" s="28"/>
      <c r="W469" s="28"/>
      <c r="Y469" s="31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33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29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30"/>
      <c r="O470" s="30"/>
      <c r="P470" s="30"/>
      <c r="Q470" s="30"/>
      <c r="R470" s="30"/>
      <c r="S470" s="30"/>
      <c r="T470" s="29"/>
      <c r="U470" s="28"/>
      <c r="V470" s="28"/>
      <c r="W470" s="28"/>
      <c r="Y470" s="31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33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29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30"/>
      <c r="O471" s="30"/>
      <c r="P471" s="30"/>
      <c r="Q471" s="30"/>
      <c r="R471" s="30"/>
      <c r="S471" s="30"/>
      <c r="T471" s="29"/>
      <c r="U471" s="28"/>
      <c r="V471" s="28"/>
      <c r="W471" s="28"/>
      <c r="Y471" s="31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33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29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30"/>
      <c r="O472" s="30"/>
      <c r="P472" s="30"/>
      <c r="Q472" s="30"/>
      <c r="R472" s="30"/>
      <c r="S472" s="30"/>
      <c r="T472" s="29"/>
      <c r="U472" s="28"/>
      <c r="V472" s="28"/>
      <c r="W472" s="28"/>
      <c r="Y472" s="31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33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29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30"/>
      <c r="O473" s="30"/>
      <c r="P473" s="30"/>
      <c r="Q473" s="30"/>
      <c r="R473" s="30"/>
      <c r="S473" s="30"/>
      <c r="T473" s="29"/>
      <c r="U473" s="28"/>
      <c r="V473" s="28"/>
      <c r="W473" s="28"/>
      <c r="Y473" s="31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33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29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30"/>
      <c r="O474" s="30"/>
      <c r="P474" s="30"/>
      <c r="Q474" s="30"/>
      <c r="R474" s="30"/>
      <c r="S474" s="30"/>
      <c r="T474" s="29"/>
      <c r="U474" s="28"/>
      <c r="V474" s="28"/>
      <c r="W474" s="28"/>
      <c r="Y474" s="31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33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29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30"/>
      <c r="O475" s="30"/>
      <c r="P475" s="30"/>
      <c r="Q475" s="30"/>
      <c r="R475" s="30"/>
      <c r="S475" s="30"/>
      <c r="T475" s="29"/>
      <c r="U475" s="28"/>
      <c r="V475" s="28"/>
      <c r="W475" s="28"/>
      <c r="Y475" s="31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33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29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30"/>
      <c r="O476" s="30"/>
      <c r="P476" s="30"/>
      <c r="Q476" s="30"/>
      <c r="R476" s="30"/>
      <c r="S476" s="30"/>
      <c r="T476" s="29"/>
      <c r="U476" s="28"/>
      <c r="V476" s="28"/>
      <c r="W476" s="28"/>
      <c r="Y476" s="31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33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29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30"/>
      <c r="O477" s="30"/>
      <c r="P477" s="30"/>
      <c r="Q477" s="30"/>
      <c r="R477" s="30"/>
      <c r="S477" s="30"/>
      <c r="T477" s="29"/>
      <c r="U477" s="28"/>
      <c r="V477" s="28"/>
      <c r="W477" s="28"/>
      <c r="Y477" s="31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33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29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30"/>
      <c r="O478" s="30"/>
      <c r="P478" s="30"/>
      <c r="Q478" s="30"/>
      <c r="R478" s="30"/>
      <c r="S478" s="30"/>
      <c r="T478" s="29"/>
      <c r="U478" s="28"/>
      <c r="V478" s="28"/>
      <c r="W478" s="28"/>
      <c r="Y478" s="31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33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29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30"/>
      <c r="O479" s="30"/>
      <c r="P479" s="30"/>
      <c r="Q479" s="30"/>
      <c r="R479" s="30"/>
      <c r="S479" s="30"/>
      <c r="T479" s="29"/>
      <c r="U479" s="28"/>
      <c r="V479" s="28"/>
      <c r="W479" s="28"/>
      <c r="Y479" s="31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33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29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30"/>
      <c r="O480" s="30"/>
      <c r="P480" s="30"/>
      <c r="Q480" s="30"/>
      <c r="R480" s="30"/>
      <c r="S480" s="30"/>
      <c r="T480" s="29"/>
      <c r="U480" s="28"/>
      <c r="V480" s="28"/>
      <c r="W480" s="28"/>
      <c r="Y480" s="31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33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29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30"/>
      <c r="O481" s="30"/>
      <c r="P481" s="30"/>
      <c r="Q481" s="30"/>
      <c r="R481" s="30"/>
      <c r="S481" s="30"/>
      <c r="T481" s="29"/>
      <c r="U481" s="28"/>
      <c r="V481" s="28"/>
      <c r="W481" s="28"/>
      <c r="Y481" s="31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33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29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30"/>
      <c r="O482" s="30"/>
      <c r="P482" s="30"/>
      <c r="Q482" s="30"/>
      <c r="R482" s="30"/>
      <c r="S482" s="30"/>
      <c r="T482" s="29"/>
      <c r="U482" s="28"/>
      <c r="V482" s="28"/>
      <c r="W482" s="28"/>
      <c r="Y482" s="31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33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29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30"/>
      <c r="O483" s="30"/>
      <c r="P483" s="30"/>
      <c r="Q483" s="30"/>
      <c r="R483" s="30"/>
      <c r="S483" s="30"/>
      <c r="T483" s="29"/>
      <c r="U483" s="28"/>
      <c r="V483" s="28"/>
      <c r="W483" s="28"/>
      <c r="Y483" s="31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33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29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30"/>
      <c r="O484" s="30"/>
      <c r="P484" s="30"/>
      <c r="Q484" s="30"/>
      <c r="R484" s="30"/>
      <c r="S484" s="30"/>
      <c r="T484" s="29"/>
      <c r="U484" s="28"/>
      <c r="V484" s="28"/>
      <c r="W484" s="28"/>
      <c r="Y484" s="31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33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29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30"/>
      <c r="O485" s="30"/>
      <c r="P485" s="30"/>
      <c r="Q485" s="30"/>
      <c r="R485" s="30"/>
      <c r="S485" s="30"/>
      <c r="T485" s="29"/>
      <c r="U485" s="28"/>
      <c r="V485" s="28"/>
      <c r="W485" s="28"/>
      <c r="Y485" s="31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33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29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30"/>
      <c r="O486" s="30"/>
      <c r="P486" s="30"/>
      <c r="Q486" s="30"/>
      <c r="R486" s="30"/>
      <c r="S486" s="30"/>
      <c r="T486" s="29"/>
      <c r="U486" s="28"/>
      <c r="V486" s="28"/>
      <c r="W486" s="28"/>
      <c r="Y486" s="31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33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29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30"/>
      <c r="O487" s="30"/>
      <c r="P487" s="30"/>
      <c r="Q487" s="30"/>
      <c r="R487" s="30"/>
      <c r="S487" s="30"/>
      <c r="T487" s="29"/>
      <c r="U487" s="28"/>
      <c r="V487" s="28"/>
      <c r="W487" s="28"/>
      <c r="Y487" s="31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33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29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30"/>
      <c r="O488" s="30"/>
      <c r="P488" s="30"/>
      <c r="Q488" s="30"/>
      <c r="R488" s="30"/>
      <c r="S488" s="30"/>
      <c r="T488" s="29"/>
      <c r="U488" s="28"/>
      <c r="V488" s="28"/>
      <c r="W488" s="28"/>
      <c r="Y488" s="31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33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29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30"/>
      <c r="O489" s="30"/>
      <c r="P489" s="30"/>
      <c r="Q489" s="30"/>
      <c r="R489" s="30"/>
      <c r="S489" s="30"/>
      <c r="T489" s="29"/>
      <c r="U489" s="28"/>
      <c r="V489" s="28"/>
      <c r="W489" s="28"/>
      <c r="Y489" s="31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33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29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30"/>
      <c r="O490" s="30"/>
      <c r="P490" s="30"/>
      <c r="Q490" s="30"/>
      <c r="R490" s="30"/>
      <c r="S490" s="30"/>
      <c r="T490" s="29"/>
      <c r="U490" s="28"/>
      <c r="V490" s="28"/>
      <c r="W490" s="28"/>
      <c r="Y490" s="31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33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29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30"/>
      <c r="O491" s="30"/>
      <c r="P491" s="30"/>
      <c r="Q491" s="30"/>
      <c r="R491" s="30"/>
      <c r="S491" s="30"/>
      <c r="T491" s="29"/>
      <c r="U491" s="28"/>
      <c r="V491" s="28"/>
      <c r="W491" s="28"/>
      <c r="Y491" s="31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33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29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30"/>
      <c r="O492" s="30"/>
      <c r="P492" s="30"/>
      <c r="Q492" s="30"/>
      <c r="R492" s="30"/>
      <c r="S492" s="30"/>
      <c r="T492" s="29"/>
      <c r="U492" s="28"/>
      <c r="V492" s="28"/>
      <c r="W492" s="28"/>
      <c r="Y492" s="31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33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29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30"/>
      <c r="O493" s="30"/>
      <c r="P493" s="30"/>
      <c r="Q493" s="30"/>
      <c r="R493" s="30"/>
      <c r="S493" s="30"/>
      <c r="T493" s="29"/>
      <c r="U493" s="28"/>
      <c r="V493" s="28"/>
      <c r="W493" s="28"/>
      <c r="Y493" s="31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33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29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30"/>
      <c r="O494" s="30"/>
      <c r="P494" s="30"/>
      <c r="Q494" s="30"/>
      <c r="R494" s="30"/>
      <c r="S494" s="30"/>
      <c r="T494" s="29"/>
      <c r="U494" s="28"/>
      <c r="V494" s="28"/>
      <c r="W494" s="28"/>
      <c r="Y494" s="31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33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29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30"/>
      <c r="O495" s="30"/>
      <c r="P495" s="30"/>
      <c r="Q495" s="30"/>
      <c r="R495" s="30"/>
      <c r="S495" s="30"/>
      <c r="T495" s="29"/>
      <c r="U495" s="28"/>
      <c r="V495" s="28"/>
      <c r="W495" s="28"/>
      <c r="Y495" s="31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33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29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30"/>
      <c r="O496" s="30"/>
      <c r="P496" s="30"/>
      <c r="Q496" s="30"/>
      <c r="R496" s="30"/>
      <c r="S496" s="30"/>
      <c r="T496" s="29"/>
      <c r="U496" s="28"/>
      <c r="V496" s="28"/>
      <c r="W496" s="28"/>
      <c r="Y496" s="31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33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29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30"/>
      <c r="O497" s="30"/>
      <c r="P497" s="30"/>
      <c r="Q497" s="30"/>
      <c r="R497" s="30"/>
      <c r="S497" s="30"/>
      <c r="T497" s="29"/>
      <c r="U497" s="28"/>
      <c r="V497" s="28"/>
      <c r="W497" s="28"/>
      <c r="Y497" s="31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33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29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30"/>
      <c r="O498" s="30"/>
      <c r="P498" s="30"/>
      <c r="Q498" s="30"/>
      <c r="R498" s="30"/>
      <c r="S498" s="30"/>
      <c r="T498" s="29"/>
      <c r="U498" s="28"/>
      <c r="V498" s="28"/>
      <c r="W498" s="28"/>
      <c r="Y498" s="31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33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29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30"/>
      <c r="O499" s="30"/>
      <c r="P499" s="30"/>
      <c r="Q499" s="30"/>
      <c r="R499" s="30"/>
      <c r="S499" s="30"/>
      <c r="T499" s="29"/>
      <c r="U499" s="28"/>
      <c r="V499" s="28"/>
      <c r="W499" s="28"/>
      <c r="Y499" s="31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33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29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30"/>
      <c r="O500" s="30"/>
      <c r="P500" s="30"/>
      <c r="Q500" s="30"/>
      <c r="R500" s="30"/>
      <c r="S500" s="30"/>
      <c r="T500" s="29"/>
      <c r="U500" s="28"/>
      <c r="V500" s="28"/>
      <c r="W500" s="28"/>
      <c r="Y500" s="31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33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29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30"/>
      <c r="O501" s="30"/>
      <c r="P501" s="30"/>
      <c r="Q501" s="30"/>
      <c r="R501" s="30"/>
      <c r="S501" s="30"/>
      <c r="T501" s="29"/>
      <c r="U501" s="28"/>
      <c r="V501" s="28"/>
      <c r="W501" s="28"/>
      <c r="Y501" s="31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33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29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30"/>
      <c r="O502" s="30"/>
      <c r="P502" s="30"/>
      <c r="Q502" s="30"/>
      <c r="R502" s="30"/>
      <c r="S502" s="30"/>
      <c r="T502" s="29"/>
      <c r="U502" s="28"/>
      <c r="V502" s="28"/>
      <c r="W502" s="28"/>
      <c r="Y502" s="31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33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29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30"/>
      <c r="O503" s="30"/>
      <c r="P503" s="30"/>
      <c r="Q503" s="30"/>
      <c r="R503" s="30"/>
      <c r="S503" s="30"/>
      <c r="T503" s="29"/>
      <c r="U503" s="28"/>
      <c r="V503" s="28"/>
      <c r="W503" s="28"/>
      <c r="Y503" s="31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33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29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30"/>
      <c r="O504" s="30"/>
      <c r="P504" s="30"/>
      <c r="Q504" s="30"/>
      <c r="R504" s="30"/>
      <c r="S504" s="30"/>
      <c r="T504" s="29"/>
      <c r="U504" s="28"/>
      <c r="V504" s="28"/>
      <c r="W504" s="28"/>
      <c r="Y504" s="31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33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29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30"/>
      <c r="O505" s="30"/>
      <c r="P505" s="30"/>
      <c r="Q505" s="30"/>
      <c r="R505" s="30"/>
      <c r="S505" s="30"/>
      <c r="T505" s="29"/>
      <c r="U505" s="28"/>
      <c r="V505" s="28"/>
      <c r="W505" s="28"/>
      <c r="Y505" s="31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33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29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30"/>
      <c r="O506" s="30"/>
      <c r="P506" s="30"/>
      <c r="Q506" s="30"/>
      <c r="R506" s="30"/>
      <c r="S506" s="30"/>
      <c r="T506" s="29"/>
      <c r="U506" s="28"/>
      <c r="V506" s="28"/>
      <c r="W506" s="28"/>
      <c r="Y506" s="31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33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29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30"/>
      <c r="O507" s="30"/>
      <c r="P507" s="30"/>
      <c r="Q507" s="30"/>
      <c r="R507" s="30"/>
      <c r="S507" s="30"/>
      <c r="T507" s="29"/>
      <c r="U507" s="28"/>
      <c r="V507" s="28"/>
      <c r="W507" s="28"/>
      <c r="Y507" s="31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33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29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30"/>
      <c r="O508" s="30"/>
      <c r="P508" s="30"/>
      <c r="Q508" s="30"/>
      <c r="R508" s="30"/>
      <c r="S508" s="30"/>
      <c r="T508" s="29"/>
      <c r="U508" s="28"/>
      <c r="V508" s="28"/>
      <c r="W508" s="28"/>
      <c r="Y508" s="31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33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29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30"/>
      <c r="O509" s="30"/>
      <c r="P509" s="30"/>
      <c r="Q509" s="30"/>
      <c r="R509" s="30"/>
      <c r="S509" s="30"/>
      <c r="T509" s="29"/>
      <c r="U509" s="28"/>
      <c r="V509" s="28"/>
      <c r="W509" s="28"/>
      <c r="Y509" s="31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33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29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30"/>
      <c r="O510" s="30"/>
      <c r="P510" s="30"/>
      <c r="Q510" s="30"/>
      <c r="R510" s="30"/>
      <c r="S510" s="30"/>
      <c r="T510" s="29"/>
      <c r="U510" s="28"/>
      <c r="V510" s="28"/>
      <c r="W510" s="28"/>
      <c r="Y510" s="31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33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29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30"/>
      <c r="O511" s="30"/>
      <c r="P511" s="30"/>
      <c r="Q511" s="30"/>
      <c r="R511" s="30"/>
      <c r="S511" s="30"/>
      <c r="T511" s="29"/>
      <c r="U511" s="28"/>
      <c r="V511" s="28"/>
      <c r="W511" s="28"/>
      <c r="Y511" s="31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33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29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30"/>
      <c r="O512" s="30"/>
      <c r="P512" s="30"/>
      <c r="Q512" s="30"/>
      <c r="R512" s="30"/>
      <c r="S512" s="30"/>
      <c r="T512" s="29"/>
      <c r="U512" s="28"/>
      <c r="V512" s="28"/>
      <c r="W512" s="28"/>
      <c r="Y512" s="31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33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29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30"/>
      <c r="O513" s="30"/>
      <c r="P513" s="30"/>
      <c r="Q513" s="30"/>
      <c r="R513" s="30"/>
      <c r="S513" s="30"/>
      <c r="T513" s="29"/>
      <c r="U513" s="28"/>
      <c r="V513" s="28"/>
      <c r="W513" s="28"/>
      <c r="Y513" s="31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33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29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30"/>
      <c r="O514" s="30"/>
      <c r="P514" s="30"/>
      <c r="Q514" s="30"/>
      <c r="R514" s="30"/>
      <c r="S514" s="30"/>
      <c r="T514" s="29"/>
      <c r="U514" s="28"/>
      <c r="V514" s="28"/>
      <c r="W514" s="28"/>
      <c r="Y514" s="31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33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29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30"/>
      <c r="O515" s="30"/>
      <c r="P515" s="30"/>
      <c r="Q515" s="30"/>
      <c r="R515" s="30"/>
      <c r="S515" s="30"/>
      <c r="T515" s="29"/>
      <c r="U515" s="28"/>
      <c r="V515" s="28"/>
      <c r="W515" s="28"/>
      <c r="Y515" s="31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33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29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30"/>
      <c r="O516" s="30"/>
      <c r="P516" s="30"/>
      <c r="Q516" s="30"/>
      <c r="R516" s="30"/>
      <c r="S516" s="30"/>
      <c r="T516" s="29"/>
      <c r="U516" s="28"/>
      <c r="V516" s="28"/>
      <c r="W516" s="28"/>
      <c r="Y516" s="31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33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29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30"/>
      <c r="O517" s="30"/>
      <c r="P517" s="30"/>
      <c r="Q517" s="30"/>
      <c r="R517" s="30"/>
      <c r="S517" s="30"/>
      <c r="T517" s="29"/>
      <c r="U517" s="28"/>
      <c r="V517" s="28"/>
      <c r="W517" s="28"/>
      <c r="Y517" s="31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33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29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30"/>
      <c r="O518" s="30"/>
      <c r="P518" s="30"/>
      <c r="Q518" s="30"/>
      <c r="R518" s="30"/>
      <c r="S518" s="30"/>
      <c r="T518" s="29"/>
      <c r="U518" s="28"/>
      <c r="V518" s="28"/>
      <c r="W518" s="28"/>
      <c r="Y518" s="31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33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29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30"/>
      <c r="O519" s="30"/>
      <c r="P519" s="30"/>
      <c r="Q519" s="30"/>
      <c r="R519" s="30"/>
      <c r="S519" s="30"/>
      <c r="T519" s="29"/>
      <c r="U519" s="28"/>
      <c r="V519" s="28"/>
      <c r="W519" s="28"/>
      <c r="Y519" s="31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33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29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30"/>
      <c r="O520" s="30"/>
      <c r="P520" s="30"/>
      <c r="Q520" s="30"/>
      <c r="R520" s="30"/>
      <c r="S520" s="30"/>
      <c r="T520" s="29"/>
      <c r="U520" s="28"/>
      <c r="V520" s="28"/>
      <c r="W520" s="28"/>
      <c r="Y520" s="31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33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29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30"/>
      <c r="O521" s="30"/>
      <c r="P521" s="30"/>
      <c r="Q521" s="30"/>
      <c r="R521" s="30"/>
      <c r="S521" s="30"/>
      <c r="T521" s="29"/>
      <c r="U521" s="28"/>
      <c r="V521" s="28"/>
      <c r="W521" s="28"/>
      <c r="Y521" s="31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33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29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30"/>
      <c r="O522" s="30"/>
      <c r="P522" s="30"/>
      <c r="Q522" s="30"/>
      <c r="R522" s="30"/>
      <c r="S522" s="30"/>
      <c r="T522" s="29"/>
      <c r="U522" s="28"/>
      <c r="V522" s="28"/>
      <c r="W522" s="28"/>
      <c r="Y522" s="31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33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29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30"/>
      <c r="O523" s="30"/>
      <c r="P523" s="30"/>
      <c r="Q523" s="30"/>
      <c r="R523" s="30"/>
      <c r="S523" s="30"/>
      <c r="T523" s="29"/>
      <c r="U523" s="28"/>
      <c r="V523" s="28"/>
      <c r="W523" s="28"/>
      <c r="Y523" s="31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33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29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30"/>
      <c r="O524" s="30"/>
      <c r="P524" s="30"/>
      <c r="Q524" s="30"/>
      <c r="R524" s="30"/>
      <c r="S524" s="30"/>
      <c r="T524" s="29"/>
      <c r="U524" s="28"/>
      <c r="V524" s="28"/>
      <c r="W524" s="28"/>
      <c r="Y524" s="31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33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29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30"/>
      <c r="O525" s="30"/>
      <c r="P525" s="30"/>
      <c r="Q525" s="30"/>
      <c r="R525" s="30"/>
      <c r="S525" s="30"/>
      <c r="T525" s="29"/>
      <c r="U525" s="28"/>
      <c r="V525" s="28"/>
      <c r="W525" s="28"/>
      <c r="Y525" s="31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33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29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30"/>
      <c r="O526" s="30"/>
      <c r="P526" s="30"/>
      <c r="Q526" s="30"/>
      <c r="R526" s="30"/>
      <c r="S526" s="30"/>
      <c r="T526" s="29"/>
      <c r="U526" s="28"/>
      <c r="V526" s="28"/>
      <c r="W526" s="28"/>
      <c r="Y526" s="31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33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29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30"/>
      <c r="O527" s="30"/>
      <c r="P527" s="30"/>
      <c r="Q527" s="30"/>
      <c r="R527" s="30"/>
      <c r="S527" s="30"/>
      <c r="T527" s="29"/>
      <c r="U527" s="28"/>
      <c r="V527" s="28"/>
      <c r="W527" s="28"/>
      <c r="Y527" s="31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33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29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30"/>
      <c r="O528" s="30"/>
      <c r="P528" s="30"/>
      <c r="Q528" s="30"/>
      <c r="R528" s="30"/>
      <c r="S528" s="30"/>
      <c r="T528" s="29"/>
      <c r="U528" s="28"/>
      <c r="V528" s="28"/>
      <c r="W528" s="28"/>
      <c r="Y528" s="31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33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29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30"/>
      <c r="O529" s="30"/>
      <c r="P529" s="30"/>
      <c r="Q529" s="30"/>
      <c r="R529" s="30"/>
      <c r="S529" s="30"/>
      <c r="T529" s="29"/>
      <c r="U529" s="28"/>
      <c r="V529" s="28"/>
      <c r="W529" s="28"/>
      <c r="Y529" s="31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33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29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30"/>
      <c r="O530" s="30"/>
      <c r="P530" s="30"/>
      <c r="Q530" s="30"/>
      <c r="R530" s="30"/>
      <c r="S530" s="30"/>
      <c r="T530" s="29"/>
      <c r="U530" s="28"/>
      <c r="V530" s="28"/>
      <c r="W530" s="28"/>
      <c r="Y530" s="31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33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29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30"/>
      <c r="O531" s="30"/>
      <c r="P531" s="30"/>
      <c r="Q531" s="30"/>
      <c r="R531" s="30"/>
      <c r="S531" s="30"/>
      <c r="T531" s="29"/>
      <c r="U531" s="28"/>
      <c r="V531" s="28"/>
      <c r="W531" s="28"/>
      <c r="Y531" s="31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33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29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30"/>
      <c r="O532" s="30"/>
      <c r="P532" s="30"/>
      <c r="Q532" s="30"/>
      <c r="R532" s="30"/>
      <c r="S532" s="30"/>
      <c r="T532" s="29"/>
      <c r="U532" s="28"/>
      <c r="V532" s="28"/>
      <c r="W532" s="28"/>
      <c r="Y532" s="31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33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29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30"/>
      <c r="O533" s="30"/>
      <c r="P533" s="30"/>
      <c r="Q533" s="30"/>
      <c r="R533" s="30"/>
      <c r="S533" s="30"/>
      <c r="T533" s="29"/>
      <c r="U533" s="28"/>
      <c r="V533" s="28"/>
      <c r="W533" s="28"/>
      <c r="Y533" s="31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33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29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30"/>
      <c r="O534" s="30"/>
      <c r="P534" s="30"/>
      <c r="Q534" s="30"/>
      <c r="R534" s="30"/>
      <c r="S534" s="30"/>
      <c r="T534" s="29"/>
      <c r="U534" s="28"/>
      <c r="V534" s="28"/>
      <c r="W534" s="28"/>
      <c r="Y534" s="31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33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29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30"/>
      <c r="O535" s="30"/>
      <c r="P535" s="30"/>
      <c r="Q535" s="30"/>
      <c r="R535" s="30"/>
      <c r="S535" s="30"/>
      <c r="T535" s="29"/>
      <c r="U535" s="28"/>
      <c r="V535" s="28"/>
      <c r="W535" s="28"/>
      <c r="Y535" s="31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33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29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30"/>
      <c r="O536" s="30"/>
      <c r="P536" s="30"/>
      <c r="Q536" s="30"/>
      <c r="R536" s="30"/>
      <c r="S536" s="30"/>
      <c r="T536" s="29"/>
      <c r="U536" s="28"/>
      <c r="V536" s="28"/>
      <c r="W536" s="28"/>
      <c r="Y536" s="31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33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29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30"/>
      <c r="O537" s="30"/>
      <c r="P537" s="30"/>
      <c r="Q537" s="30"/>
      <c r="R537" s="30"/>
      <c r="S537" s="30"/>
      <c r="T537" s="29"/>
      <c r="U537" s="28"/>
      <c r="V537" s="28"/>
      <c r="W537" s="28"/>
      <c r="Y537" s="31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33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29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30"/>
      <c r="O538" s="30"/>
      <c r="P538" s="30"/>
      <c r="Q538" s="30"/>
      <c r="R538" s="30"/>
      <c r="S538" s="30"/>
      <c r="T538" s="29"/>
      <c r="U538" s="28"/>
      <c r="V538" s="28"/>
      <c r="W538" s="28"/>
      <c r="Y538" s="31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33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29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30"/>
      <c r="O539" s="30"/>
      <c r="P539" s="30"/>
      <c r="Q539" s="30"/>
      <c r="R539" s="30"/>
      <c r="S539" s="30"/>
      <c r="T539" s="29"/>
      <c r="U539" s="28"/>
      <c r="V539" s="28"/>
      <c r="W539" s="28"/>
      <c r="Y539" s="31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33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29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30"/>
      <c r="O540" s="30"/>
      <c r="P540" s="30"/>
      <c r="Q540" s="30"/>
      <c r="R540" s="30"/>
      <c r="S540" s="30"/>
      <c r="T540" s="29"/>
      <c r="U540" s="28"/>
      <c r="V540" s="28"/>
      <c r="W540" s="28"/>
      <c r="Y540" s="31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33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29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30"/>
      <c r="O541" s="30"/>
      <c r="P541" s="30"/>
      <c r="Q541" s="30"/>
      <c r="R541" s="30"/>
      <c r="S541" s="30"/>
      <c r="T541" s="29"/>
      <c r="U541" s="28"/>
      <c r="V541" s="28"/>
      <c r="W541" s="28"/>
      <c r="Y541" s="31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33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29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30"/>
      <c r="O542" s="30"/>
      <c r="P542" s="30"/>
      <c r="Q542" s="30"/>
      <c r="R542" s="30"/>
      <c r="S542" s="30"/>
      <c r="T542" s="29"/>
      <c r="U542" s="28"/>
      <c r="V542" s="28"/>
      <c r="W542" s="28"/>
      <c r="Y542" s="31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33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29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30"/>
      <c r="O543" s="30"/>
      <c r="P543" s="30"/>
      <c r="Q543" s="30"/>
      <c r="R543" s="30"/>
      <c r="S543" s="30"/>
      <c r="T543" s="29"/>
      <c r="U543" s="28"/>
      <c r="V543" s="28"/>
      <c r="W543" s="28"/>
      <c r="Y543" s="31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33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29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30"/>
      <c r="O544" s="30"/>
      <c r="P544" s="30"/>
      <c r="Q544" s="30"/>
      <c r="R544" s="30"/>
      <c r="S544" s="30"/>
      <c r="T544" s="29"/>
      <c r="U544" s="28"/>
      <c r="V544" s="28"/>
      <c r="W544" s="28"/>
      <c r="Y544" s="31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33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29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30"/>
      <c r="O545" s="30"/>
      <c r="P545" s="30"/>
      <c r="Q545" s="30"/>
      <c r="R545" s="30"/>
      <c r="S545" s="30"/>
      <c r="T545" s="29"/>
      <c r="U545" s="28"/>
      <c r="V545" s="28"/>
      <c r="W545" s="28"/>
      <c r="Y545" s="31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33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29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30"/>
      <c r="O546" s="30"/>
      <c r="P546" s="30"/>
      <c r="Q546" s="30"/>
      <c r="R546" s="30"/>
      <c r="S546" s="30"/>
      <c r="T546" s="29"/>
      <c r="U546" s="28"/>
      <c r="V546" s="28"/>
      <c r="W546" s="28"/>
      <c r="Y546" s="31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33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29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30"/>
      <c r="O547" s="30"/>
      <c r="P547" s="30"/>
      <c r="Q547" s="30"/>
      <c r="R547" s="30"/>
      <c r="S547" s="30"/>
      <c r="T547" s="29"/>
      <c r="U547" s="28"/>
      <c r="V547" s="28"/>
      <c r="W547" s="28"/>
      <c r="Y547" s="31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33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29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30"/>
      <c r="O548" s="30"/>
      <c r="P548" s="30"/>
      <c r="Q548" s="30"/>
      <c r="R548" s="30"/>
      <c r="S548" s="30"/>
      <c r="T548" s="29"/>
      <c r="U548" s="28"/>
      <c r="V548" s="28"/>
      <c r="W548" s="28"/>
      <c r="Y548" s="31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33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29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30"/>
      <c r="O549" s="30"/>
      <c r="P549" s="30"/>
      <c r="Q549" s="30"/>
      <c r="R549" s="30"/>
      <c r="S549" s="30"/>
      <c r="T549" s="29"/>
      <c r="U549" s="28"/>
      <c r="V549" s="28"/>
      <c r="W549" s="28"/>
      <c r="Y549" s="31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33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29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30"/>
      <c r="O550" s="30"/>
      <c r="P550" s="30"/>
      <c r="Q550" s="30"/>
      <c r="R550" s="30"/>
      <c r="S550" s="30"/>
      <c r="T550" s="29"/>
      <c r="U550" s="28"/>
      <c r="V550" s="28"/>
      <c r="W550" s="28"/>
      <c r="Y550" s="31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33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29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30"/>
      <c r="O551" s="30"/>
      <c r="P551" s="30"/>
      <c r="Q551" s="30"/>
      <c r="R551" s="30"/>
      <c r="S551" s="30"/>
      <c r="T551" s="29"/>
      <c r="U551" s="28"/>
      <c r="V551" s="28"/>
      <c r="W551" s="28"/>
      <c r="Y551" s="31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33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29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30"/>
      <c r="O552" s="30"/>
      <c r="P552" s="30"/>
      <c r="Q552" s="30"/>
      <c r="R552" s="30"/>
      <c r="S552" s="30"/>
      <c r="T552" s="29"/>
      <c r="U552" s="28"/>
      <c r="V552" s="28"/>
      <c r="W552" s="28"/>
      <c r="Y552" s="31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33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29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30"/>
      <c r="O553" s="30"/>
      <c r="P553" s="30"/>
      <c r="Q553" s="30"/>
      <c r="R553" s="30"/>
      <c r="S553" s="30"/>
      <c r="T553" s="29"/>
      <c r="U553" s="28"/>
      <c r="V553" s="28"/>
      <c r="W553" s="28"/>
      <c r="Y553" s="31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33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29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30"/>
      <c r="O554" s="30"/>
      <c r="P554" s="30"/>
      <c r="Q554" s="30"/>
      <c r="R554" s="30"/>
      <c r="S554" s="30"/>
      <c r="T554" s="29"/>
      <c r="U554" s="28"/>
      <c r="V554" s="28"/>
      <c r="W554" s="28"/>
      <c r="Y554" s="31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33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29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30"/>
      <c r="O555" s="30"/>
      <c r="P555" s="30"/>
      <c r="Q555" s="30"/>
      <c r="R555" s="30"/>
      <c r="S555" s="30"/>
      <c r="T555" s="29"/>
      <c r="U555" s="28"/>
      <c r="V555" s="28"/>
      <c r="W555" s="28"/>
      <c r="Y555" s="31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33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29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30"/>
      <c r="O556" s="30"/>
      <c r="P556" s="30"/>
      <c r="Q556" s="30"/>
      <c r="R556" s="30"/>
      <c r="S556" s="30"/>
      <c r="T556" s="29"/>
      <c r="U556" s="28"/>
      <c r="V556" s="28"/>
      <c r="W556" s="28"/>
      <c r="Y556" s="31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33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29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30"/>
      <c r="O557" s="30"/>
      <c r="P557" s="30"/>
      <c r="Q557" s="30"/>
      <c r="R557" s="30"/>
      <c r="S557" s="30"/>
      <c r="T557" s="29"/>
      <c r="U557" s="28"/>
      <c r="V557" s="28"/>
      <c r="W557" s="28"/>
      <c r="Y557" s="31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33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29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30"/>
      <c r="O558" s="30"/>
      <c r="P558" s="30"/>
      <c r="Q558" s="30"/>
      <c r="R558" s="30"/>
      <c r="S558" s="30"/>
      <c r="T558" s="29"/>
      <c r="U558" s="28"/>
      <c r="V558" s="28"/>
      <c r="W558" s="28"/>
      <c r="Y558" s="31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33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29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30"/>
      <c r="O559" s="30"/>
      <c r="P559" s="30"/>
      <c r="Q559" s="30"/>
      <c r="R559" s="30"/>
      <c r="S559" s="30"/>
      <c r="T559" s="29"/>
      <c r="U559" s="28"/>
      <c r="V559" s="28"/>
      <c r="W559" s="28"/>
      <c r="Y559" s="31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33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29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30"/>
      <c r="O560" s="30"/>
      <c r="P560" s="30"/>
      <c r="Q560" s="30"/>
      <c r="R560" s="30"/>
      <c r="S560" s="30"/>
      <c r="T560" s="29"/>
      <c r="U560" s="28"/>
      <c r="V560" s="28"/>
      <c r="W560" s="28"/>
      <c r="Y560" s="31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33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29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30"/>
      <c r="O561" s="30"/>
      <c r="P561" s="30"/>
      <c r="Q561" s="30"/>
      <c r="R561" s="30"/>
      <c r="S561" s="30"/>
      <c r="T561" s="29"/>
      <c r="U561" s="28"/>
      <c r="V561" s="28"/>
      <c r="W561" s="28"/>
      <c r="Y561" s="31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33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29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30"/>
      <c r="O562" s="30"/>
      <c r="P562" s="30"/>
      <c r="Q562" s="30"/>
      <c r="R562" s="30"/>
      <c r="S562" s="30"/>
      <c r="T562" s="29"/>
      <c r="U562" s="28"/>
      <c r="V562" s="28"/>
      <c r="W562" s="28"/>
      <c r="Y562" s="31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33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29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30"/>
      <c r="O563" s="30"/>
      <c r="P563" s="30"/>
      <c r="Q563" s="30"/>
      <c r="R563" s="30"/>
      <c r="S563" s="30"/>
      <c r="T563" s="29"/>
      <c r="U563" s="28"/>
      <c r="V563" s="28"/>
      <c r="W563" s="28"/>
      <c r="Y563" s="31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33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29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30"/>
      <c r="O564" s="30"/>
      <c r="P564" s="30"/>
      <c r="Q564" s="30"/>
      <c r="R564" s="30"/>
      <c r="S564" s="30"/>
      <c r="T564" s="29"/>
      <c r="U564" s="28"/>
      <c r="V564" s="28"/>
      <c r="W564" s="28"/>
      <c r="Y564" s="31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33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29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30"/>
      <c r="O565" s="30"/>
      <c r="P565" s="30"/>
      <c r="Q565" s="30"/>
      <c r="R565" s="30"/>
      <c r="S565" s="30"/>
      <c r="T565" s="29"/>
      <c r="U565" s="28"/>
      <c r="V565" s="28"/>
      <c r="W565" s="28"/>
      <c r="Y565" s="31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33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29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30"/>
      <c r="O566" s="30"/>
      <c r="P566" s="30"/>
      <c r="Q566" s="30"/>
      <c r="R566" s="30"/>
      <c r="S566" s="30"/>
      <c r="T566" s="29"/>
      <c r="U566" s="28"/>
      <c r="V566" s="28"/>
      <c r="W566" s="28"/>
      <c r="Y566" s="31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33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29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30"/>
      <c r="O567" s="30"/>
      <c r="P567" s="30"/>
      <c r="Q567" s="30"/>
      <c r="R567" s="30"/>
      <c r="S567" s="30"/>
      <c r="T567" s="29"/>
      <c r="U567" s="28"/>
      <c r="V567" s="28"/>
      <c r="W567" s="28"/>
      <c r="Y567" s="31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33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29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30"/>
      <c r="O568" s="30"/>
      <c r="P568" s="30"/>
      <c r="Q568" s="30"/>
      <c r="R568" s="30"/>
      <c r="S568" s="30"/>
      <c r="T568" s="29"/>
      <c r="U568" s="28"/>
      <c r="V568" s="28"/>
      <c r="W568" s="28"/>
      <c r="Y568" s="31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33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29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30"/>
      <c r="O569" s="30"/>
      <c r="P569" s="30"/>
      <c r="Q569" s="30"/>
      <c r="R569" s="30"/>
      <c r="S569" s="30"/>
      <c r="T569" s="29"/>
      <c r="U569" s="28"/>
      <c r="V569" s="28"/>
      <c r="W569" s="28"/>
      <c r="Y569" s="31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33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29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30"/>
      <c r="O570" s="30"/>
      <c r="P570" s="30"/>
      <c r="Q570" s="30"/>
      <c r="R570" s="30"/>
      <c r="S570" s="30"/>
      <c r="T570" s="29"/>
      <c r="U570" s="28"/>
      <c r="V570" s="28"/>
      <c r="W570" s="28"/>
      <c r="Y570" s="31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33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29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30"/>
      <c r="O571" s="30"/>
      <c r="P571" s="30"/>
      <c r="Q571" s="30"/>
      <c r="R571" s="30"/>
      <c r="S571" s="30"/>
      <c r="T571" s="29"/>
      <c r="U571" s="28"/>
      <c r="V571" s="28"/>
      <c r="W571" s="28"/>
      <c r="Y571" s="31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33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29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30"/>
      <c r="O572" s="30"/>
      <c r="P572" s="30"/>
      <c r="Q572" s="30"/>
      <c r="R572" s="30"/>
      <c r="S572" s="30"/>
      <c r="T572" s="29"/>
      <c r="U572" s="28"/>
      <c r="V572" s="28"/>
      <c r="W572" s="28"/>
      <c r="Y572" s="31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33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29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30"/>
      <c r="O573" s="30"/>
      <c r="P573" s="30"/>
      <c r="Q573" s="30"/>
      <c r="R573" s="30"/>
      <c r="S573" s="30"/>
      <c r="T573" s="29"/>
      <c r="U573" s="28"/>
      <c r="V573" s="28"/>
      <c r="W573" s="28"/>
      <c r="Y573" s="31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33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29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30"/>
      <c r="O574" s="30"/>
      <c r="P574" s="30"/>
      <c r="Q574" s="30"/>
      <c r="R574" s="30"/>
      <c r="S574" s="30"/>
      <c r="T574" s="29"/>
      <c r="U574" s="28"/>
      <c r="V574" s="28"/>
      <c r="W574" s="28"/>
      <c r="Y574" s="31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33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29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30"/>
      <c r="O575" s="30"/>
      <c r="P575" s="30"/>
      <c r="Q575" s="30"/>
      <c r="R575" s="30"/>
      <c r="S575" s="30"/>
      <c r="T575" s="29"/>
      <c r="U575" s="28"/>
      <c r="V575" s="28"/>
      <c r="W575" s="28"/>
      <c r="Y575" s="31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33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29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30"/>
      <c r="O576" s="30"/>
      <c r="P576" s="30"/>
      <c r="Q576" s="30"/>
      <c r="R576" s="30"/>
      <c r="S576" s="30"/>
      <c r="T576" s="29"/>
      <c r="U576" s="28"/>
      <c r="V576" s="28"/>
      <c r="W576" s="28"/>
      <c r="Y576" s="31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33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29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30"/>
      <c r="O577" s="30"/>
      <c r="P577" s="30"/>
      <c r="Q577" s="30"/>
      <c r="R577" s="30"/>
      <c r="S577" s="30"/>
      <c r="T577" s="29"/>
      <c r="U577" s="28"/>
      <c r="V577" s="28"/>
      <c r="W577" s="28"/>
      <c r="Y577" s="31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33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29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30"/>
      <c r="O578" s="30"/>
      <c r="P578" s="30"/>
      <c r="Q578" s="30"/>
      <c r="R578" s="30"/>
      <c r="S578" s="30"/>
      <c r="T578" s="29"/>
      <c r="U578" s="28"/>
      <c r="V578" s="28"/>
      <c r="W578" s="28"/>
      <c r="Y578" s="31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33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29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30"/>
      <c r="O579" s="30"/>
      <c r="P579" s="30"/>
      <c r="Q579" s="30"/>
      <c r="R579" s="30"/>
      <c r="S579" s="30"/>
      <c r="T579" s="29"/>
      <c r="U579" s="28"/>
      <c r="V579" s="28"/>
      <c r="W579" s="28"/>
      <c r="Y579" s="31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33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29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30"/>
      <c r="O580" s="30"/>
      <c r="P580" s="30"/>
      <c r="Q580" s="30"/>
      <c r="R580" s="30"/>
      <c r="S580" s="30"/>
      <c r="T580" s="29"/>
      <c r="U580" s="28"/>
      <c r="V580" s="28"/>
      <c r="W580" s="28"/>
      <c r="Y580" s="31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33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29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30"/>
      <c r="O581" s="30"/>
      <c r="P581" s="30"/>
      <c r="Q581" s="30"/>
      <c r="R581" s="30"/>
      <c r="S581" s="30"/>
      <c r="T581" s="29"/>
      <c r="U581" s="28"/>
      <c r="V581" s="28"/>
      <c r="W581" s="28"/>
      <c r="Y581" s="31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33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29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30"/>
      <c r="O582" s="30"/>
      <c r="P582" s="30"/>
      <c r="Q582" s="30"/>
      <c r="R582" s="30"/>
      <c r="S582" s="30"/>
      <c r="T582" s="29"/>
      <c r="U582" s="28"/>
      <c r="V582" s="28"/>
      <c r="W582" s="28"/>
      <c r="Y582" s="31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33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29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30"/>
      <c r="O583" s="30"/>
      <c r="P583" s="30"/>
      <c r="Q583" s="30"/>
      <c r="R583" s="30"/>
      <c r="S583" s="30"/>
      <c r="T583" s="29"/>
      <c r="U583" s="28"/>
      <c r="V583" s="28"/>
      <c r="W583" s="28"/>
      <c r="Y583" s="31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33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29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30"/>
      <c r="O584" s="30"/>
      <c r="P584" s="30"/>
      <c r="Q584" s="30"/>
      <c r="R584" s="30"/>
      <c r="S584" s="30"/>
      <c r="T584" s="29"/>
      <c r="U584" s="28"/>
      <c r="V584" s="28"/>
      <c r="W584" s="28"/>
      <c r="Y584" s="31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33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29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30"/>
      <c r="O585" s="30"/>
      <c r="P585" s="30"/>
      <c r="Q585" s="30"/>
      <c r="R585" s="30"/>
      <c r="S585" s="30"/>
      <c r="T585" s="29"/>
      <c r="U585" s="28"/>
      <c r="V585" s="28"/>
      <c r="W585" s="28"/>
      <c r="Y585" s="31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33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29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30"/>
      <c r="O586" s="30"/>
      <c r="P586" s="30"/>
      <c r="Q586" s="30"/>
      <c r="R586" s="30"/>
      <c r="S586" s="30"/>
      <c r="T586" s="29"/>
      <c r="U586" s="28"/>
      <c r="V586" s="28"/>
      <c r="W586" s="28"/>
      <c r="Y586" s="31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33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29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30"/>
      <c r="O587" s="30"/>
      <c r="P587" s="30"/>
      <c r="Q587" s="30"/>
      <c r="R587" s="30"/>
      <c r="S587" s="30"/>
      <c r="T587" s="29"/>
      <c r="U587" s="28"/>
      <c r="V587" s="28"/>
      <c r="W587" s="28"/>
      <c r="Y587" s="31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33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29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30"/>
      <c r="O588" s="30"/>
      <c r="P588" s="30"/>
      <c r="Q588" s="30"/>
      <c r="R588" s="30"/>
      <c r="S588" s="30"/>
      <c r="T588" s="29"/>
      <c r="U588" s="28"/>
      <c r="V588" s="28"/>
      <c r="W588" s="28"/>
      <c r="Y588" s="31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33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29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30"/>
      <c r="O589" s="30"/>
      <c r="P589" s="30"/>
      <c r="Q589" s="30"/>
      <c r="R589" s="30"/>
      <c r="S589" s="30"/>
      <c r="T589" s="29"/>
      <c r="U589" s="28"/>
      <c r="V589" s="28"/>
      <c r="W589" s="28"/>
      <c r="Y589" s="31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33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29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30"/>
      <c r="O590" s="30"/>
      <c r="P590" s="30"/>
      <c r="Q590" s="30"/>
      <c r="R590" s="30"/>
      <c r="S590" s="30"/>
      <c r="T590" s="29"/>
      <c r="U590" s="28"/>
      <c r="V590" s="28"/>
      <c r="W590" s="28"/>
      <c r="Y590" s="31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33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29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30"/>
      <c r="O591" s="30"/>
      <c r="P591" s="30"/>
      <c r="Q591" s="30"/>
      <c r="R591" s="30"/>
      <c r="S591" s="30"/>
      <c r="T591" s="29"/>
      <c r="U591" s="28"/>
      <c r="V591" s="28"/>
      <c r="W591" s="28"/>
      <c r="Y591" s="31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33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29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30"/>
      <c r="O592" s="30"/>
      <c r="P592" s="30"/>
      <c r="Q592" s="30"/>
      <c r="R592" s="30"/>
      <c r="S592" s="30"/>
      <c r="T592" s="29"/>
      <c r="U592" s="28"/>
      <c r="V592" s="28"/>
      <c r="W592" s="28"/>
      <c r="Y592" s="31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33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29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30"/>
      <c r="O593" s="30"/>
      <c r="P593" s="30"/>
      <c r="Q593" s="30"/>
      <c r="R593" s="30"/>
      <c r="S593" s="30"/>
      <c r="T593" s="29"/>
      <c r="U593" s="28"/>
      <c r="V593" s="28"/>
      <c r="W593" s="28"/>
      <c r="Y593" s="31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33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29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30"/>
      <c r="O594" s="30"/>
      <c r="P594" s="30"/>
      <c r="Q594" s="30"/>
      <c r="R594" s="30"/>
      <c r="S594" s="30"/>
      <c r="T594" s="29"/>
      <c r="U594" s="28"/>
      <c r="V594" s="28"/>
      <c r="W594" s="28"/>
      <c r="Y594" s="31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33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29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30"/>
      <c r="O595" s="30"/>
      <c r="P595" s="30"/>
      <c r="Q595" s="30"/>
      <c r="R595" s="30"/>
      <c r="S595" s="30"/>
      <c r="T595" s="29"/>
      <c r="U595" s="28"/>
      <c r="V595" s="28"/>
      <c r="W595" s="28"/>
      <c r="Y595" s="31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33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29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30"/>
      <c r="O596" s="30"/>
      <c r="P596" s="30"/>
      <c r="Q596" s="30"/>
      <c r="R596" s="30"/>
      <c r="S596" s="30"/>
      <c r="T596" s="29"/>
      <c r="U596" s="28"/>
      <c r="V596" s="28"/>
      <c r="W596" s="28"/>
      <c r="Y596" s="31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33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29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30"/>
      <c r="O597" s="30"/>
      <c r="P597" s="30"/>
      <c r="Q597" s="30"/>
      <c r="R597" s="30"/>
      <c r="S597" s="30"/>
      <c r="T597" s="29"/>
      <c r="U597" s="28"/>
      <c r="V597" s="28"/>
      <c r="W597" s="28"/>
      <c r="Y597" s="31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33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29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30"/>
      <c r="O598" s="30"/>
      <c r="P598" s="30"/>
      <c r="Q598" s="30"/>
      <c r="R598" s="30"/>
      <c r="S598" s="30"/>
      <c r="T598" s="29"/>
      <c r="U598" s="28"/>
      <c r="V598" s="28"/>
      <c r="W598" s="28"/>
      <c r="Y598" s="31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33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29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30"/>
      <c r="O599" s="30"/>
      <c r="P599" s="30"/>
      <c r="Q599" s="30"/>
      <c r="R599" s="30"/>
      <c r="S599" s="30"/>
      <c r="T599" s="29"/>
      <c r="U599" s="28"/>
      <c r="V599" s="28"/>
      <c r="W599" s="28"/>
      <c r="Y599" s="31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33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29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30"/>
      <c r="O600" s="30"/>
      <c r="P600" s="30"/>
      <c r="Q600" s="30"/>
      <c r="R600" s="30"/>
      <c r="S600" s="30"/>
      <c r="T600" s="29"/>
      <c r="U600" s="28"/>
      <c r="V600" s="28"/>
      <c r="W600" s="28"/>
      <c r="Y600" s="31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33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29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30"/>
      <c r="O601" s="30"/>
      <c r="P601" s="30"/>
      <c r="Q601" s="30"/>
      <c r="R601" s="30"/>
      <c r="S601" s="30"/>
      <c r="T601" s="29"/>
      <c r="U601" s="28"/>
      <c r="V601" s="28"/>
      <c r="W601" s="28"/>
      <c r="Y601" s="31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33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29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30"/>
      <c r="O602" s="30"/>
      <c r="P602" s="30"/>
      <c r="Q602" s="30"/>
      <c r="R602" s="30"/>
      <c r="S602" s="30"/>
      <c r="T602" s="29"/>
      <c r="U602" s="28"/>
      <c r="V602" s="28"/>
      <c r="W602" s="28"/>
      <c r="Y602" s="31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33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29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30"/>
      <c r="O603" s="30"/>
      <c r="P603" s="30"/>
      <c r="Q603" s="30"/>
      <c r="R603" s="30"/>
      <c r="S603" s="30"/>
      <c r="T603" s="29"/>
      <c r="U603" s="28"/>
      <c r="V603" s="28"/>
      <c r="W603" s="28"/>
      <c r="Y603" s="31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33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29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30"/>
      <c r="O604" s="30"/>
      <c r="P604" s="30"/>
      <c r="Q604" s="30"/>
      <c r="R604" s="30"/>
      <c r="S604" s="30"/>
      <c r="T604" s="29"/>
      <c r="U604" s="28"/>
      <c r="V604" s="28"/>
      <c r="W604" s="28"/>
      <c r="Y604" s="31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33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29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30"/>
      <c r="O605" s="30"/>
      <c r="P605" s="30"/>
      <c r="Q605" s="30"/>
      <c r="R605" s="30"/>
      <c r="S605" s="30"/>
      <c r="T605" s="29"/>
      <c r="U605" s="28"/>
      <c r="V605" s="28"/>
      <c r="W605" s="28"/>
      <c r="Y605" s="31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33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29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30"/>
      <c r="O606" s="30"/>
      <c r="P606" s="30"/>
      <c r="Q606" s="30"/>
      <c r="R606" s="30"/>
      <c r="S606" s="30"/>
      <c r="T606" s="29"/>
      <c r="U606" s="28"/>
      <c r="V606" s="28"/>
      <c r="W606" s="28"/>
      <c r="Y606" s="31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33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29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30"/>
      <c r="O607" s="30"/>
      <c r="P607" s="30"/>
      <c r="Q607" s="30"/>
      <c r="R607" s="30"/>
      <c r="S607" s="30"/>
      <c r="T607" s="29"/>
      <c r="U607" s="28"/>
      <c r="V607" s="28"/>
      <c r="W607" s="28"/>
      <c r="Y607" s="31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33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29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30"/>
      <c r="O608" s="30"/>
      <c r="P608" s="30"/>
      <c r="Q608" s="30"/>
      <c r="R608" s="30"/>
      <c r="S608" s="30"/>
      <c r="T608" s="29"/>
      <c r="U608" s="28"/>
      <c r="V608" s="28"/>
      <c r="W608" s="28"/>
      <c r="Y608" s="31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33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29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30"/>
      <c r="O609" s="30"/>
      <c r="P609" s="30"/>
      <c r="Q609" s="30"/>
      <c r="R609" s="30"/>
      <c r="S609" s="30"/>
      <c r="T609" s="29"/>
      <c r="U609" s="28"/>
      <c r="V609" s="28"/>
      <c r="W609" s="28"/>
      <c r="Y609" s="31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33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29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30"/>
      <c r="O610" s="30"/>
      <c r="P610" s="30"/>
      <c r="Q610" s="30"/>
      <c r="R610" s="30"/>
      <c r="S610" s="30"/>
      <c r="T610" s="29"/>
      <c r="U610" s="28"/>
      <c r="V610" s="28"/>
      <c r="W610" s="28"/>
      <c r="Y610" s="31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33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29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30"/>
      <c r="O611" s="30"/>
      <c r="P611" s="30"/>
      <c r="Q611" s="30"/>
      <c r="R611" s="30"/>
      <c r="S611" s="30"/>
      <c r="T611" s="29"/>
      <c r="U611" s="28"/>
      <c r="V611" s="28"/>
      <c r="W611" s="28"/>
      <c r="Y611" s="31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33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29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30"/>
      <c r="O612" s="30"/>
      <c r="P612" s="30"/>
      <c r="Q612" s="30"/>
      <c r="R612" s="30"/>
      <c r="S612" s="30"/>
      <c r="T612" s="29"/>
      <c r="U612" s="28"/>
      <c r="V612" s="28"/>
      <c r="W612" s="28"/>
      <c r="Y612" s="31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33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29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30"/>
      <c r="O613" s="30"/>
      <c r="P613" s="30"/>
      <c r="Q613" s="30"/>
      <c r="R613" s="30"/>
      <c r="S613" s="30"/>
      <c r="T613" s="29"/>
      <c r="U613" s="28"/>
      <c r="V613" s="28"/>
      <c r="W613" s="28"/>
      <c r="Y613" s="31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33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29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30"/>
      <c r="O614" s="30"/>
      <c r="P614" s="30"/>
      <c r="Q614" s="30"/>
      <c r="R614" s="30"/>
      <c r="S614" s="30"/>
      <c r="T614" s="29"/>
      <c r="U614" s="28"/>
      <c r="V614" s="28"/>
      <c r="W614" s="28"/>
      <c r="Y614" s="31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33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29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30"/>
      <c r="O615" s="30"/>
      <c r="P615" s="30"/>
      <c r="Q615" s="30"/>
      <c r="R615" s="30"/>
      <c r="S615" s="30"/>
      <c r="T615" s="29"/>
      <c r="U615" s="28"/>
      <c r="V615" s="28"/>
      <c r="W615" s="28"/>
      <c r="Y615" s="31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33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29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30"/>
      <c r="O616" s="30"/>
      <c r="P616" s="30"/>
      <c r="Q616" s="30"/>
      <c r="R616" s="30"/>
      <c r="S616" s="30"/>
      <c r="T616" s="29"/>
      <c r="U616" s="28"/>
      <c r="V616" s="28"/>
      <c r="W616" s="28"/>
      <c r="Y616" s="31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33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29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30"/>
      <c r="O617" s="30"/>
      <c r="P617" s="30"/>
      <c r="Q617" s="30"/>
      <c r="R617" s="30"/>
      <c r="S617" s="30"/>
      <c r="T617" s="29"/>
      <c r="U617" s="28"/>
      <c r="V617" s="28"/>
      <c r="W617" s="28"/>
      <c r="Y617" s="31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33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29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30"/>
      <c r="O618" s="30"/>
      <c r="P618" s="30"/>
      <c r="Q618" s="30"/>
      <c r="R618" s="30"/>
      <c r="S618" s="30"/>
      <c r="T618" s="29"/>
      <c r="U618" s="28"/>
      <c r="V618" s="28"/>
      <c r="W618" s="28"/>
      <c r="Y618" s="31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33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29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30"/>
      <c r="O619" s="30"/>
      <c r="P619" s="30"/>
      <c r="Q619" s="30"/>
      <c r="R619" s="30"/>
      <c r="S619" s="30"/>
      <c r="T619" s="29"/>
      <c r="U619" s="28"/>
      <c r="V619" s="28"/>
      <c r="W619" s="28"/>
      <c r="Y619" s="31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33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29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30"/>
      <c r="O620" s="30"/>
      <c r="P620" s="30"/>
      <c r="Q620" s="30"/>
      <c r="R620" s="30"/>
      <c r="S620" s="30"/>
      <c r="T620" s="29"/>
      <c r="U620" s="28"/>
      <c r="V620" s="28"/>
      <c r="W620" s="28"/>
      <c r="Y620" s="31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33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29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30"/>
      <c r="O621" s="30"/>
      <c r="P621" s="30"/>
      <c r="Q621" s="30"/>
      <c r="R621" s="30"/>
      <c r="S621" s="30"/>
      <c r="T621" s="29"/>
      <c r="U621" s="28"/>
      <c r="V621" s="28"/>
      <c r="W621" s="28"/>
      <c r="Y621" s="31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33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29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30"/>
      <c r="O622" s="30"/>
      <c r="P622" s="30"/>
      <c r="Q622" s="30"/>
      <c r="R622" s="30"/>
      <c r="S622" s="30"/>
      <c r="T622" s="29"/>
      <c r="U622" s="28"/>
      <c r="V622" s="28"/>
      <c r="W622" s="28"/>
      <c r="Y622" s="31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33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29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30"/>
      <c r="O623" s="30"/>
      <c r="P623" s="30"/>
      <c r="Q623" s="30"/>
      <c r="R623" s="30"/>
      <c r="S623" s="30"/>
      <c r="T623" s="29"/>
      <c r="U623" s="28"/>
      <c r="V623" s="28"/>
      <c r="W623" s="28"/>
      <c r="Y623" s="31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33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29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30"/>
      <c r="O624" s="30"/>
      <c r="P624" s="30"/>
      <c r="Q624" s="30"/>
      <c r="R624" s="30"/>
      <c r="S624" s="30"/>
      <c r="T624" s="29"/>
      <c r="U624" s="28"/>
      <c r="V624" s="28"/>
      <c r="W624" s="28"/>
      <c r="Y624" s="31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33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29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30"/>
      <c r="O625" s="30"/>
      <c r="P625" s="30"/>
      <c r="Q625" s="30"/>
      <c r="R625" s="30"/>
      <c r="S625" s="30"/>
      <c r="T625" s="29"/>
      <c r="U625" s="28"/>
      <c r="V625" s="28"/>
      <c r="W625" s="28"/>
      <c r="Y625" s="31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33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29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30"/>
      <c r="O626" s="30"/>
      <c r="P626" s="30"/>
      <c r="Q626" s="30"/>
      <c r="R626" s="30"/>
      <c r="S626" s="30"/>
      <c r="T626" s="29"/>
      <c r="U626" s="28"/>
      <c r="V626" s="28"/>
      <c r="W626" s="28"/>
      <c r="Y626" s="31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33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29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30"/>
      <c r="O627" s="30"/>
      <c r="P627" s="30"/>
      <c r="Q627" s="30"/>
      <c r="R627" s="30"/>
      <c r="S627" s="30"/>
      <c r="T627" s="29"/>
      <c r="U627" s="28"/>
      <c r="V627" s="28"/>
      <c r="W627" s="28"/>
      <c r="Y627" s="31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33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29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30"/>
      <c r="O628" s="30"/>
      <c r="P628" s="30"/>
      <c r="Q628" s="30"/>
      <c r="R628" s="30"/>
      <c r="S628" s="30"/>
      <c r="T628" s="29"/>
      <c r="U628" s="28"/>
      <c r="V628" s="28"/>
      <c r="W628" s="28"/>
      <c r="Y628" s="31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33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29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30"/>
      <c r="O629" s="30"/>
      <c r="P629" s="30"/>
      <c r="Q629" s="30"/>
      <c r="R629" s="30"/>
      <c r="S629" s="30"/>
      <c r="T629" s="29"/>
      <c r="U629" s="28"/>
      <c r="V629" s="28"/>
      <c r="W629" s="28"/>
      <c r="Y629" s="31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33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29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30"/>
      <c r="O630" s="30"/>
      <c r="P630" s="30"/>
      <c r="Q630" s="30"/>
      <c r="R630" s="30"/>
      <c r="S630" s="30"/>
      <c r="T630" s="29"/>
      <c r="U630" s="28"/>
      <c r="V630" s="28"/>
      <c r="W630" s="28"/>
      <c r="Y630" s="31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33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29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30"/>
      <c r="O631" s="30"/>
      <c r="P631" s="30"/>
      <c r="Q631" s="30"/>
      <c r="R631" s="30"/>
      <c r="S631" s="30"/>
      <c r="T631" s="29"/>
      <c r="U631" s="28"/>
      <c r="V631" s="28"/>
      <c r="W631" s="28"/>
      <c r="Y631" s="31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33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29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30"/>
      <c r="O632" s="30"/>
      <c r="P632" s="30"/>
      <c r="Q632" s="30"/>
      <c r="R632" s="30"/>
      <c r="S632" s="30"/>
      <c r="T632" s="29"/>
      <c r="U632" s="28"/>
      <c r="V632" s="28"/>
      <c r="W632" s="28"/>
      <c r="Y632" s="31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33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29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30"/>
      <c r="O633" s="30"/>
      <c r="P633" s="30"/>
      <c r="Q633" s="30"/>
      <c r="R633" s="30"/>
      <c r="S633" s="30"/>
      <c r="T633" s="29"/>
      <c r="U633" s="28"/>
      <c r="V633" s="28"/>
      <c r="W633" s="28"/>
      <c r="Y633" s="31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33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29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30"/>
      <c r="O634" s="30"/>
      <c r="P634" s="30"/>
      <c r="Q634" s="30"/>
      <c r="R634" s="30"/>
      <c r="S634" s="30"/>
      <c r="T634" s="29"/>
      <c r="U634" s="28"/>
      <c r="V634" s="28"/>
      <c r="W634" s="28"/>
      <c r="Y634" s="31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33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29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30"/>
      <c r="O635" s="30"/>
      <c r="P635" s="30"/>
      <c r="Q635" s="30"/>
      <c r="R635" s="30"/>
      <c r="S635" s="30"/>
      <c r="T635" s="29"/>
      <c r="U635" s="28"/>
      <c r="V635" s="28"/>
      <c r="W635" s="28"/>
      <c r="Y635" s="31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33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29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30"/>
      <c r="O636" s="30"/>
      <c r="P636" s="30"/>
      <c r="Q636" s="30"/>
      <c r="R636" s="30"/>
      <c r="S636" s="30"/>
      <c r="T636" s="29"/>
      <c r="U636" s="28"/>
      <c r="V636" s="28"/>
      <c r="W636" s="28"/>
      <c r="Y636" s="31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33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29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30"/>
      <c r="O637" s="30"/>
      <c r="P637" s="30"/>
      <c r="Q637" s="30"/>
      <c r="R637" s="30"/>
      <c r="S637" s="30"/>
      <c r="T637" s="29"/>
      <c r="U637" s="28"/>
      <c r="V637" s="28"/>
      <c r="W637" s="28"/>
      <c r="Y637" s="31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33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29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30"/>
      <c r="O638" s="30"/>
      <c r="P638" s="30"/>
      <c r="Q638" s="30"/>
      <c r="R638" s="30"/>
      <c r="S638" s="30"/>
      <c r="T638" s="29"/>
      <c r="U638" s="28"/>
      <c r="V638" s="28"/>
      <c r="W638" s="28"/>
      <c r="Y638" s="31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33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29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30"/>
      <c r="O639" s="30"/>
      <c r="P639" s="30"/>
      <c r="Q639" s="30"/>
      <c r="R639" s="30"/>
      <c r="S639" s="30"/>
      <c r="T639" s="29"/>
      <c r="U639" s="28"/>
      <c r="V639" s="28"/>
      <c r="W639" s="28"/>
      <c r="Y639" s="31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33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29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30"/>
      <c r="O640" s="30"/>
      <c r="P640" s="30"/>
      <c r="Q640" s="30"/>
      <c r="R640" s="30"/>
      <c r="S640" s="30"/>
      <c r="T640" s="29"/>
      <c r="U640" s="28"/>
      <c r="V640" s="28"/>
      <c r="W640" s="28"/>
      <c r="Y640" s="31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33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29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30"/>
      <c r="O641" s="30"/>
      <c r="P641" s="30"/>
      <c r="Q641" s="30"/>
      <c r="R641" s="30"/>
      <c r="S641" s="30"/>
      <c r="T641" s="29"/>
      <c r="U641" s="28"/>
      <c r="V641" s="28"/>
      <c r="W641" s="28"/>
      <c r="Y641" s="31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33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29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30"/>
      <c r="O642" s="30"/>
      <c r="P642" s="30"/>
      <c r="Q642" s="30"/>
      <c r="R642" s="30"/>
      <c r="S642" s="30"/>
      <c r="T642" s="29"/>
      <c r="U642" s="28"/>
      <c r="V642" s="28"/>
      <c r="W642" s="28"/>
      <c r="Y642" s="31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33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29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30"/>
      <c r="O643" s="30"/>
      <c r="P643" s="30"/>
      <c r="Q643" s="30"/>
      <c r="R643" s="30"/>
      <c r="S643" s="30"/>
      <c r="T643" s="29"/>
      <c r="U643" s="28"/>
      <c r="V643" s="28"/>
      <c r="W643" s="28"/>
      <c r="Y643" s="31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33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29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30"/>
      <c r="O644" s="30"/>
      <c r="P644" s="30"/>
      <c r="Q644" s="30"/>
      <c r="R644" s="30"/>
      <c r="S644" s="30"/>
      <c r="T644" s="29"/>
      <c r="U644" s="28"/>
      <c r="V644" s="28"/>
      <c r="W644" s="28"/>
      <c r="Y644" s="31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33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29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30"/>
      <c r="O645" s="30"/>
      <c r="P645" s="30"/>
      <c r="Q645" s="30"/>
      <c r="R645" s="30"/>
      <c r="S645" s="30"/>
      <c r="T645" s="29"/>
      <c r="U645" s="28"/>
      <c r="V645" s="28"/>
      <c r="W645" s="28"/>
      <c r="Y645" s="31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33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29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30"/>
      <c r="O646" s="30"/>
      <c r="P646" s="30"/>
      <c r="Q646" s="30"/>
      <c r="R646" s="30"/>
      <c r="S646" s="30"/>
      <c r="T646" s="29"/>
      <c r="U646" s="28"/>
      <c r="V646" s="28"/>
      <c r="W646" s="28"/>
      <c r="Y646" s="31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33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29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30"/>
      <c r="O647" s="30"/>
      <c r="P647" s="30"/>
      <c r="Q647" s="30"/>
      <c r="R647" s="30"/>
      <c r="S647" s="30"/>
      <c r="T647" s="29"/>
      <c r="U647" s="28"/>
      <c r="V647" s="28"/>
      <c r="W647" s="28"/>
      <c r="Y647" s="31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33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29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30"/>
      <c r="O648" s="30"/>
      <c r="P648" s="30"/>
      <c r="Q648" s="30"/>
      <c r="R648" s="30"/>
      <c r="S648" s="30"/>
      <c r="T648" s="29"/>
      <c r="U648" s="28"/>
      <c r="V648" s="28"/>
      <c r="W648" s="28"/>
      <c r="Y648" s="31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33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29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30"/>
      <c r="O649" s="30"/>
      <c r="P649" s="30"/>
      <c r="Q649" s="30"/>
      <c r="R649" s="30"/>
      <c r="S649" s="30"/>
      <c r="T649" s="29"/>
      <c r="U649" s="28"/>
      <c r="V649" s="28"/>
      <c r="W649" s="28"/>
      <c r="Y649" s="31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33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29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30"/>
      <c r="O650" s="30"/>
      <c r="P650" s="30"/>
      <c r="Q650" s="30"/>
      <c r="R650" s="30"/>
      <c r="S650" s="30"/>
      <c r="T650" s="29"/>
      <c r="U650" s="28"/>
      <c r="V650" s="28"/>
      <c r="W650" s="28"/>
      <c r="Y650" s="31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33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29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30"/>
      <c r="O651" s="30"/>
      <c r="P651" s="30"/>
      <c r="Q651" s="30"/>
      <c r="R651" s="30"/>
      <c r="S651" s="30"/>
      <c r="T651" s="29"/>
      <c r="U651" s="28"/>
      <c r="V651" s="28"/>
      <c r="W651" s="28"/>
      <c r="Y651" s="31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33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29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30"/>
      <c r="O652" s="30"/>
      <c r="P652" s="30"/>
      <c r="Q652" s="30"/>
      <c r="R652" s="30"/>
      <c r="S652" s="30"/>
      <c r="T652" s="29"/>
      <c r="U652" s="28"/>
      <c r="V652" s="28"/>
      <c r="W652" s="28"/>
      <c r="Y652" s="31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33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29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30"/>
      <c r="O653" s="30"/>
      <c r="P653" s="30"/>
      <c r="Q653" s="30"/>
      <c r="R653" s="30"/>
      <c r="S653" s="30"/>
      <c r="T653" s="29"/>
      <c r="U653" s="28"/>
      <c r="V653" s="28"/>
      <c r="W653" s="28"/>
      <c r="Y653" s="31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33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29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30"/>
      <c r="O654" s="30"/>
      <c r="P654" s="30"/>
      <c r="Q654" s="30"/>
      <c r="R654" s="30"/>
      <c r="S654" s="30"/>
      <c r="T654" s="29"/>
      <c r="U654" s="28"/>
      <c r="V654" s="28"/>
      <c r="W654" s="28"/>
      <c r="Y654" s="31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33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29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30"/>
      <c r="O655" s="30"/>
      <c r="P655" s="30"/>
      <c r="Q655" s="30"/>
      <c r="R655" s="30"/>
      <c r="S655" s="30"/>
      <c r="T655" s="29"/>
      <c r="U655" s="28"/>
      <c r="V655" s="28"/>
      <c r="W655" s="28"/>
      <c r="Y655" s="31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33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29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30"/>
      <c r="O656" s="30"/>
      <c r="P656" s="30"/>
      <c r="Q656" s="30"/>
      <c r="R656" s="30"/>
      <c r="S656" s="30"/>
      <c r="T656" s="29"/>
      <c r="U656" s="28"/>
      <c r="V656" s="28"/>
      <c r="W656" s="28"/>
      <c r="Y656" s="31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33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29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30"/>
      <c r="O657" s="30"/>
      <c r="P657" s="30"/>
      <c r="Q657" s="30"/>
      <c r="R657" s="30"/>
      <c r="S657" s="30"/>
      <c r="T657" s="29"/>
      <c r="U657" s="28"/>
      <c r="V657" s="28"/>
      <c r="W657" s="28"/>
      <c r="Y657" s="31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33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29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30"/>
      <c r="O658" s="30"/>
      <c r="P658" s="30"/>
      <c r="Q658" s="30"/>
      <c r="R658" s="30"/>
      <c r="S658" s="30"/>
      <c r="T658" s="29"/>
      <c r="U658" s="28"/>
      <c r="V658" s="28"/>
      <c r="W658" s="28"/>
      <c r="Y658" s="31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33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29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30"/>
      <c r="O659" s="30"/>
      <c r="P659" s="30"/>
      <c r="Q659" s="30"/>
      <c r="R659" s="30"/>
      <c r="S659" s="30"/>
      <c r="T659" s="29"/>
      <c r="U659" s="28"/>
      <c r="V659" s="28"/>
      <c r="W659" s="28"/>
      <c r="Y659" s="31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33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29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30"/>
      <c r="O660" s="30"/>
      <c r="P660" s="30"/>
      <c r="Q660" s="30"/>
      <c r="R660" s="30"/>
      <c r="S660" s="30"/>
      <c r="T660" s="29"/>
      <c r="U660" s="28"/>
      <c r="V660" s="28"/>
      <c r="W660" s="28"/>
      <c r="Y660" s="31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33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29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30"/>
      <c r="O661" s="30"/>
      <c r="P661" s="30"/>
      <c r="Q661" s="30"/>
      <c r="R661" s="30"/>
      <c r="S661" s="30"/>
      <c r="T661" s="29"/>
      <c r="U661" s="28"/>
      <c r="V661" s="28"/>
      <c r="W661" s="28"/>
      <c r="Y661" s="31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33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29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30"/>
      <c r="O662" s="30"/>
      <c r="P662" s="30"/>
      <c r="Q662" s="30"/>
      <c r="R662" s="30"/>
      <c r="S662" s="30"/>
      <c r="T662" s="29"/>
      <c r="U662" s="28"/>
      <c r="V662" s="28"/>
      <c r="W662" s="28"/>
      <c r="Y662" s="31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33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29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30"/>
      <c r="O663" s="30"/>
      <c r="P663" s="30"/>
      <c r="Q663" s="30"/>
      <c r="R663" s="30"/>
      <c r="S663" s="30"/>
      <c r="T663" s="29"/>
      <c r="U663" s="28"/>
      <c r="V663" s="28"/>
      <c r="W663" s="28"/>
      <c r="Y663" s="31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33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29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30"/>
      <c r="O664" s="30"/>
      <c r="P664" s="30"/>
      <c r="Q664" s="30"/>
      <c r="R664" s="30"/>
      <c r="S664" s="30"/>
      <c r="T664" s="29"/>
      <c r="U664" s="28"/>
      <c r="V664" s="28"/>
      <c r="W664" s="28"/>
      <c r="Y664" s="31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33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29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30"/>
      <c r="O665" s="30"/>
      <c r="P665" s="30"/>
      <c r="Q665" s="30"/>
      <c r="R665" s="30"/>
      <c r="S665" s="30"/>
      <c r="T665" s="29"/>
      <c r="U665" s="28"/>
      <c r="V665" s="28"/>
      <c r="W665" s="28"/>
      <c r="Y665" s="31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33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29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30"/>
      <c r="O666" s="30"/>
      <c r="P666" s="30"/>
      <c r="Q666" s="30"/>
      <c r="R666" s="30"/>
      <c r="S666" s="30"/>
      <c r="T666" s="29"/>
      <c r="U666" s="28"/>
      <c r="V666" s="28"/>
      <c r="W666" s="28"/>
      <c r="Y666" s="31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33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29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30"/>
      <c r="O667" s="30"/>
      <c r="P667" s="30"/>
      <c r="Q667" s="30"/>
      <c r="R667" s="30"/>
      <c r="S667" s="30"/>
      <c r="T667" s="29"/>
      <c r="U667" s="28"/>
      <c r="V667" s="28"/>
      <c r="W667" s="28"/>
      <c r="Y667" s="31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33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29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30"/>
      <c r="O668" s="30"/>
      <c r="P668" s="30"/>
      <c r="Q668" s="30"/>
      <c r="R668" s="30"/>
      <c r="S668" s="30"/>
      <c r="T668" s="29"/>
      <c r="U668" s="28"/>
      <c r="V668" s="28"/>
      <c r="W668" s="28"/>
      <c r="Y668" s="31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33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29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30"/>
      <c r="O669" s="30"/>
      <c r="P669" s="30"/>
      <c r="Q669" s="30"/>
      <c r="R669" s="30"/>
      <c r="S669" s="30"/>
      <c r="T669" s="29"/>
      <c r="U669" s="28"/>
      <c r="V669" s="28"/>
      <c r="W669" s="28"/>
      <c r="Y669" s="31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33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29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30"/>
      <c r="O670" s="30"/>
      <c r="P670" s="30"/>
      <c r="Q670" s="30"/>
      <c r="R670" s="30"/>
      <c r="S670" s="30"/>
      <c r="T670" s="29"/>
      <c r="U670" s="28"/>
      <c r="V670" s="28"/>
      <c r="W670" s="28"/>
      <c r="Y670" s="31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33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29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30"/>
      <c r="O671" s="30"/>
      <c r="P671" s="30"/>
      <c r="Q671" s="30"/>
      <c r="R671" s="30"/>
      <c r="S671" s="30"/>
      <c r="T671" s="29"/>
      <c r="U671" s="28"/>
      <c r="V671" s="28"/>
      <c r="W671" s="28"/>
      <c r="Y671" s="31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33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29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30"/>
      <c r="O672" s="30"/>
      <c r="P672" s="30"/>
      <c r="Q672" s="30"/>
      <c r="R672" s="30"/>
      <c r="S672" s="30"/>
      <c r="T672" s="29"/>
      <c r="U672" s="28"/>
      <c r="V672" s="28"/>
      <c r="W672" s="28"/>
      <c r="Y672" s="31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33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29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30"/>
      <c r="O673" s="30"/>
      <c r="P673" s="30"/>
      <c r="Q673" s="30"/>
      <c r="R673" s="30"/>
      <c r="S673" s="30"/>
      <c r="T673" s="29"/>
      <c r="U673" s="28"/>
      <c r="V673" s="28"/>
      <c r="W673" s="28"/>
      <c r="Y673" s="31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33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29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30"/>
      <c r="O674" s="30"/>
      <c r="P674" s="30"/>
      <c r="Q674" s="30"/>
      <c r="R674" s="30"/>
      <c r="S674" s="30"/>
      <c r="T674" s="29"/>
      <c r="U674" s="28"/>
      <c r="V674" s="28"/>
      <c r="W674" s="28"/>
      <c r="Y674" s="31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33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29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30"/>
      <c r="O675" s="30"/>
      <c r="P675" s="30"/>
      <c r="Q675" s="30"/>
      <c r="R675" s="30"/>
      <c r="S675" s="30"/>
      <c r="T675" s="29"/>
      <c r="U675" s="28"/>
      <c r="V675" s="28"/>
      <c r="W675" s="28"/>
      <c r="Y675" s="31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33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29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30"/>
      <c r="O676" s="30"/>
      <c r="P676" s="30"/>
      <c r="Q676" s="30"/>
      <c r="R676" s="30"/>
      <c r="S676" s="30"/>
      <c r="T676" s="29"/>
      <c r="U676" s="28"/>
      <c r="V676" s="28"/>
      <c r="W676" s="28"/>
      <c r="Y676" s="31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33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29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30"/>
      <c r="O677" s="30"/>
      <c r="P677" s="30"/>
      <c r="Q677" s="30"/>
      <c r="R677" s="30"/>
      <c r="S677" s="30"/>
      <c r="T677" s="29"/>
      <c r="U677" s="28"/>
      <c r="V677" s="28"/>
      <c r="W677" s="28"/>
      <c r="Y677" s="31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33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29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30"/>
      <c r="O678" s="30"/>
      <c r="P678" s="30"/>
      <c r="Q678" s="30"/>
      <c r="R678" s="30"/>
      <c r="S678" s="30"/>
      <c r="T678" s="29"/>
      <c r="U678" s="28"/>
      <c r="V678" s="28"/>
      <c r="W678" s="28"/>
      <c r="Y678" s="31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33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29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30"/>
      <c r="O679" s="30"/>
      <c r="P679" s="30"/>
      <c r="Q679" s="30"/>
      <c r="R679" s="30"/>
      <c r="S679" s="30"/>
      <c r="T679" s="29"/>
      <c r="U679" s="28"/>
      <c r="V679" s="28"/>
      <c r="W679" s="28"/>
      <c r="Y679" s="31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33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29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30"/>
      <c r="O680" s="30"/>
      <c r="P680" s="30"/>
      <c r="Q680" s="30"/>
      <c r="R680" s="30"/>
      <c r="S680" s="30"/>
      <c r="T680" s="29"/>
      <c r="U680" s="28"/>
      <c r="V680" s="28"/>
      <c r="W680" s="28"/>
      <c r="Y680" s="31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33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29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30"/>
      <c r="O681" s="30"/>
      <c r="P681" s="30"/>
      <c r="Q681" s="30"/>
      <c r="R681" s="30"/>
      <c r="S681" s="30"/>
      <c r="T681" s="29"/>
      <c r="U681" s="28"/>
      <c r="V681" s="28"/>
      <c r="W681" s="28"/>
      <c r="Y681" s="31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33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29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30"/>
      <c r="O682" s="30"/>
      <c r="P682" s="30"/>
      <c r="Q682" s="30"/>
      <c r="R682" s="30"/>
      <c r="S682" s="30"/>
      <c r="T682" s="29"/>
      <c r="U682" s="28"/>
      <c r="V682" s="28"/>
      <c r="W682" s="28"/>
      <c r="Y682" s="31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33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29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30"/>
      <c r="O683" s="30"/>
      <c r="P683" s="30"/>
      <c r="Q683" s="30"/>
      <c r="R683" s="30"/>
      <c r="S683" s="30"/>
      <c r="T683" s="29"/>
      <c r="U683" s="28"/>
      <c r="V683" s="28"/>
      <c r="W683" s="28"/>
      <c r="Y683" s="31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33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29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30"/>
      <c r="O684" s="30"/>
      <c r="P684" s="30"/>
      <c r="Q684" s="30"/>
      <c r="R684" s="30"/>
      <c r="S684" s="30"/>
      <c r="T684" s="29"/>
      <c r="U684" s="28"/>
      <c r="V684" s="28"/>
      <c r="W684" s="28"/>
      <c r="Y684" s="31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33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29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30"/>
      <c r="O685" s="30"/>
      <c r="P685" s="30"/>
      <c r="Q685" s="30"/>
      <c r="R685" s="30"/>
      <c r="S685" s="30"/>
      <c r="T685" s="29"/>
      <c r="U685" s="28"/>
      <c r="V685" s="28"/>
      <c r="W685" s="28"/>
      <c r="Y685" s="31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33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29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30"/>
      <c r="O686" s="30"/>
      <c r="P686" s="30"/>
      <c r="Q686" s="30"/>
      <c r="R686" s="30"/>
      <c r="S686" s="30"/>
      <c r="T686" s="29"/>
      <c r="U686" s="28"/>
      <c r="V686" s="28"/>
      <c r="W686" s="28"/>
      <c r="Y686" s="31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33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29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30"/>
      <c r="O687" s="30"/>
      <c r="P687" s="30"/>
      <c r="Q687" s="30"/>
      <c r="R687" s="30"/>
      <c r="S687" s="30"/>
      <c r="T687" s="29"/>
      <c r="U687" s="28"/>
      <c r="V687" s="28"/>
      <c r="W687" s="28"/>
      <c r="Y687" s="31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33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29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30"/>
      <c r="O688" s="30"/>
      <c r="P688" s="30"/>
      <c r="Q688" s="30"/>
      <c r="R688" s="30"/>
      <c r="S688" s="30"/>
      <c r="T688" s="29"/>
      <c r="U688" s="28"/>
      <c r="V688" s="28"/>
      <c r="W688" s="28"/>
      <c r="Y688" s="31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33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29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30"/>
      <c r="O689" s="30"/>
      <c r="P689" s="30"/>
      <c r="Q689" s="30"/>
      <c r="R689" s="30"/>
      <c r="S689" s="30"/>
      <c r="T689" s="29"/>
      <c r="U689" s="28"/>
      <c r="V689" s="28"/>
      <c r="W689" s="28"/>
      <c r="Y689" s="31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33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29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30"/>
      <c r="O690" s="30"/>
      <c r="P690" s="30"/>
      <c r="Q690" s="30"/>
      <c r="R690" s="30"/>
      <c r="S690" s="30"/>
      <c r="T690" s="29"/>
      <c r="U690" s="28"/>
      <c r="V690" s="28"/>
      <c r="W690" s="28"/>
      <c r="Y690" s="31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33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29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30"/>
      <c r="O691" s="30"/>
      <c r="P691" s="30"/>
      <c r="Q691" s="30"/>
      <c r="R691" s="30"/>
      <c r="S691" s="30"/>
      <c r="T691" s="29"/>
      <c r="U691" s="28"/>
      <c r="V691" s="28"/>
      <c r="W691" s="28"/>
      <c r="Y691" s="31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33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29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30"/>
      <c r="O692" s="30"/>
      <c r="P692" s="30"/>
      <c r="Q692" s="30"/>
      <c r="R692" s="30"/>
      <c r="S692" s="30"/>
      <c r="T692" s="29"/>
      <c r="U692" s="28"/>
      <c r="V692" s="28"/>
      <c r="W692" s="28"/>
      <c r="Y692" s="31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33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29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30"/>
      <c r="O693" s="30"/>
      <c r="P693" s="30"/>
      <c r="Q693" s="30"/>
      <c r="R693" s="30"/>
      <c r="S693" s="30"/>
      <c r="T693" s="29"/>
      <c r="U693" s="28"/>
      <c r="V693" s="28"/>
      <c r="W693" s="28"/>
      <c r="Y693" s="31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33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29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30"/>
      <c r="O694" s="30"/>
      <c r="P694" s="30"/>
      <c r="Q694" s="30"/>
      <c r="R694" s="30"/>
      <c r="S694" s="30"/>
      <c r="T694" s="29"/>
      <c r="U694" s="28"/>
      <c r="V694" s="28"/>
      <c r="W694" s="28"/>
      <c r="Y694" s="31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33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29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30"/>
      <c r="O695" s="30"/>
      <c r="P695" s="30"/>
      <c r="Q695" s="30"/>
      <c r="R695" s="30"/>
      <c r="S695" s="30"/>
      <c r="T695" s="29"/>
      <c r="U695" s="28"/>
      <c r="V695" s="28"/>
      <c r="W695" s="28"/>
      <c r="Y695" s="31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33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29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30"/>
      <c r="O696" s="30"/>
      <c r="P696" s="30"/>
      <c r="Q696" s="30"/>
      <c r="R696" s="30"/>
      <c r="S696" s="30"/>
      <c r="T696" s="29"/>
      <c r="U696" s="28"/>
      <c r="V696" s="28"/>
      <c r="W696" s="28"/>
      <c r="Y696" s="31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33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29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30"/>
      <c r="O697" s="30"/>
      <c r="P697" s="30"/>
      <c r="Q697" s="30"/>
      <c r="R697" s="30"/>
      <c r="S697" s="30"/>
      <c r="T697" s="29"/>
      <c r="U697" s="28"/>
      <c r="V697" s="28"/>
      <c r="W697" s="28"/>
      <c r="Y697" s="31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33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29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30"/>
      <c r="O698" s="30"/>
      <c r="P698" s="30"/>
      <c r="Q698" s="30"/>
      <c r="R698" s="30"/>
      <c r="S698" s="30"/>
      <c r="T698" s="29"/>
      <c r="U698" s="28"/>
      <c r="V698" s="28"/>
      <c r="W698" s="28"/>
      <c r="Y698" s="31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33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29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30"/>
      <c r="O699" s="30"/>
      <c r="P699" s="30"/>
      <c r="Q699" s="30"/>
      <c r="R699" s="30"/>
      <c r="S699" s="30"/>
      <c r="T699" s="29"/>
      <c r="U699" s="28"/>
      <c r="V699" s="28"/>
      <c r="W699" s="28"/>
      <c r="Y699" s="31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33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29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30"/>
      <c r="O700" s="30"/>
      <c r="P700" s="30"/>
      <c r="Q700" s="30"/>
      <c r="R700" s="30"/>
      <c r="S700" s="30"/>
      <c r="T700" s="29"/>
      <c r="U700" s="28"/>
      <c r="V700" s="28"/>
      <c r="W700" s="28"/>
      <c r="Y700" s="31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33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29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30"/>
      <c r="O701" s="30"/>
      <c r="P701" s="30"/>
      <c r="Q701" s="30"/>
      <c r="R701" s="30"/>
      <c r="S701" s="30"/>
      <c r="T701" s="29"/>
      <c r="U701" s="28"/>
      <c r="V701" s="28"/>
      <c r="W701" s="28"/>
      <c r="Y701" s="31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33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29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30"/>
      <c r="O702" s="30"/>
      <c r="P702" s="30"/>
      <c r="Q702" s="30"/>
      <c r="R702" s="30"/>
      <c r="S702" s="30"/>
      <c r="T702" s="29"/>
      <c r="U702" s="28"/>
      <c r="V702" s="28"/>
      <c r="W702" s="28"/>
      <c r="Y702" s="31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33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29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30"/>
      <c r="O703" s="30"/>
      <c r="P703" s="30"/>
      <c r="Q703" s="30"/>
      <c r="R703" s="30"/>
      <c r="S703" s="30"/>
      <c r="T703" s="29"/>
      <c r="U703" s="28"/>
      <c r="V703" s="28"/>
      <c r="W703" s="28"/>
      <c r="Y703" s="31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33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29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30"/>
      <c r="O704" s="30"/>
      <c r="P704" s="30"/>
      <c r="Q704" s="30"/>
      <c r="R704" s="30"/>
      <c r="S704" s="30"/>
      <c r="T704" s="29"/>
      <c r="U704" s="28"/>
      <c r="V704" s="28"/>
      <c r="W704" s="28"/>
      <c r="Y704" s="31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33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29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30"/>
      <c r="O705" s="30"/>
      <c r="P705" s="30"/>
      <c r="Q705" s="30"/>
      <c r="R705" s="30"/>
      <c r="S705" s="30"/>
      <c r="T705" s="29"/>
      <c r="U705" s="28"/>
      <c r="V705" s="28"/>
      <c r="W705" s="28"/>
      <c r="Y705" s="31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33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29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30"/>
      <c r="O706" s="30"/>
      <c r="P706" s="30"/>
      <c r="Q706" s="30"/>
      <c r="R706" s="30"/>
      <c r="S706" s="30"/>
      <c r="T706" s="29"/>
      <c r="U706" s="28"/>
      <c r="V706" s="28"/>
      <c r="W706" s="28"/>
      <c r="Y706" s="31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33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29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30"/>
      <c r="O707" s="30"/>
      <c r="P707" s="30"/>
      <c r="Q707" s="30"/>
      <c r="R707" s="30"/>
      <c r="S707" s="30"/>
      <c r="T707" s="29"/>
      <c r="U707" s="28"/>
      <c r="V707" s="28"/>
      <c r="W707" s="28"/>
      <c r="Y707" s="31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33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29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30"/>
      <c r="O708" s="30"/>
      <c r="P708" s="30"/>
      <c r="Q708" s="30"/>
      <c r="R708" s="30"/>
      <c r="S708" s="30"/>
      <c r="T708" s="29"/>
      <c r="U708" s="28"/>
      <c r="V708" s="28"/>
      <c r="W708" s="28"/>
      <c r="Y708" s="31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33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29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30"/>
      <c r="O709" s="30"/>
      <c r="P709" s="30"/>
      <c r="Q709" s="30"/>
      <c r="R709" s="30"/>
      <c r="S709" s="30"/>
      <c r="T709" s="29"/>
      <c r="U709" s="28"/>
      <c r="V709" s="28"/>
      <c r="W709" s="28"/>
      <c r="Y709" s="31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33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29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30"/>
      <c r="O710" s="30"/>
      <c r="P710" s="30"/>
      <c r="Q710" s="30"/>
      <c r="R710" s="30"/>
      <c r="S710" s="30"/>
      <c r="T710" s="29"/>
      <c r="U710" s="28"/>
      <c r="V710" s="28"/>
      <c r="W710" s="28"/>
      <c r="Y710" s="31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33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29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30"/>
      <c r="O711" s="30"/>
      <c r="P711" s="30"/>
      <c r="Q711" s="30"/>
      <c r="R711" s="30"/>
      <c r="S711" s="30"/>
      <c r="T711" s="29"/>
      <c r="U711" s="28"/>
      <c r="V711" s="28"/>
      <c r="W711" s="28"/>
      <c r="Y711" s="31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33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29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30"/>
      <c r="O712" s="30"/>
      <c r="P712" s="30"/>
      <c r="Q712" s="30"/>
      <c r="R712" s="30"/>
      <c r="S712" s="30"/>
      <c r="T712" s="29"/>
      <c r="U712" s="28"/>
      <c r="V712" s="28"/>
      <c r="W712" s="28"/>
      <c r="Y712" s="31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33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29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30"/>
      <c r="O713" s="30"/>
      <c r="P713" s="30"/>
      <c r="Q713" s="30"/>
      <c r="R713" s="30"/>
      <c r="S713" s="30"/>
      <c r="T713" s="29"/>
      <c r="U713" s="28"/>
      <c r="V713" s="28"/>
      <c r="W713" s="28"/>
      <c r="Y713" s="31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33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29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30"/>
      <c r="O714" s="30"/>
      <c r="P714" s="30"/>
      <c r="Q714" s="30"/>
      <c r="R714" s="30"/>
      <c r="S714" s="30"/>
      <c r="T714" s="29"/>
      <c r="U714" s="28"/>
      <c r="V714" s="28"/>
      <c r="W714" s="28"/>
      <c r="Y714" s="31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33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29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30"/>
      <c r="O715" s="30"/>
      <c r="P715" s="30"/>
      <c r="Q715" s="30"/>
      <c r="R715" s="30"/>
      <c r="S715" s="30"/>
      <c r="T715" s="29"/>
      <c r="U715" s="28"/>
      <c r="V715" s="28"/>
      <c r="W715" s="28"/>
      <c r="Y715" s="31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33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29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30"/>
      <c r="O716" s="30"/>
      <c r="P716" s="30"/>
      <c r="Q716" s="30"/>
      <c r="R716" s="30"/>
      <c r="S716" s="30"/>
      <c r="T716" s="29"/>
      <c r="U716" s="28"/>
      <c r="V716" s="28"/>
      <c r="W716" s="28"/>
      <c r="Y716" s="31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33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29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30"/>
      <c r="O717" s="30"/>
      <c r="P717" s="30"/>
      <c r="Q717" s="30"/>
      <c r="R717" s="30"/>
      <c r="S717" s="30"/>
      <c r="T717" s="29"/>
      <c r="U717" s="28"/>
      <c r="V717" s="28"/>
      <c r="W717" s="28"/>
      <c r="Y717" s="31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33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29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30"/>
      <c r="O718" s="30"/>
      <c r="P718" s="30"/>
      <c r="Q718" s="30"/>
      <c r="R718" s="30"/>
      <c r="S718" s="30"/>
      <c r="T718" s="29"/>
      <c r="U718" s="28"/>
      <c r="V718" s="28"/>
      <c r="W718" s="28"/>
      <c r="Y718" s="31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33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29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30"/>
      <c r="O719" s="30"/>
      <c r="P719" s="30"/>
      <c r="Q719" s="30"/>
      <c r="R719" s="30"/>
      <c r="S719" s="30"/>
      <c r="T719" s="29"/>
      <c r="U719" s="28"/>
      <c r="V719" s="28"/>
      <c r="W719" s="28"/>
      <c r="Y719" s="31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33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29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30"/>
      <c r="O720" s="30"/>
      <c r="P720" s="30"/>
      <c r="Q720" s="30"/>
      <c r="R720" s="30"/>
      <c r="S720" s="30"/>
      <c r="T720" s="29"/>
      <c r="U720" s="28"/>
      <c r="V720" s="28"/>
      <c r="W720" s="28"/>
      <c r="Y720" s="31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33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29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30"/>
      <c r="O721" s="30"/>
      <c r="P721" s="30"/>
      <c r="Q721" s="30"/>
      <c r="R721" s="30"/>
      <c r="S721" s="30"/>
      <c r="T721" s="29"/>
      <c r="U721" s="28"/>
      <c r="V721" s="28"/>
      <c r="W721" s="28"/>
      <c r="Y721" s="31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33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29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30"/>
      <c r="O722" s="30"/>
      <c r="P722" s="30"/>
      <c r="Q722" s="30"/>
      <c r="R722" s="30"/>
      <c r="S722" s="30"/>
      <c r="T722" s="29"/>
      <c r="U722" s="28"/>
      <c r="V722" s="28"/>
      <c r="W722" s="28"/>
      <c r="Y722" s="31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33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29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30"/>
      <c r="O723" s="30"/>
      <c r="P723" s="30"/>
      <c r="Q723" s="30"/>
      <c r="R723" s="30"/>
      <c r="S723" s="30"/>
      <c r="T723" s="29"/>
      <c r="U723" s="28"/>
      <c r="V723" s="28"/>
      <c r="W723" s="28"/>
      <c r="Y723" s="31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33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29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30"/>
      <c r="O724" s="30"/>
      <c r="P724" s="30"/>
      <c r="Q724" s="30"/>
      <c r="R724" s="30"/>
      <c r="S724" s="30"/>
      <c r="T724" s="29"/>
      <c r="U724" s="28"/>
      <c r="V724" s="28"/>
      <c r="W724" s="28"/>
      <c r="Y724" s="31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33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29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30"/>
      <c r="O725" s="30"/>
      <c r="P725" s="30"/>
      <c r="Q725" s="30"/>
      <c r="R725" s="30"/>
      <c r="S725" s="30"/>
      <c r="T725" s="29"/>
      <c r="U725" s="28"/>
      <c r="V725" s="28"/>
      <c r="W725" s="28"/>
      <c r="Y725" s="31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33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29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30"/>
      <c r="O726" s="30"/>
      <c r="P726" s="30"/>
      <c r="Q726" s="30"/>
      <c r="R726" s="30"/>
      <c r="S726" s="30"/>
      <c r="T726" s="29"/>
      <c r="U726" s="28"/>
      <c r="V726" s="28"/>
      <c r="W726" s="28"/>
      <c r="Y726" s="31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33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29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30"/>
      <c r="O727" s="30"/>
      <c r="P727" s="30"/>
      <c r="Q727" s="30"/>
      <c r="R727" s="30"/>
      <c r="S727" s="30"/>
      <c r="T727" s="29"/>
      <c r="U727" s="28"/>
      <c r="V727" s="28"/>
      <c r="W727" s="28"/>
      <c r="Y727" s="31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33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29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30"/>
      <c r="O728" s="30"/>
      <c r="P728" s="30"/>
      <c r="Q728" s="30"/>
      <c r="R728" s="30"/>
      <c r="S728" s="30"/>
      <c r="T728" s="29"/>
      <c r="U728" s="28"/>
      <c r="V728" s="28"/>
      <c r="W728" s="28"/>
      <c r="Y728" s="31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33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29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30"/>
      <c r="O729" s="30"/>
      <c r="P729" s="30"/>
      <c r="Q729" s="30"/>
      <c r="R729" s="30"/>
      <c r="S729" s="30"/>
      <c r="T729" s="29"/>
      <c r="U729" s="28"/>
      <c r="V729" s="28"/>
      <c r="W729" s="28"/>
      <c r="Y729" s="31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33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29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30"/>
      <c r="O730" s="30"/>
      <c r="P730" s="30"/>
      <c r="Q730" s="30"/>
      <c r="R730" s="30"/>
      <c r="S730" s="30"/>
      <c r="T730" s="29"/>
      <c r="U730" s="28"/>
      <c r="V730" s="28"/>
      <c r="W730" s="28"/>
      <c r="Y730" s="31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33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29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30"/>
      <c r="O731" s="30"/>
      <c r="P731" s="30"/>
      <c r="Q731" s="30"/>
      <c r="R731" s="30"/>
      <c r="S731" s="30"/>
      <c r="T731" s="29"/>
      <c r="U731" s="28"/>
      <c r="V731" s="28"/>
      <c r="W731" s="28"/>
      <c r="Y731" s="31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33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29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30"/>
      <c r="O732" s="30"/>
      <c r="P732" s="30"/>
      <c r="Q732" s="30"/>
      <c r="R732" s="30"/>
      <c r="S732" s="30"/>
      <c r="T732" s="29"/>
      <c r="U732" s="28"/>
      <c r="V732" s="28"/>
      <c r="W732" s="28"/>
      <c r="Y732" s="31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33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29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30"/>
      <c r="O733" s="30"/>
      <c r="P733" s="30"/>
      <c r="Q733" s="30"/>
      <c r="R733" s="30"/>
      <c r="S733" s="30"/>
      <c r="T733" s="29"/>
      <c r="U733" s="28"/>
      <c r="V733" s="28"/>
      <c r="W733" s="28"/>
      <c r="Y733" s="31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33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29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30"/>
      <c r="O734" s="30"/>
      <c r="P734" s="30"/>
      <c r="Q734" s="30"/>
      <c r="R734" s="30"/>
      <c r="S734" s="30"/>
      <c r="T734" s="29"/>
      <c r="U734" s="28"/>
      <c r="V734" s="28"/>
      <c r="W734" s="28"/>
      <c r="Y734" s="31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33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29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30"/>
      <c r="O735" s="30"/>
      <c r="P735" s="30"/>
      <c r="Q735" s="30"/>
      <c r="R735" s="30"/>
      <c r="S735" s="30"/>
      <c r="T735" s="29"/>
      <c r="U735" s="28"/>
      <c r="V735" s="28"/>
      <c r="W735" s="28"/>
      <c r="Y735" s="31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33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29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30"/>
      <c r="O736" s="30"/>
      <c r="P736" s="30"/>
      <c r="Q736" s="30"/>
      <c r="R736" s="30"/>
      <c r="S736" s="30"/>
      <c r="T736" s="29"/>
      <c r="U736" s="28"/>
      <c r="V736" s="28"/>
      <c r="W736" s="28"/>
      <c r="Y736" s="31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33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29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30"/>
      <c r="O737" s="30"/>
      <c r="P737" s="30"/>
      <c r="Q737" s="30"/>
      <c r="R737" s="30"/>
      <c r="S737" s="30"/>
      <c r="T737" s="29"/>
      <c r="U737" s="28"/>
      <c r="V737" s="28"/>
      <c r="W737" s="28"/>
      <c r="Y737" s="31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33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29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30"/>
      <c r="O738" s="30"/>
      <c r="P738" s="30"/>
      <c r="Q738" s="30"/>
      <c r="R738" s="30"/>
      <c r="S738" s="30"/>
      <c r="T738" s="29"/>
      <c r="U738" s="28"/>
      <c r="V738" s="28"/>
      <c r="W738" s="28"/>
      <c r="Y738" s="31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33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29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30"/>
      <c r="O739" s="30"/>
      <c r="P739" s="30"/>
      <c r="Q739" s="30"/>
      <c r="R739" s="30"/>
      <c r="S739" s="30"/>
      <c r="T739" s="29"/>
      <c r="U739" s="28"/>
      <c r="V739" s="28"/>
      <c r="W739" s="28"/>
      <c r="Y739" s="31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33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29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30"/>
      <c r="O740" s="30"/>
      <c r="P740" s="30"/>
      <c r="Q740" s="30"/>
      <c r="R740" s="30"/>
      <c r="S740" s="30"/>
      <c r="T740" s="29"/>
      <c r="U740" s="28"/>
      <c r="V740" s="28"/>
      <c r="W740" s="28"/>
      <c r="Y740" s="31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33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29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30"/>
      <c r="O741" s="30"/>
      <c r="P741" s="30"/>
      <c r="Q741" s="30"/>
      <c r="R741" s="30"/>
      <c r="S741" s="30"/>
      <c r="T741" s="29"/>
      <c r="U741" s="28"/>
      <c r="V741" s="28"/>
      <c r="W741" s="28"/>
      <c r="Y741" s="31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33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29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30"/>
      <c r="O742" s="30"/>
      <c r="P742" s="30"/>
      <c r="Q742" s="30"/>
      <c r="R742" s="30"/>
      <c r="S742" s="30"/>
      <c r="T742" s="29"/>
      <c r="U742" s="28"/>
      <c r="V742" s="28"/>
      <c r="W742" s="28"/>
      <c r="Y742" s="31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33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29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30"/>
      <c r="O743" s="30"/>
      <c r="P743" s="30"/>
      <c r="Q743" s="30"/>
      <c r="R743" s="30"/>
      <c r="S743" s="30"/>
      <c r="T743" s="29"/>
      <c r="U743" s="28"/>
      <c r="V743" s="28"/>
      <c r="W743" s="28"/>
      <c r="Y743" s="31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33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29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30"/>
      <c r="O744" s="30"/>
      <c r="P744" s="30"/>
      <c r="Q744" s="30"/>
      <c r="R744" s="30"/>
      <c r="S744" s="30"/>
      <c r="T744" s="29"/>
      <c r="U744" s="28"/>
      <c r="V744" s="28"/>
      <c r="W744" s="28"/>
      <c r="Y744" s="31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33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29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30"/>
      <c r="O745" s="30"/>
      <c r="P745" s="30"/>
      <c r="Q745" s="30"/>
      <c r="R745" s="30"/>
      <c r="S745" s="30"/>
      <c r="T745" s="29"/>
      <c r="U745" s="28"/>
      <c r="V745" s="28"/>
      <c r="W745" s="28"/>
      <c r="Y745" s="31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33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29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30"/>
      <c r="O746" s="30"/>
      <c r="P746" s="30"/>
      <c r="Q746" s="30"/>
      <c r="R746" s="30"/>
      <c r="S746" s="30"/>
      <c r="T746" s="29"/>
      <c r="U746" s="28"/>
      <c r="V746" s="28"/>
      <c r="W746" s="28"/>
      <c r="Y746" s="31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33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29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30"/>
      <c r="O747" s="30"/>
      <c r="P747" s="30"/>
      <c r="Q747" s="30"/>
      <c r="R747" s="30"/>
      <c r="S747" s="30"/>
      <c r="T747" s="29"/>
      <c r="U747" s="28"/>
      <c r="V747" s="28"/>
      <c r="W747" s="28"/>
      <c r="Y747" s="31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33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29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30"/>
      <c r="O748" s="30"/>
      <c r="P748" s="30"/>
      <c r="Q748" s="30"/>
      <c r="R748" s="30"/>
      <c r="S748" s="30"/>
      <c r="T748" s="29"/>
      <c r="U748" s="28"/>
      <c r="V748" s="28"/>
      <c r="W748" s="28"/>
      <c r="Y748" s="31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33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29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30"/>
      <c r="O749" s="30"/>
      <c r="P749" s="30"/>
      <c r="Q749" s="30"/>
      <c r="R749" s="30"/>
      <c r="S749" s="30"/>
      <c r="T749" s="29"/>
      <c r="U749" s="28"/>
      <c r="V749" s="28"/>
      <c r="W749" s="28"/>
      <c r="Y749" s="31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33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29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30"/>
      <c r="O750" s="30"/>
      <c r="P750" s="30"/>
      <c r="Q750" s="30"/>
      <c r="R750" s="30"/>
      <c r="S750" s="30"/>
      <c r="T750" s="29"/>
      <c r="U750" s="28"/>
      <c r="V750" s="28"/>
      <c r="W750" s="28"/>
      <c r="Y750" s="31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33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29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30"/>
      <c r="O751" s="30"/>
      <c r="P751" s="30"/>
      <c r="Q751" s="30"/>
      <c r="R751" s="30"/>
      <c r="S751" s="30"/>
      <c r="T751" s="29"/>
      <c r="U751" s="28"/>
      <c r="V751" s="28"/>
      <c r="W751" s="28"/>
      <c r="Y751" s="31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33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29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30"/>
      <c r="O752" s="30"/>
      <c r="P752" s="30"/>
      <c r="Q752" s="30"/>
      <c r="R752" s="30"/>
      <c r="S752" s="30"/>
      <c r="T752" s="29"/>
      <c r="U752" s="28"/>
      <c r="V752" s="28"/>
      <c r="W752" s="28"/>
      <c r="Y752" s="31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33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29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30"/>
      <c r="O753" s="30"/>
      <c r="P753" s="30"/>
      <c r="Q753" s="30"/>
      <c r="R753" s="30"/>
      <c r="S753" s="30"/>
      <c r="T753" s="29"/>
      <c r="U753" s="28"/>
      <c r="V753" s="28"/>
      <c r="W753" s="28"/>
      <c r="Y753" s="31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33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29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30"/>
      <c r="O754" s="30"/>
      <c r="P754" s="30"/>
      <c r="Q754" s="30"/>
      <c r="R754" s="30"/>
      <c r="S754" s="30"/>
      <c r="T754" s="29"/>
      <c r="U754" s="28"/>
      <c r="V754" s="28"/>
      <c r="W754" s="28"/>
      <c r="Y754" s="31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33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29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30"/>
      <c r="O755" s="30"/>
      <c r="P755" s="30"/>
      <c r="Q755" s="30"/>
      <c r="R755" s="30"/>
      <c r="S755" s="30"/>
      <c r="T755" s="29"/>
      <c r="U755" s="28"/>
      <c r="V755" s="28"/>
      <c r="W755" s="28"/>
      <c r="Y755" s="31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33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29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30"/>
      <c r="O756" s="30"/>
      <c r="P756" s="30"/>
      <c r="Q756" s="30"/>
      <c r="R756" s="30"/>
      <c r="S756" s="30"/>
      <c r="T756" s="29"/>
      <c r="U756" s="28"/>
      <c r="V756" s="28"/>
      <c r="W756" s="28"/>
      <c r="Y756" s="31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33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29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30"/>
      <c r="O757" s="30"/>
      <c r="P757" s="30"/>
      <c r="Q757" s="30"/>
      <c r="R757" s="30"/>
      <c r="S757" s="30"/>
      <c r="T757" s="29"/>
      <c r="U757" s="28"/>
      <c r="V757" s="28"/>
      <c r="W757" s="28"/>
      <c r="Y757" s="31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33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29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30"/>
      <c r="O758" s="30"/>
      <c r="P758" s="30"/>
      <c r="Q758" s="30"/>
      <c r="R758" s="30"/>
      <c r="S758" s="30"/>
      <c r="T758" s="29"/>
      <c r="U758" s="28"/>
      <c r="V758" s="28"/>
      <c r="W758" s="28"/>
      <c r="Y758" s="31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33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29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30"/>
      <c r="O759" s="30"/>
      <c r="P759" s="30"/>
      <c r="Q759" s="30"/>
      <c r="R759" s="30"/>
      <c r="S759" s="30"/>
      <c r="T759" s="29"/>
      <c r="U759" s="28"/>
      <c r="V759" s="28"/>
      <c r="W759" s="28"/>
      <c r="Y759" s="31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33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29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30"/>
      <c r="O760" s="30"/>
      <c r="P760" s="30"/>
      <c r="Q760" s="30"/>
      <c r="R760" s="30"/>
      <c r="S760" s="30"/>
      <c r="T760" s="29"/>
      <c r="U760" s="28"/>
      <c r="V760" s="28"/>
      <c r="W760" s="28"/>
      <c r="Y760" s="31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33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29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30"/>
      <c r="O761" s="30"/>
      <c r="P761" s="30"/>
      <c r="Q761" s="30"/>
      <c r="R761" s="30"/>
      <c r="S761" s="30"/>
      <c r="T761" s="29"/>
      <c r="U761" s="28"/>
      <c r="V761" s="28"/>
      <c r="W761" s="28"/>
      <c r="Y761" s="31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33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29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30"/>
      <c r="O762" s="30"/>
      <c r="P762" s="30"/>
      <c r="Q762" s="30"/>
      <c r="R762" s="30"/>
      <c r="S762" s="30"/>
      <c r="T762" s="29"/>
      <c r="U762" s="28"/>
      <c r="V762" s="28"/>
      <c r="W762" s="28"/>
      <c r="Y762" s="31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33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29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30"/>
      <c r="O763" s="30"/>
      <c r="P763" s="30"/>
      <c r="Q763" s="30"/>
      <c r="R763" s="30"/>
      <c r="S763" s="30"/>
      <c r="T763" s="29"/>
      <c r="U763" s="28"/>
      <c r="V763" s="28"/>
      <c r="W763" s="28"/>
      <c r="Y763" s="31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33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29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30"/>
      <c r="O764" s="30"/>
      <c r="P764" s="30"/>
      <c r="Q764" s="30"/>
      <c r="R764" s="30"/>
      <c r="S764" s="30"/>
      <c r="T764" s="29"/>
      <c r="U764" s="28"/>
      <c r="V764" s="28"/>
      <c r="W764" s="28"/>
      <c r="Y764" s="31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33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29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30"/>
      <c r="O765" s="30"/>
      <c r="P765" s="30"/>
      <c r="Q765" s="30"/>
      <c r="R765" s="30"/>
      <c r="S765" s="30"/>
      <c r="T765" s="29"/>
      <c r="U765" s="28"/>
      <c r="V765" s="28"/>
      <c r="W765" s="28"/>
      <c r="Y765" s="31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33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29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30"/>
      <c r="O766" s="30"/>
      <c r="P766" s="30"/>
      <c r="Q766" s="30"/>
      <c r="R766" s="30"/>
      <c r="S766" s="30"/>
      <c r="T766" s="29"/>
      <c r="U766" s="28"/>
      <c r="V766" s="28"/>
      <c r="W766" s="28"/>
      <c r="Y766" s="31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33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29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30"/>
      <c r="O767" s="30"/>
      <c r="P767" s="30"/>
      <c r="Q767" s="30"/>
      <c r="R767" s="30"/>
      <c r="S767" s="30"/>
      <c r="T767" s="29"/>
      <c r="U767" s="28"/>
      <c r="V767" s="28"/>
      <c r="W767" s="28"/>
      <c r="Y767" s="31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33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29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30"/>
      <c r="O768" s="30"/>
      <c r="P768" s="30"/>
      <c r="Q768" s="30"/>
      <c r="R768" s="30"/>
      <c r="S768" s="30"/>
      <c r="T768" s="29"/>
      <c r="U768" s="28"/>
      <c r="V768" s="28"/>
      <c r="W768" s="28"/>
      <c r="Y768" s="31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33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29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30"/>
      <c r="O769" s="30"/>
      <c r="P769" s="30"/>
      <c r="Q769" s="30"/>
      <c r="R769" s="30"/>
      <c r="S769" s="30"/>
      <c r="T769" s="29"/>
      <c r="U769" s="28"/>
      <c r="V769" s="28"/>
      <c r="W769" s="28"/>
      <c r="Y769" s="31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33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29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30"/>
      <c r="O770" s="30"/>
      <c r="P770" s="30"/>
      <c r="Q770" s="30"/>
      <c r="R770" s="30"/>
      <c r="S770" s="30"/>
      <c r="T770" s="29"/>
      <c r="U770" s="28"/>
      <c r="V770" s="28"/>
      <c r="W770" s="28"/>
      <c r="Y770" s="31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33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29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30"/>
      <c r="O771" s="30"/>
      <c r="P771" s="30"/>
      <c r="Q771" s="30"/>
      <c r="R771" s="30"/>
      <c r="S771" s="30"/>
      <c r="T771" s="29"/>
      <c r="U771" s="28"/>
      <c r="V771" s="28"/>
      <c r="W771" s="28"/>
      <c r="Y771" s="31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33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29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30"/>
      <c r="O772" s="30"/>
      <c r="P772" s="30"/>
      <c r="Q772" s="30"/>
      <c r="R772" s="30"/>
      <c r="S772" s="30"/>
      <c r="T772" s="29"/>
      <c r="U772" s="28"/>
      <c r="V772" s="28"/>
      <c r="W772" s="28"/>
      <c r="Y772" s="31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33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29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30"/>
      <c r="O773" s="30"/>
      <c r="P773" s="30"/>
      <c r="Q773" s="30"/>
      <c r="R773" s="30"/>
      <c r="S773" s="30"/>
      <c r="T773" s="29"/>
      <c r="U773" s="28"/>
      <c r="V773" s="28"/>
      <c r="W773" s="28"/>
      <c r="Y773" s="31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33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29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30"/>
      <c r="O774" s="30"/>
      <c r="P774" s="30"/>
      <c r="Q774" s="30"/>
      <c r="R774" s="30"/>
      <c r="S774" s="30"/>
      <c r="T774" s="29"/>
      <c r="U774" s="28"/>
      <c r="V774" s="28"/>
      <c r="W774" s="28"/>
      <c r="Y774" s="31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33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29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30"/>
      <c r="O775" s="30"/>
      <c r="P775" s="30"/>
      <c r="Q775" s="30"/>
      <c r="R775" s="30"/>
      <c r="S775" s="30"/>
      <c r="T775" s="29"/>
      <c r="U775" s="28"/>
      <c r="V775" s="28"/>
      <c r="W775" s="28"/>
      <c r="Y775" s="31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33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29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30"/>
      <c r="O776" s="30"/>
      <c r="P776" s="30"/>
      <c r="Q776" s="30"/>
      <c r="R776" s="30"/>
      <c r="S776" s="30"/>
      <c r="T776" s="29"/>
      <c r="U776" s="28"/>
      <c r="V776" s="28"/>
      <c r="W776" s="28"/>
      <c r="Y776" s="31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33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29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30"/>
      <c r="O777" s="30"/>
      <c r="P777" s="30"/>
      <c r="Q777" s="30"/>
      <c r="R777" s="30"/>
      <c r="S777" s="30"/>
      <c r="T777" s="29"/>
      <c r="U777" s="28"/>
      <c r="V777" s="28"/>
      <c r="W777" s="28"/>
      <c r="Y777" s="31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33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29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30"/>
      <c r="O778" s="30"/>
      <c r="P778" s="30"/>
      <c r="Q778" s="30"/>
      <c r="R778" s="30"/>
      <c r="S778" s="30"/>
      <c r="T778" s="29"/>
      <c r="U778" s="28"/>
      <c r="V778" s="28"/>
      <c r="W778" s="28"/>
      <c r="Y778" s="31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33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29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30"/>
      <c r="O779" s="30"/>
      <c r="P779" s="30"/>
      <c r="Q779" s="30"/>
      <c r="R779" s="30"/>
      <c r="S779" s="30"/>
      <c r="T779" s="29"/>
      <c r="U779" s="28"/>
      <c r="V779" s="28"/>
      <c r="W779" s="28"/>
      <c r="Y779" s="31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33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29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30"/>
      <c r="O780" s="30"/>
      <c r="P780" s="30"/>
      <c r="Q780" s="30"/>
      <c r="R780" s="30"/>
      <c r="S780" s="30"/>
      <c r="T780" s="29"/>
      <c r="U780" s="28"/>
      <c r="V780" s="28"/>
      <c r="W780" s="28"/>
      <c r="Y780" s="31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33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29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30"/>
      <c r="O781" s="30"/>
      <c r="P781" s="30"/>
      <c r="Q781" s="30"/>
      <c r="R781" s="30"/>
      <c r="S781" s="30"/>
      <c r="T781" s="29"/>
      <c r="U781" s="28"/>
      <c r="V781" s="28"/>
      <c r="W781" s="28"/>
      <c r="Y781" s="31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33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29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30"/>
      <c r="O782" s="30"/>
      <c r="P782" s="30"/>
      <c r="Q782" s="30"/>
      <c r="R782" s="30"/>
      <c r="S782" s="30"/>
      <c r="T782" s="29"/>
      <c r="U782" s="28"/>
      <c r="V782" s="28"/>
      <c r="W782" s="28"/>
      <c r="Y782" s="31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33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29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30"/>
      <c r="O783" s="30"/>
      <c r="P783" s="30"/>
      <c r="Q783" s="30"/>
      <c r="R783" s="30"/>
      <c r="S783" s="30"/>
      <c r="T783" s="29"/>
      <c r="U783" s="28"/>
      <c r="V783" s="28"/>
      <c r="W783" s="28"/>
      <c r="Y783" s="31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33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29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30"/>
      <c r="O784" s="30"/>
      <c r="P784" s="30"/>
      <c r="Q784" s="30"/>
      <c r="R784" s="30"/>
      <c r="S784" s="30"/>
      <c r="T784" s="29"/>
      <c r="U784" s="28"/>
      <c r="V784" s="28"/>
      <c r="W784" s="28"/>
      <c r="Y784" s="31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33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29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30"/>
      <c r="O785" s="30"/>
      <c r="P785" s="30"/>
      <c r="Q785" s="30"/>
      <c r="R785" s="30"/>
      <c r="S785" s="30"/>
      <c r="T785" s="29"/>
      <c r="U785" s="28"/>
      <c r="V785" s="28"/>
      <c r="W785" s="28"/>
      <c r="Y785" s="31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33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29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30"/>
      <c r="O786" s="30"/>
      <c r="P786" s="30"/>
      <c r="Q786" s="30"/>
      <c r="R786" s="30"/>
      <c r="S786" s="30"/>
      <c r="T786" s="29"/>
      <c r="U786" s="28"/>
      <c r="V786" s="28"/>
      <c r="W786" s="28"/>
      <c r="Y786" s="31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33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29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30"/>
      <c r="O787" s="30"/>
      <c r="P787" s="30"/>
      <c r="Q787" s="30"/>
      <c r="R787" s="30"/>
      <c r="S787" s="30"/>
      <c r="T787" s="29"/>
      <c r="U787" s="28"/>
      <c r="V787" s="28"/>
      <c r="W787" s="28"/>
      <c r="Y787" s="31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33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29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30"/>
      <c r="O788" s="30"/>
      <c r="P788" s="30"/>
      <c r="Q788" s="30"/>
      <c r="R788" s="30"/>
      <c r="S788" s="30"/>
      <c r="T788" s="29"/>
      <c r="U788" s="28"/>
      <c r="V788" s="28"/>
      <c r="W788" s="28"/>
      <c r="Y788" s="31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33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29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30"/>
      <c r="O789" s="30"/>
      <c r="P789" s="30"/>
      <c r="Q789" s="30"/>
      <c r="R789" s="30"/>
      <c r="S789" s="30"/>
      <c r="T789" s="29"/>
      <c r="U789" s="28"/>
      <c r="V789" s="28"/>
      <c r="W789" s="28"/>
      <c r="Y789" s="31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33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29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30"/>
      <c r="O790" s="30"/>
      <c r="P790" s="30"/>
      <c r="Q790" s="30"/>
      <c r="R790" s="30"/>
      <c r="S790" s="30"/>
      <c r="T790" s="29"/>
      <c r="U790" s="28"/>
      <c r="V790" s="28"/>
      <c r="W790" s="28"/>
      <c r="Y790" s="31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33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29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30"/>
      <c r="O791" s="30"/>
      <c r="P791" s="30"/>
      <c r="Q791" s="30"/>
      <c r="R791" s="30"/>
      <c r="S791" s="30"/>
      <c r="T791" s="29"/>
      <c r="U791" s="28"/>
      <c r="V791" s="28"/>
      <c r="W791" s="28"/>
      <c r="Y791" s="31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33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29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30"/>
      <c r="O792" s="30"/>
      <c r="P792" s="30"/>
      <c r="Q792" s="30"/>
      <c r="R792" s="30"/>
      <c r="S792" s="30"/>
      <c r="T792" s="29"/>
      <c r="U792" s="28"/>
      <c r="V792" s="28"/>
      <c r="W792" s="28"/>
      <c r="Y792" s="31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33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29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30"/>
      <c r="O793" s="30"/>
      <c r="P793" s="30"/>
      <c r="Q793" s="30"/>
      <c r="R793" s="30"/>
      <c r="S793" s="30"/>
      <c r="T793" s="29"/>
      <c r="U793" s="28"/>
      <c r="V793" s="28"/>
      <c r="W793" s="28"/>
      <c r="Y793" s="31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33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29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30"/>
      <c r="O794" s="30"/>
      <c r="P794" s="30"/>
      <c r="Q794" s="30"/>
      <c r="R794" s="30"/>
      <c r="S794" s="30"/>
      <c r="T794" s="29"/>
      <c r="U794" s="28"/>
      <c r="V794" s="28"/>
      <c r="W794" s="28"/>
      <c r="Y794" s="31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33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29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30"/>
      <c r="O795" s="30"/>
      <c r="P795" s="30"/>
      <c r="Q795" s="30"/>
      <c r="R795" s="30"/>
      <c r="S795" s="30"/>
      <c r="T795" s="29"/>
      <c r="U795" s="28"/>
      <c r="V795" s="28"/>
      <c r="W795" s="28"/>
      <c r="Y795" s="31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33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29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30"/>
      <c r="O796" s="30"/>
      <c r="P796" s="30"/>
      <c r="Q796" s="30"/>
      <c r="R796" s="30"/>
      <c r="S796" s="30"/>
      <c r="T796" s="29"/>
      <c r="U796" s="28"/>
      <c r="V796" s="28"/>
      <c r="W796" s="28"/>
      <c r="Y796" s="31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33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29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30"/>
      <c r="O797" s="30"/>
      <c r="P797" s="30"/>
      <c r="Q797" s="30"/>
      <c r="R797" s="30"/>
      <c r="S797" s="30"/>
      <c r="T797" s="29"/>
      <c r="U797" s="28"/>
      <c r="V797" s="28"/>
      <c r="W797" s="28"/>
      <c r="Y797" s="31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33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29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30"/>
      <c r="O798" s="30"/>
      <c r="P798" s="30"/>
      <c r="Q798" s="30"/>
      <c r="R798" s="30"/>
      <c r="S798" s="30"/>
      <c r="T798" s="29"/>
      <c r="U798" s="28"/>
      <c r="V798" s="28"/>
      <c r="W798" s="28"/>
      <c r="Y798" s="31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33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29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30"/>
      <c r="O799" s="30"/>
      <c r="P799" s="30"/>
      <c r="Q799" s="30"/>
      <c r="R799" s="30"/>
      <c r="S799" s="30"/>
      <c r="T799" s="29"/>
      <c r="U799" s="28"/>
      <c r="V799" s="28"/>
      <c r="W799" s="28"/>
      <c r="Y799" s="31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33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29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30"/>
      <c r="O800" s="30"/>
      <c r="P800" s="30"/>
      <c r="Q800" s="30"/>
      <c r="R800" s="30"/>
      <c r="S800" s="30"/>
      <c r="T800" s="29"/>
      <c r="U800" s="28"/>
      <c r="V800" s="28"/>
      <c r="W800" s="28"/>
      <c r="Y800" s="31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33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29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30"/>
      <c r="O801" s="30"/>
      <c r="P801" s="30"/>
      <c r="Q801" s="30"/>
      <c r="R801" s="30"/>
      <c r="S801" s="30"/>
      <c r="T801" s="29"/>
      <c r="U801" s="28"/>
      <c r="V801" s="28"/>
      <c r="W801" s="28"/>
      <c r="Y801" s="31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33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29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30"/>
      <c r="O802" s="30"/>
      <c r="P802" s="30"/>
      <c r="Q802" s="30"/>
      <c r="R802" s="30"/>
      <c r="S802" s="30"/>
      <c r="T802" s="29"/>
      <c r="U802" s="28"/>
      <c r="V802" s="28"/>
      <c r="W802" s="28"/>
      <c r="Y802" s="31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33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29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30"/>
      <c r="O803" s="30"/>
      <c r="P803" s="30"/>
      <c r="Q803" s="30"/>
      <c r="R803" s="30"/>
      <c r="S803" s="30"/>
      <c r="T803" s="29"/>
      <c r="U803" s="28"/>
      <c r="V803" s="28"/>
      <c r="W803" s="28"/>
      <c r="Y803" s="31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33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29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30"/>
      <c r="O804" s="30"/>
      <c r="P804" s="30"/>
      <c r="Q804" s="30"/>
      <c r="R804" s="30"/>
      <c r="S804" s="30"/>
      <c r="T804" s="29"/>
      <c r="U804" s="28"/>
      <c r="V804" s="28"/>
      <c r="W804" s="28"/>
      <c r="Y804" s="31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33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29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30"/>
      <c r="O805" s="30"/>
      <c r="P805" s="30"/>
      <c r="Q805" s="30"/>
      <c r="R805" s="30"/>
      <c r="S805" s="30"/>
      <c r="T805" s="29"/>
      <c r="U805" s="28"/>
      <c r="V805" s="28"/>
      <c r="W805" s="28"/>
      <c r="Y805" s="31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33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29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30"/>
      <c r="O806" s="30"/>
      <c r="P806" s="30"/>
      <c r="Q806" s="30"/>
      <c r="R806" s="30"/>
      <c r="S806" s="30"/>
      <c r="T806" s="29"/>
      <c r="U806" s="28"/>
      <c r="V806" s="28"/>
      <c r="W806" s="28"/>
      <c r="Y806" s="31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33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29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30"/>
      <c r="O807" s="30"/>
      <c r="P807" s="30"/>
      <c r="Q807" s="30"/>
      <c r="R807" s="30"/>
      <c r="S807" s="30"/>
      <c r="T807" s="29"/>
      <c r="U807" s="28"/>
      <c r="V807" s="28"/>
      <c r="W807" s="28"/>
      <c r="Y807" s="31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33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29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30"/>
      <c r="O808" s="30"/>
      <c r="P808" s="30"/>
      <c r="Q808" s="30"/>
      <c r="R808" s="30"/>
      <c r="S808" s="30"/>
      <c r="T808" s="29"/>
      <c r="U808" s="28"/>
      <c r="V808" s="28"/>
      <c r="W808" s="28"/>
      <c r="Y808" s="31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33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29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30"/>
      <c r="O809" s="30"/>
      <c r="P809" s="30"/>
      <c r="Q809" s="30"/>
      <c r="R809" s="30"/>
      <c r="S809" s="30"/>
      <c r="T809" s="29"/>
      <c r="U809" s="28"/>
      <c r="V809" s="28"/>
      <c r="W809" s="28"/>
      <c r="Y809" s="31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33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29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30"/>
      <c r="O810" s="30"/>
      <c r="P810" s="30"/>
      <c r="Q810" s="30"/>
      <c r="R810" s="30"/>
      <c r="S810" s="30"/>
      <c r="T810" s="29"/>
      <c r="U810" s="28"/>
      <c r="V810" s="28"/>
      <c r="W810" s="28"/>
      <c r="Y810" s="31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33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29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30"/>
      <c r="O811" s="30"/>
      <c r="P811" s="30"/>
      <c r="Q811" s="30"/>
      <c r="R811" s="30"/>
      <c r="S811" s="30"/>
      <c r="T811" s="29"/>
      <c r="U811" s="28"/>
      <c r="V811" s="28"/>
      <c r="W811" s="28"/>
      <c r="Y811" s="31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33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29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30"/>
      <c r="O812" s="30"/>
      <c r="P812" s="30"/>
      <c r="Q812" s="30"/>
      <c r="R812" s="30"/>
      <c r="S812" s="30"/>
      <c r="T812" s="29"/>
      <c r="U812" s="28"/>
      <c r="V812" s="28"/>
      <c r="W812" s="28"/>
      <c r="Y812" s="31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33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29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30"/>
      <c r="O813" s="30"/>
      <c r="P813" s="30"/>
      <c r="Q813" s="30"/>
      <c r="R813" s="30"/>
      <c r="S813" s="30"/>
      <c r="T813" s="29"/>
      <c r="U813" s="28"/>
      <c r="V813" s="28"/>
      <c r="W813" s="28"/>
      <c r="Y813" s="31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33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29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30"/>
      <c r="O814" s="30"/>
      <c r="P814" s="30"/>
      <c r="Q814" s="30"/>
      <c r="R814" s="30"/>
      <c r="S814" s="30"/>
      <c r="T814" s="29"/>
      <c r="U814" s="28"/>
      <c r="V814" s="28"/>
      <c r="W814" s="28"/>
      <c r="Y814" s="31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33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29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30"/>
      <c r="O815" s="30"/>
      <c r="P815" s="30"/>
      <c r="Q815" s="30"/>
      <c r="R815" s="30"/>
      <c r="S815" s="30"/>
      <c r="T815" s="29"/>
      <c r="U815" s="28"/>
      <c r="V815" s="28"/>
      <c r="W815" s="28"/>
      <c r="Y815" s="31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33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29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30"/>
      <c r="O816" s="30"/>
      <c r="P816" s="30"/>
      <c r="Q816" s="30"/>
      <c r="R816" s="30"/>
      <c r="S816" s="30"/>
      <c r="T816" s="29"/>
      <c r="U816" s="28"/>
      <c r="V816" s="28"/>
      <c r="W816" s="28"/>
      <c r="Y816" s="31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33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29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30"/>
      <c r="O817" s="30"/>
      <c r="P817" s="30"/>
      <c r="Q817" s="30"/>
      <c r="R817" s="30"/>
      <c r="S817" s="30"/>
      <c r="T817" s="29"/>
      <c r="U817" s="28"/>
      <c r="V817" s="28"/>
      <c r="W817" s="28"/>
      <c r="Y817" s="31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33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29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30"/>
      <c r="O818" s="30"/>
      <c r="P818" s="30"/>
      <c r="Q818" s="30"/>
      <c r="R818" s="30"/>
      <c r="S818" s="30"/>
      <c r="T818" s="29"/>
      <c r="U818" s="28"/>
      <c r="V818" s="28"/>
      <c r="W818" s="28"/>
      <c r="Y818" s="31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33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29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30"/>
      <c r="O819" s="30"/>
      <c r="P819" s="30"/>
      <c r="Q819" s="30"/>
      <c r="R819" s="30"/>
      <c r="S819" s="30"/>
      <c r="T819" s="29"/>
      <c r="U819" s="28"/>
      <c r="V819" s="28"/>
      <c r="W819" s="28"/>
      <c r="Y819" s="31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33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29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30"/>
      <c r="O820" s="30"/>
      <c r="P820" s="30"/>
      <c r="Q820" s="30"/>
      <c r="R820" s="30"/>
      <c r="S820" s="30"/>
      <c r="T820" s="29"/>
      <c r="U820" s="28"/>
      <c r="V820" s="28"/>
      <c r="W820" s="28"/>
      <c r="Y820" s="31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33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29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30"/>
      <c r="O821" s="30"/>
      <c r="P821" s="30"/>
      <c r="Q821" s="30"/>
      <c r="R821" s="30"/>
      <c r="S821" s="30"/>
      <c r="T821" s="29"/>
      <c r="U821" s="28"/>
      <c r="V821" s="28"/>
      <c r="W821" s="28"/>
      <c r="Y821" s="31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33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29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30"/>
      <c r="O822" s="30"/>
      <c r="P822" s="30"/>
      <c r="Q822" s="30"/>
      <c r="R822" s="30"/>
      <c r="S822" s="30"/>
      <c r="T822" s="29"/>
      <c r="U822" s="28"/>
      <c r="V822" s="28"/>
      <c r="W822" s="28"/>
      <c r="Y822" s="31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33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29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30"/>
      <c r="O823" s="30"/>
      <c r="P823" s="30"/>
      <c r="Q823" s="30"/>
      <c r="R823" s="30"/>
      <c r="S823" s="30"/>
      <c r="T823" s="29"/>
      <c r="U823" s="28"/>
      <c r="V823" s="28"/>
      <c r="W823" s="28"/>
      <c r="Y823" s="31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33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29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30"/>
      <c r="O824" s="30"/>
      <c r="P824" s="30"/>
      <c r="Q824" s="30"/>
      <c r="R824" s="30"/>
      <c r="S824" s="30"/>
      <c r="T824" s="29"/>
      <c r="U824" s="28"/>
      <c r="V824" s="28"/>
      <c r="W824" s="28"/>
      <c r="Y824" s="31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33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29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30"/>
      <c r="O825" s="30"/>
      <c r="P825" s="30"/>
      <c r="Q825" s="30"/>
      <c r="R825" s="30"/>
      <c r="S825" s="30"/>
      <c r="T825" s="29"/>
      <c r="U825" s="28"/>
      <c r="V825" s="28"/>
      <c r="W825" s="28"/>
      <c r="Y825" s="31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33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29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30"/>
      <c r="O826" s="30"/>
      <c r="P826" s="30"/>
      <c r="Q826" s="30"/>
      <c r="R826" s="30"/>
      <c r="S826" s="30"/>
      <c r="T826" s="29"/>
      <c r="U826" s="28"/>
      <c r="V826" s="28"/>
      <c r="W826" s="28"/>
      <c r="Y826" s="31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33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29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30"/>
      <c r="O827" s="30"/>
      <c r="P827" s="30"/>
      <c r="Q827" s="30"/>
      <c r="R827" s="30"/>
      <c r="S827" s="30"/>
      <c r="T827" s="29"/>
      <c r="U827" s="28"/>
      <c r="V827" s="28"/>
      <c r="W827" s="28"/>
      <c r="Y827" s="31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33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29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30"/>
      <c r="O828" s="30"/>
      <c r="P828" s="30"/>
      <c r="Q828" s="30"/>
      <c r="R828" s="30"/>
      <c r="S828" s="30"/>
      <c r="T828" s="29"/>
      <c r="U828" s="28"/>
      <c r="V828" s="28"/>
      <c r="W828" s="28"/>
      <c r="Y828" s="31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33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29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30"/>
      <c r="O829" s="30"/>
      <c r="P829" s="30"/>
      <c r="Q829" s="30"/>
      <c r="R829" s="30"/>
      <c r="S829" s="30"/>
      <c r="T829" s="29"/>
      <c r="U829" s="28"/>
      <c r="V829" s="28"/>
      <c r="W829" s="28"/>
      <c r="Y829" s="31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33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29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30"/>
      <c r="O830" s="30"/>
      <c r="P830" s="30"/>
      <c r="Q830" s="30"/>
      <c r="R830" s="30"/>
      <c r="S830" s="30"/>
      <c r="T830" s="29"/>
      <c r="U830" s="28"/>
      <c r="V830" s="28"/>
      <c r="W830" s="28"/>
      <c r="Y830" s="31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33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29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30"/>
      <c r="O831" s="30"/>
      <c r="P831" s="30"/>
      <c r="Q831" s="30"/>
      <c r="R831" s="30"/>
      <c r="S831" s="30"/>
      <c r="T831" s="29"/>
      <c r="U831" s="28"/>
      <c r="V831" s="28"/>
      <c r="W831" s="28"/>
      <c r="Y831" s="31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33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29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30"/>
      <c r="O832" s="30"/>
      <c r="P832" s="30"/>
      <c r="Q832" s="30"/>
      <c r="R832" s="30"/>
      <c r="S832" s="30"/>
      <c r="T832" s="29"/>
      <c r="U832" s="28"/>
      <c r="V832" s="28"/>
      <c r="W832" s="28"/>
      <c r="Y832" s="31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33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29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30"/>
      <c r="O833" s="30"/>
      <c r="P833" s="30"/>
      <c r="Q833" s="30"/>
      <c r="R833" s="30"/>
      <c r="S833" s="30"/>
      <c r="T833" s="29"/>
      <c r="U833" s="28"/>
      <c r="V833" s="28"/>
      <c r="W833" s="28"/>
      <c r="Y833" s="31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33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29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30"/>
      <c r="O834" s="30"/>
      <c r="P834" s="30"/>
      <c r="Q834" s="30"/>
      <c r="R834" s="30"/>
      <c r="S834" s="30"/>
      <c r="T834" s="29"/>
      <c r="U834" s="28"/>
      <c r="V834" s="28"/>
      <c r="W834" s="28"/>
      <c r="Y834" s="31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33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29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30"/>
      <c r="O835" s="30"/>
      <c r="P835" s="30"/>
      <c r="Q835" s="30"/>
      <c r="R835" s="30"/>
      <c r="S835" s="30"/>
      <c r="T835" s="29"/>
      <c r="U835" s="28"/>
      <c r="V835" s="28"/>
      <c r="W835" s="28"/>
      <c r="Y835" s="31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33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29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30"/>
      <c r="O836" s="30"/>
      <c r="P836" s="30"/>
      <c r="Q836" s="30"/>
      <c r="R836" s="30"/>
      <c r="S836" s="30"/>
      <c r="T836" s="29"/>
      <c r="U836" s="28"/>
      <c r="V836" s="28"/>
      <c r="W836" s="28"/>
      <c r="Y836" s="31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33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29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30"/>
      <c r="O837" s="30"/>
      <c r="P837" s="30"/>
      <c r="Q837" s="30"/>
      <c r="R837" s="30"/>
      <c r="S837" s="30"/>
      <c r="T837" s="29"/>
      <c r="U837" s="28"/>
      <c r="V837" s="28"/>
      <c r="W837" s="28"/>
      <c r="Y837" s="31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33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29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30"/>
      <c r="O838" s="30"/>
      <c r="P838" s="30"/>
      <c r="Q838" s="30"/>
      <c r="R838" s="30"/>
      <c r="S838" s="30"/>
      <c r="T838" s="29"/>
      <c r="U838" s="28"/>
      <c r="V838" s="28"/>
      <c r="W838" s="28"/>
      <c r="Y838" s="31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33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29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30"/>
      <c r="O839" s="30"/>
      <c r="P839" s="30"/>
      <c r="Q839" s="30"/>
      <c r="R839" s="30"/>
      <c r="S839" s="30"/>
      <c r="T839" s="29"/>
      <c r="U839" s="28"/>
      <c r="V839" s="28"/>
      <c r="W839" s="28"/>
      <c r="Y839" s="31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33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29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30"/>
      <c r="O840" s="30"/>
      <c r="P840" s="30"/>
      <c r="Q840" s="30"/>
      <c r="R840" s="30"/>
      <c r="S840" s="30"/>
      <c r="T840" s="29"/>
      <c r="U840" s="28"/>
      <c r="V840" s="28"/>
      <c r="W840" s="28"/>
      <c r="Y840" s="31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33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29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30"/>
      <c r="O841" s="30"/>
      <c r="P841" s="30"/>
      <c r="Q841" s="30"/>
      <c r="R841" s="30"/>
      <c r="S841" s="30"/>
      <c r="T841" s="29"/>
      <c r="U841" s="28"/>
      <c r="V841" s="28"/>
      <c r="W841" s="28"/>
      <c r="Y841" s="31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33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29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30"/>
      <c r="O842" s="30"/>
      <c r="P842" s="30"/>
      <c r="Q842" s="30"/>
      <c r="R842" s="30"/>
      <c r="S842" s="30"/>
      <c r="T842" s="29"/>
      <c r="U842" s="28"/>
      <c r="V842" s="28"/>
      <c r="W842" s="28"/>
      <c r="Y842" s="31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33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29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30"/>
      <c r="O843" s="30"/>
      <c r="P843" s="30"/>
      <c r="Q843" s="30"/>
      <c r="R843" s="30"/>
      <c r="S843" s="30"/>
      <c r="T843" s="29"/>
      <c r="U843" s="28"/>
      <c r="V843" s="28"/>
      <c r="W843" s="28"/>
      <c r="Y843" s="31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33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29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30"/>
      <c r="O844" s="30"/>
      <c r="P844" s="30"/>
      <c r="Q844" s="30"/>
      <c r="R844" s="30"/>
      <c r="S844" s="30"/>
      <c r="T844" s="29"/>
      <c r="U844" s="28"/>
      <c r="V844" s="28"/>
      <c r="W844" s="28"/>
      <c r="Y844" s="31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33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29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30"/>
      <c r="O845" s="30"/>
      <c r="P845" s="30"/>
      <c r="Q845" s="30"/>
      <c r="R845" s="30"/>
      <c r="S845" s="30"/>
      <c r="T845" s="29"/>
      <c r="U845" s="28"/>
      <c r="V845" s="28"/>
      <c r="W845" s="28"/>
      <c r="Y845" s="31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33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29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30"/>
      <c r="O846" s="30"/>
      <c r="P846" s="30"/>
      <c r="Q846" s="30"/>
      <c r="R846" s="30"/>
      <c r="S846" s="30"/>
      <c r="T846" s="29"/>
      <c r="U846" s="28"/>
      <c r="V846" s="28"/>
      <c r="W846" s="28"/>
      <c r="Y846" s="31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33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29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30"/>
      <c r="O847" s="30"/>
      <c r="P847" s="30"/>
      <c r="Q847" s="30"/>
      <c r="R847" s="30"/>
      <c r="S847" s="30"/>
      <c r="T847" s="29"/>
      <c r="U847" s="28"/>
      <c r="V847" s="28"/>
      <c r="W847" s="28"/>
      <c r="Y847" s="31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33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29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30"/>
      <c r="O848" s="30"/>
      <c r="P848" s="30"/>
      <c r="Q848" s="30"/>
      <c r="R848" s="30"/>
      <c r="S848" s="30"/>
      <c r="T848" s="29"/>
      <c r="U848" s="28"/>
      <c r="V848" s="28"/>
      <c r="W848" s="28"/>
      <c r="Y848" s="31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33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29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30"/>
      <c r="O849" s="30"/>
      <c r="P849" s="30"/>
      <c r="Q849" s="30"/>
      <c r="R849" s="30"/>
      <c r="S849" s="30"/>
      <c r="T849" s="29"/>
      <c r="U849" s="28"/>
      <c r="V849" s="28"/>
      <c r="W849" s="28"/>
      <c r="Y849" s="31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33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29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30"/>
      <c r="O850" s="30"/>
      <c r="P850" s="30"/>
      <c r="Q850" s="30"/>
      <c r="R850" s="30"/>
      <c r="S850" s="30"/>
      <c r="T850" s="29"/>
      <c r="U850" s="28"/>
      <c r="V850" s="28"/>
      <c r="W850" s="28"/>
      <c r="Y850" s="31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33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29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30"/>
      <c r="O851" s="30"/>
      <c r="P851" s="30"/>
      <c r="Q851" s="30"/>
      <c r="R851" s="30"/>
      <c r="S851" s="30"/>
      <c r="T851" s="29"/>
      <c r="U851" s="28"/>
      <c r="V851" s="28"/>
      <c r="W851" s="28"/>
      <c r="Y851" s="31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33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29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30"/>
      <c r="O852" s="30"/>
      <c r="P852" s="30"/>
      <c r="Q852" s="30"/>
      <c r="R852" s="30"/>
      <c r="S852" s="30"/>
      <c r="T852" s="29"/>
      <c r="U852" s="28"/>
      <c r="V852" s="28"/>
      <c r="W852" s="28"/>
      <c r="Y852" s="31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33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29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30"/>
      <c r="O853" s="30"/>
      <c r="P853" s="30"/>
      <c r="Q853" s="30"/>
      <c r="R853" s="30"/>
      <c r="S853" s="30"/>
      <c r="T853" s="29"/>
      <c r="U853" s="28"/>
      <c r="V853" s="28"/>
      <c r="W853" s="28"/>
      <c r="Y853" s="31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33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29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30"/>
      <c r="O854" s="30"/>
      <c r="P854" s="30"/>
      <c r="Q854" s="30"/>
      <c r="R854" s="30"/>
      <c r="S854" s="30"/>
      <c r="T854" s="29"/>
      <c r="U854" s="28"/>
      <c r="V854" s="28"/>
      <c r="W854" s="28"/>
      <c r="Y854" s="31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33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29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30"/>
      <c r="O855" s="30"/>
      <c r="P855" s="30"/>
      <c r="Q855" s="30"/>
      <c r="R855" s="30"/>
      <c r="S855" s="30"/>
      <c r="T855" s="29"/>
      <c r="U855" s="28"/>
      <c r="V855" s="28"/>
      <c r="W855" s="28"/>
      <c r="Y855" s="31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33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29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30"/>
      <c r="O856" s="30"/>
      <c r="P856" s="30"/>
      <c r="Q856" s="30"/>
      <c r="R856" s="30"/>
      <c r="S856" s="30"/>
      <c r="T856" s="29"/>
      <c r="U856" s="28"/>
      <c r="V856" s="28"/>
      <c r="W856" s="28"/>
      <c r="Y856" s="31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33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29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30"/>
      <c r="O857" s="30"/>
      <c r="P857" s="30"/>
      <c r="Q857" s="30"/>
      <c r="R857" s="30"/>
      <c r="S857" s="30"/>
      <c r="T857" s="29"/>
      <c r="U857" s="28"/>
      <c r="V857" s="28"/>
      <c r="W857" s="28"/>
      <c r="Y857" s="31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33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29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30"/>
      <c r="O858" s="30"/>
      <c r="P858" s="30"/>
      <c r="Q858" s="30"/>
      <c r="R858" s="30"/>
      <c r="S858" s="30"/>
      <c r="T858" s="29"/>
      <c r="U858" s="28"/>
      <c r="V858" s="28"/>
      <c r="W858" s="28"/>
      <c r="Y858" s="31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33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29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30"/>
      <c r="O859" s="30"/>
      <c r="P859" s="30"/>
      <c r="Q859" s="30"/>
      <c r="R859" s="30"/>
      <c r="S859" s="30"/>
      <c r="T859" s="29"/>
      <c r="U859" s="28"/>
      <c r="V859" s="28"/>
      <c r="W859" s="28"/>
      <c r="Y859" s="31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33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29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30"/>
      <c r="O860" s="30"/>
      <c r="P860" s="30"/>
      <c r="Q860" s="30"/>
      <c r="R860" s="30"/>
      <c r="S860" s="30"/>
      <c r="T860" s="29"/>
      <c r="U860" s="28"/>
      <c r="V860" s="28"/>
      <c r="W860" s="28"/>
      <c r="Y860" s="31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33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29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30"/>
      <c r="O861" s="30"/>
      <c r="P861" s="30"/>
      <c r="Q861" s="30"/>
      <c r="R861" s="30"/>
      <c r="S861" s="30"/>
      <c r="T861" s="29"/>
      <c r="U861" s="28"/>
      <c r="V861" s="28"/>
      <c r="W861" s="28"/>
      <c r="Y861" s="31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33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29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30"/>
      <c r="O862" s="30"/>
      <c r="P862" s="30"/>
      <c r="Q862" s="30"/>
      <c r="R862" s="30"/>
      <c r="S862" s="30"/>
      <c r="T862" s="29"/>
      <c r="U862" s="28"/>
      <c r="V862" s="28"/>
      <c r="W862" s="28"/>
      <c r="Y862" s="31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33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29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30"/>
      <c r="O863" s="30"/>
      <c r="P863" s="30"/>
      <c r="Q863" s="30"/>
      <c r="R863" s="30"/>
      <c r="S863" s="30"/>
      <c r="T863" s="29"/>
      <c r="U863" s="28"/>
      <c r="V863" s="28"/>
      <c r="W863" s="28"/>
      <c r="Y863" s="31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33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29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30"/>
      <c r="O864" s="30"/>
      <c r="P864" s="30"/>
      <c r="Q864" s="30"/>
      <c r="R864" s="30"/>
      <c r="S864" s="30"/>
      <c r="T864" s="29"/>
      <c r="U864" s="28"/>
      <c r="V864" s="28"/>
      <c r="W864" s="28"/>
      <c r="Y864" s="31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33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29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30"/>
      <c r="O865" s="30"/>
      <c r="P865" s="30"/>
      <c r="Q865" s="30"/>
      <c r="R865" s="30"/>
      <c r="S865" s="30"/>
      <c r="T865" s="29"/>
      <c r="U865" s="28"/>
      <c r="V865" s="28"/>
      <c r="W865" s="28"/>
      <c r="Y865" s="31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33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29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30"/>
      <c r="O866" s="30"/>
      <c r="P866" s="30"/>
      <c r="Q866" s="30"/>
      <c r="R866" s="30"/>
      <c r="S866" s="30"/>
      <c r="T866" s="29"/>
      <c r="U866" s="28"/>
      <c r="V866" s="28"/>
      <c r="W866" s="28"/>
      <c r="Y866" s="31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33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29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30"/>
      <c r="O867" s="30"/>
      <c r="P867" s="30"/>
      <c r="Q867" s="30"/>
      <c r="R867" s="30"/>
      <c r="S867" s="30"/>
      <c r="T867" s="29"/>
      <c r="U867" s="28"/>
      <c r="V867" s="28"/>
      <c r="W867" s="28"/>
      <c r="Y867" s="31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33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29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30"/>
      <c r="O868" s="30"/>
      <c r="P868" s="30"/>
      <c r="Q868" s="30"/>
      <c r="R868" s="30"/>
      <c r="S868" s="30"/>
      <c r="T868" s="29"/>
      <c r="U868" s="28"/>
      <c r="V868" s="28"/>
      <c r="W868" s="28"/>
      <c r="Y868" s="31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33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29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30"/>
      <c r="O869" s="30"/>
      <c r="P869" s="30"/>
      <c r="Q869" s="30"/>
      <c r="R869" s="30"/>
      <c r="S869" s="30"/>
      <c r="T869" s="29"/>
      <c r="U869" s="28"/>
      <c r="V869" s="28"/>
      <c r="W869" s="28"/>
      <c r="Y869" s="31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33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29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30"/>
      <c r="O870" s="30"/>
      <c r="P870" s="30"/>
      <c r="Q870" s="30"/>
      <c r="R870" s="30"/>
      <c r="S870" s="30"/>
      <c r="T870" s="29"/>
      <c r="U870" s="28"/>
      <c r="V870" s="28"/>
      <c r="W870" s="28"/>
      <c r="Y870" s="31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33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29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30"/>
      <c r="O871" s="30"/>
      <c r="P871" s="30"/>
      <c r="Q871" s="30"/>
      <c r="R871" s="30"/>
      <c r="S871" s="30"/>
      <c r="T871" s="29"/>
      <c r="U871" s="28"/>
      <c r="V871" s="28"/>
      <c r="W871" s="28"/>
      <c r="Y871" s="31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33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29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30"/>
      <c r="O872" s="30"/>
      <c r="P872" s="30"/>
      <c r="Q872" s="30"/>
      <c r="R872" s="30"/>
      <c r="S872" s="30"/>
      <c r="T872" s="29"/>
      <c r="U872" s="28"/>
      <c r="V872" s="28"/>
      <c r="W872" s="28"/>
      <c r="Y872" s="31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33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29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30"/>
      <c r="O873" s="30"/>
      <c r="P873" s="30"/>
      <c r="Q873" s="30"/>
      <c r="R873" s="30"/>
      <c r="S873" s="30"/>
      <c r="T873" s="29"/>
      <c r="U873" s="28"/>
      <c r="V873" s="28"/>
      <c r="W873" s="28"/>
      <c r="Y873" s="31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33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29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30"/>
      <c r="O874" s="30"/>
      <c r="P874" s="30"/>
      <c r="Q874" s="30"/>
      <c r="R874" s="30"/>
      <c r="S874" s="30"/>
      <c r="T874" s="29"/>
      <c r="U874" s="28"/>
      <c r="V874" s="28"/>
      <c r="W874" s="28"/>
      <c r="Y874" s="31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33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29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30"/>
      <c r="O875" s="30"/>
      <c r="P875" s="30"/>
      <c r="Q875" s="30"/>
      <c r="R875" s="30"/>
      <c r="S875" s="30"/>
      <c r="T875" s="29"/>
      <c r="U875" s="28"/>
      <c r="V875" s="28"/>
      <c r="W875" s="28"/>
      <c r="Y875" s="31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33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29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30"/>
      <c r="O876" s="30"/>
      <c r="P876" s="30"/>
      <c r="Q876" s="30"/>
      <c r="R876" s="30"/>
      <c r="S876" s="30"/>
      <c r="T876" s="29"/>
      <c r="U876" s="28"/>
      <c r="V876" s="28"/>
      <c r="W876" s="28"/>
      <c r="Y876" s="31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33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29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30"/>
      <c r="O877" s="30"/>
      <c r="P877" s="30"/>
      <c r="Q877" s="30"/>
      <c r="R877" s="30"/>
      <c r="S877" s="30"/>
      <c r="T877" s="29"/>
      <c r="U877" s="28"/>
      <c r="V877" s="28"/>
      <c r="W877" s="28"/>
      <c r="Y877" s="31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33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29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30"/>
      <c r="O878" s="30"/>
      <c r="P878" s="30"/>
      <c r="Q878" s="30"/>
      <c r="R878" s="30"/>
      <c r="S878" s="30"/>
      <c r="T878" s="29"/>
      <c r="U878" s="28"/>
      <c r="V878" s="28"/>
      <c r="W878" s="28"/>
      <c r="Y878" s="31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33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29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30"/>
      <c r="O879" s="30"/>
      <c r="P879" s="30"/>
      <c r="Q879" s="30"/>
      <c r="R879" s="30"/>
      <c r="S879" s="30"/>
      <c r="T879" s="29"/>
      <c r="U879" s="28"/>
      <c r="V879" s="28"/>
      <c r="W879" s="28"/>
      <c r="Y879" s="31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33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29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30"/>
      <c r="O880" s="30"/>
      <c r="P880" s="30"/>
      <c r="Q880" s="30"/>
      <c r="R880" s="30"/>
      <c r="S880" s="30"/>
      <c r="T880" s="29"/>
      <c r="U880" s="28"/>
      <c r="V880" s="28"/>
      <c r="W880" s="28"/>
      <c r="Y880" s="31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33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29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30"/>
      <c r="O881" s="30"/>
      <c r="P881" s="30"/>
      <c r="Q881" s="30"/>
      <c r="R881" s="30"/>
      <c r="S881" s="30"/>
      <c r="T881" s="29"/>
      <c r="U881" s="28"/>
      <c r="V881" s="28"/>
      <c r="W881" s="28"/>
      <c r="Y881" s="31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33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29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30"/>
      <c r="O882" s="30"/>
      <c r="P882" s="30"/>
      <c r="Q882" s="30"/>
      <c r="R882" s="30"/>
      <c r="S882" s="30"/>
      <c r="T882" s="29"/>
      <c r="U882" s="28"/>
      <c r="V882" s="28"/>
      <c r="W882" s="28"/>
      <c r="Y882" s="31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33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29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30"/>
      <c r="O883" s="30"/>
      <c r="P883" s="30"/>
      <c r="Q883" s="30"/>
      <c r="R883" s="30"/>
      <c r="S883" s="30"/>
      <c r="T883" s="29"/>
      <c r="U883" s="28"/>
      <c r="V883" s="28"/>
      <c r="W883" s="28"/>
      <c r="Y883" s="31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33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29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30"/>
      <c r="O884" s="30"/>
      <c r="P884" s="30"/>
      <c r="Q884" s="30"/>
      <c r="R884" s="30"/>
      <c r="S884" s="30"/>
      <c r="T884" s="29"/>
      <c r="U884" s="28"/>
      <c r="V884" s="28"/>
      <c r="W884" s="28"/>
      <c r="Y884" s="31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33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29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30"/>
      <c r="O885" s="30"/>
      <c r="P885" s="30"/>
      <c r="Q885" s="30"/>
      <c r="R885" s="30"/>
      <c r="S885" s="30"/>
      <c r="T885" s="29"/>
      <c r="U885" s="28"/>
      <c r="V885" s="28"/>
      <c r="W885" s="28"/>
      <c r="Y885" s="31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33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29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30"/>
      <c r="O886" s="30"/>
      <c r="P886" s="30"/>
      <c r="Q886" s="30"/>
      <c r="R886" s="30"/>
      <c r="S886" s="30"/>
      <c r="T886" s="29"/>
      <c r="U886" s="28"/>
      <c r="V886" s="28"/>
      <c r="W886" s="28"/>
      <c r="Y886" s="31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33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29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30"/>
      <c r="O887" s="30"/>
      <c r="P887" s="30"/>
      <c r="Q887" s="30"/>
      <c r="R887" s="30"/>
      <c r="S887" s="30"/>
      <c r="T887" s="29"/>
      <c r="U887" s="28"/>
      <c r="V887" s="28"/>
      <c r="W887" s="28"/>
      <c r="Y887" s="31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33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29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30"/>
      <c r="O888" s="30"/>
      <c r="P888" s="30"/>
      <c r="Q888" s="30"/>
      <c r="R888" s="30"/>
      <c r="S888" s="30"/>
      <c r="T888" s="29"/>
      <c r="U888" s="28"/>
      <c r="V888" s="28"/>
      <c r="W888" s="28"/>
      <c r="Y888" s="31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33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29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30"/>
      <c r="O889" s="30"/>
      <c r="P889" s="30"/>
      <c r="Q889" s="30"/>
      <c r="R889" s="30"/>
      <c r="S889" s="30"/>
      <c r="T889" s="29"/>
      <c r="U889" s="28"/>
      <c r="V889" s="28"/>
      <c r="W889" s="28"/>
      <c r="Y889" s="31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33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29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30"/>
      <c r="O890" s="30"/>
      <c r="P890" s="30"/>
      <c r="Q890" s="30"/>
      <c r="R890" s="30"/>
      <c r="S890" s="30"/>
      <c r="T890" s="29"/>
      <c r="U890" s="28"/>
      <c r="V890" s="28"/>
      <c r="W890" s="28"/>
      <c r="Y890" s="31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33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29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30"/>
      <c r="O891" s="30"/>
      <c r="P891" s="30"/>
      <c r="Q891" s="30"/>
      <c r="R891" s="30"/>
      <c r="S891" s="30"/>
      <c r="T891" s="29"/>
      <c r="U891" s="28"/>
      <c r="V891" s="28"/>
      <c r="W891" s="28"/>
      <c r="Y891" s="31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33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29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30"/>
      <c r="O892" s="30"/>
      <c r="P892" s="30"/>
      <c r="Q892" s="30"/>
      <c r="R892" s="30"/>
      <c r="S892" s="30"/>
      <c r="T892" s="29"/>
      <c r="U892" s="28"/>
      <c r="V892" s="28"/>
      <c r="W892" s="28"/>
      <c r="Y892" s="31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33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29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30"/>
      <c r="O893" s="30"/>
      <c r="P893" s="30"/>
      <c r="Q893" s="30"/>
      <c r="R893" s="30"/>
      <c r="S893" s="30"/>
      <c r="T893" s="29"/>
      <c r="U893" s="28"/>
      <c r="V893" s="28"/>
      <c r="W893" s="28"/>
      <c r="Y893" s="31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33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29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30"/>
      <c r="O894" s="30"/>
      <c r="P894" s="30"/>
      <c r="Q894" s="30"/>
      <c r="R894" s="30"/>
      <c r="S894" s="30"/>
      <c r="T894" s="29"/>
      <c r="U894" s="28"/>
      <c r="V894" s="28"/>
      <c r="W894" s="28"/>
      <c r="Y894" s="31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33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29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30"/>
      <c r="O895" s="30"/>
      <c r="P895" s="30"/>
      <c r="Q895" s="30"/>
      <c r="R895" s="30"/>
      <c r="S895" s="30"/>
      <c r="T895" s="29"/>
      <c r="U895" s="28"/>
      <c r="V895" s="28"/>
      <c r="W895" s="28"/>
      <c r="Y895" s="31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33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29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30"/>
      <c r="O896" s="30"/>
      <c r="P896" s="30"/>
      <c r="Q896" s="30"/>
      <c r="R896" s="30"/>
      <c r="S896" s="30"/>
      <c r="T896" s="29"/>
      <c r="U896" s="28"/>
      <c r="V896" s="28"/>
      <c r="W896" s="28"/>
      <c r="Y896" s="31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33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29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30"/>
      <c r="O897" s="30"/>
      <c r="P897" s="30"/>
      <c r="Q897" s="30"/>
      <c r="R897" s="30"/>
      <c r="S897" s="30"/>
      <c r="T897" s="29"/>
      <c r="U897" s="28"/>
      <c r="V897" s="28"/>
      <c r="W897" s="28"/>
      <c r="Y897" s="31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33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29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30"/>
      <c r="O898" s="30"/>
      <c r="P898" s="30"/>
      <c r="Q898" s="30"/>
      <c r="R898" s="30"/>
      <c r="S898" s="30"/>
      <c r="T898" s="29"/>
      <c r="U898" s="28"/>
      <c r="V898" s="28"/>
      <c r="W898" s="28"/>
      <c r="Y898" s="31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33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29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30"/>
      <c r="O899" s="30"/>
      <c r="P899" s="30"/>
      <c r="Q899" s="30"/>
      <c r="R899" s="30"/>
      <c r="S899" s="30"/>
      <c r="T899" s="29"/>
      <c r="U899" s="28"/>
      <c r="V899" s="28"/>
      <c r="W899" s="28"/>
      <c r="Y899" s="31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33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29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30"/>
      <c r="O900" s="30"/>
      <c r="P900" s="30"/>
      <c r="Q900" s="30"/>
      <c r="R900" s="30"/>
      <c r="S900" s="30"/>
      <c r="T900" s="29"/>
      <c r="U900" s="28"/>
      <c r="V900" s="28"/>
      <c r="W900" s="28"/>
      <c r="Y900" s="31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33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29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30"/>
      <c r="O901" s="30"/>
      <c r="P901" s="30"/>
      <c r="Q901" s="30"/>
      <c r="R901" s="30"/>
      <c r="S901" s="30"/>
      <c r="T901" s="29"/>
      <c r="U901" s="28"/>
      <c r="V901" s="28"/>
      <c r="W901" s="28"/>
      <c r="Y901" s="31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33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29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30"/>
      <c r="O902" s="30"/>
      <c r="P902" s="30"/>
      <c r="Q902" s="30"/>
      <c r="R902" s="30"/>
      <c r="S902" s="30"/>
      <c r="T902" s="29"/>
      <c r="U902" s="28"/>
      <c r="V902" s="28"/>
      <c r="W902" s="28"/>
      <c r="Y902" s="31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33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29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30"/>
      <c r="O903" s="30"/>
      <c r="P903" s="30"/>
      <c r="Q903" s="30"/>
      <c r="R903" s="30"/>
      <c r="S903" s="30"/>
      <c r="T903" s="29"/>
      <c r="U903" s="28"/>
      <c r="V903" s="28"/>
      <c r="W903" s="28"/>
      <c r="Y903" s="31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33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29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30"/>
      <c r="O904" s="30"/>
      <c r="P904" s="30"/>
      <c r="Q904" s="30"/>
      <c r="R904" s="30"/>
      <c r="S904" s="30"/>
      <c r="T904" s="29"/>
      <c r="U904" s="28"/>
      <c r="V904" s="28"/>
      <c r="W904" s="28"/>
      <c r="Y904" s="31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33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29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30"/>
      <c r="O905" s="30"/>
      <c r="P905" s="30"/>
      <c r="Q905" s="30"/>
      <c r="R905" s="30"/>
      <c r="S905" s="30"/>
      <c r="T905" s="29"/>
      <c r="U905" s="28"/>
      <c r="V905" s="28"/>
      <c r="W905" s="28"/>
      <c r="Y905" s="31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33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29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30"/>
      <c r="O906" s="30"/>
      <c r="P906" s="30"/>
      <c r="Q906" s="30"/>
      <c r="R906" s="30"/>
      <c r="S906" s="30"/>
      <c r="T906" s="29"/>
      <c r="U906" s="28"/>
      <c r="V906" s="28"/>
      <c r="W906" s="28"/>
      <c r="Y906" s="31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33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29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30"/>
      <c r="O907" s="30"/>
      <c r="P907" s="30"/>
      <c r="Q907" s="30"/>
      <c r="R907" s="30"/>
      <c r="S907" s="30"/>
      <c r="T907" s="29"/>
      <c r="U907" s="28"/>
      <c r="V907" s="28"/>
      <c r="W907" s="28"/>
      <c r="Y907" s="31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33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29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30"/>
      <c r="O908" s="30"/>
      <c r="P908" s="30"/>
      <c r="Q908" s="30"/>
      <c r="R908" s="30"/>
      <c r="S908" s="30"/>
      <c r="T908" s="29"/>
      <c r="U908" s="28"/>
      <c r="V908" s="28"/>
      <c r="W908" s="28"/>
      <c r="Y908" s="31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33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29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30"/>
      <c r="O909" s="30"/>
      <c r="P909" s="30"/>
      <c r="Q909" s="30"/>
      <c r="R909" s="30"/>
      <c r="S909" s="30"/>
      <c r="T909" s="29"/>
      <c r="U909" s="28"/>
      <c r="V909" s="28"/>
      <c r="W909" s="28"/>
      <c r="Y909" s="31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33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29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30"/>
      <c r="O910" s="30"/>
      <c r="P910" s="30"/>
      <c r="Q910" s="30"/>
      <c r="R910" s="30"/>
      <c r="S910" s="30"/>
      <c r="T910" s="29"/>
      <c r="U910" s="28"/>
      <c r="V910" s="28"/>
      <c r="W910" s="28"/>
      <c r="Y910" s="31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33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29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30"/>
      <c r="O911" s="30"/>
      <c r="P911" s="30"/>
      <c r="Q911" s="30"/>
      <c r="R911" s="30"/>
      <c r="S911" s="30"/>
      <c r="T911" s="29"/>
      <c r="U911" s="28"/>
      <c r="V911" s="28"/>
      <c r="W911" s="28"/>
      <c r="Y911" s="31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33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29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30"/>
      <c r="O912" s="30"/>
      <c r="P912" s="30"/>
      <c r="Q912" s="30"/>
      <c r="R912" s="30"/>
      <c r="S912" s="30"/>
      <c r="T912" s="29"/>
      <c r="U912" s="28"/>
      <c r="V912" s="28"/>
      <c r="W912" s="28"/>
      <c r="Y912" s="31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33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29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30"/>
      <c r="O913" s="30"/>
      <c r="P913" s="30"/>
      <c r="Q913" s="30"/>
      <c r="R913" s="30"/>
      <c r="S913" s="30"/>
      <c r="T913" s="29"/>
      <c r="U913" s="28"/>
      <c r="V913" s="28"/>
      <c r="W913" s="28"/>
      <c r="Y913" s="31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33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29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30"/>
      <c r="O914" s="30"/>
      <c r="P914" s="30"/>
      <c r="Q914" s="30"/>
      <c r="R914" s="30"/>
      <c r="S914" s="30"/>
      <c r="T914" s="29"/>
      <c r="U914" s="28"/>
      <c r="V914" s="28"/>
      <c r="W914" s="28"/>
      <c r="Y914" s="31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33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29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30"/>
      <c r="O915" s="30"/>
      <c r="P915" s="30"/>
      <c r="Q915" s="30"/>
      <c r="R915" s="30"/>
      <c r="S915" s="30"/>
      <c r="T915" s="29"/>
      <c r="U915" s="28"/>
      <c r="V915" s="28"/>
      <c r="W915" s="28"/>
      <c r="Y915" s="31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33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29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30"/>
      <c r="O916" s="30"/>
      <c r="P916" s="30"/>
      <c r="Q916" s="30"/>
      <c r="R916" s="30"/>
      <c r="S916" s="30"/>
      <c r="T916" s="29"/>
      <c r="U916" s="28"/>
      <c r="V916" s="28"/>
      <c r="W916" s="28"/>
      <c r="Y916" s="31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33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29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30"/>
      <c r="O917" s="30"/>
      <c r="P917" s="30"/>
      <c r="Q917" s="30"/>
      <c r="R917" s="30"/>
      <c r="S917" s="30"/>
      <c r="T917" s="29"/>
      <c r="U917" s="28"/>
      <c r="V917" s="28"/>
      <c r="W917" s="28"/>
      <c r="Y917" s="31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33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29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30"/>
      <c r="O918" s="30"/>
      <c r="P918" s="30"/>
      <c r="Q918" s="30"/>
      <c r="R918" s="30"/>
      <c r="S918" s="30"/>
      <c r="T918" s="29"/>
      <c r="U918" s="28"/>
      <c r="V918" s="28"/>
      <c r="W918" s="28"/>
      <c r="Y918" s="31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33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29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30"/>
      <c r="O919" s="30"/>
      <c r="P919" s="30"/>
      <c r="Q919" s="30"/>
      <c r="R919" s="30"/>
      <c r="S919" s="30"/>
      <c r="T919" s="29"/>
      <c r="U919" s="28"/>
      <c r="V919" s="28"/>
      <c r="W919" s="28"/>
      <c r="Y919" s="31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33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29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30"/>
      <c r="O920" s="30"/>
      <c r="P920" s="30"/>
      <c r="Q920" s="30"/>
      <c r="R920" s="30"/>
      <c r="S920" s="30"/>
      <c r="T920" s="29"/>
      <c r="U920" s="28"/>
      <c r="V920" s="28"/>
      <c r="W920" s="28"/>
      <c r="Y920" s="31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33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29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30"/>
      <c r="O921" s="30"/>
      <c r="P921" s="30"/>
      <c r="Q921" s="30"/>
      <c r="R921" s="30"/>
      <c r="S921" s="30"/>
      <c r="T921" s="29"/>
      <c r="U921" s="28"/>
      <c r="V921" s="28"/>
      <c r="W921" s="28"/>
      <c r="Y921" s="31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33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29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30"/>
      <c r="O922" s="30"/>
      <c r="P922" s="30"/>
      <c r="Q922" s="30"/>
      <c r="R922" s="30"/>
      <c r="S922" s="30"/>
      <c r="T922" s="29"/>
      <c r="U922" s="28"/>
      <c r="V922" s="28"/>
      <c r="W922" s="28"/>
      <c r="Y922" s="31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33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29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30"/>
      <c r="O923" s="30"/>
      <c r="P923" s="30"/>
      <c r="Q923" s="30"/>
      <c r="R923" s="30"/>
      <c r="S923" s="30"/>
      <c r="T923" s="29"/>
      <c r="U923" s="28"/>
      <c r="V923" s="28"/>
      <c r="W923" s="28"/>
      <c r="Y923" s="31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33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29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30"/>
      <c r="O924" s="30"/>
      <c r="P924" s="30"/>
      <c r="Q924" s="30"/>
      <c r="R924" s="30"/>
      <c r="S924" s="30"/>
      <c r="T924" s="29"/>
      <c r="U924" s="28"/>
      <c r="V924" s="28"/>
      <c r="W924" s="28"/>
      <c r="Y924" s="31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33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29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30"/>
      <c r="O925" s="30"/>
      <c r="P925" s="30"/>
      <c r="Q925" s="30"/>
      <c r="R925" s="30"/>
      <c r="S925" s="30"/>
      <c r="T925" s="29"/>
      <c r="U925" s="28"/>
      <c r="V925" s="28"/>
      <c r="W925" s="28"/>
      <c r="Y925" s="31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33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29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30"/>
      <c r="O926" s="30"/>
      <c r="P926" s="30"/>
      <c r="Q926" s="30"/>
      <c r="R926" s="30"/>
      <c r="S926" s="30"/>
      <c r="T926" s="29"/>
      <c r="U926" s="28"/>
      <c r="V926" s="28"/>
      <c r="W926" s="28"/>
      <c r="Y926" s="31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33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29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30"/>
      <c r="O927" s="30"/>
      <c r="P927" s="30"/>
      <c r="Q927" s="30"/>
      <c r="R927" s="30"/>
      <c r="S927" s="30"/>
      <c r="T927" s="29"/>
      <c r="U927" s="28"/>
      <c r="V927" s="28"/>
      <c r="W927" s="28"/>
      <c r="Y927" s="31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33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29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30"/>
      <c r="O928" s="30"/>
      <c r="P928" s="30"/>
      <c r="Q928" s="30"/>
      <c r="R928" s="30"/>
      <c r="S928" s="30"/>
      <c r="T928" s="29"/>
      <c r="U928" s="28"/>
      <c r="V928" s="28"/>
      <c r="W928" s="28"/>
      <c r="Y928" s="31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33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29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30"/>
      <c r="O929" s="30"/>
      <c r="P929" s="30"/>
      <c r="Q929" s="30"/>
      <c r="R929" s="30"/>
      <c r="S929" s="30"/>
      <c r="T929" s="29"/>
      <c r="U929" s="28"/>
      <c r="V929" s="28"/>
      <c r="W929" s="28"/>
      <c r="Y929" s="31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33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29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30"/>
      <c r="O930" s="30"/>
      <c r="P930" s="30"/>
      <c r="Q930" s="30"/>
      <c r="R930" s="30"/>
      <c r="S930" s="30"/>
      <c r="T930" s="29"/>
      <c r="U930" s="28"/>
      <c r="V930" s="28"/>
      <c r="W930" s="28"/>
      <c r="Y930" s="31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33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29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30"/>
      <c r="O931" s="30"/>
      <c r="P931" s="30"/>
      <c r="Q931" s="30"/>
      <c r="R931" s="30"/>
      <c r="S931" s="30"/>
      <c r="T931" s="29"/>
      <c r="U931" s="28"/>
      <c r="V931" s="28"/>
      <c r="W931" s="28"/>
      <c r="Y931" s="31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33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29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30"/>
      <c r="O932" s="30"/>
      <c r="P932" s="30"/>
      <c r="Q932" s="30"/>
      <c r="R932" s="30"/>
      <c r="S932" s="30"/>
      <c r="T932" s="29"/>
      <c r="U932" s="28"/>
      <c r="V932" s="28"/>
      <c r="W932" s="28"/>
      <c r="Y932" s="31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33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29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30"/>
      <c r="O933" s="30"/>
      <c r="P933" s="30"/>
      <c r="Q933" s="30"/>
      <c r="R933" s="30"/>
      <c r="S933" s="30"/>
      <c r="T933" s="29"/>
      <c r="U933" s="28"/>
      <c r="V933" s="28"/>
      <c r="W933" s="28"/>
      <c r="Y933" s="31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33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29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30"/>
      <c r="O934" s="30"/>
      <c r="P934" s="30"/>
      <c r="Q934" s="30"/>
      <c r="R934" s="30"/>
      <c r="S934" s="30"/>
      <c r="T934" s="29"/>
      <c r="U934" s="28"/>
      <c r="V934" s="28"/>
      <c r="W934" s="28"/>
      <c r="Y934" s="31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33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29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30"/>
      <c r="O935" s="30"/>
      <c r="P935" s="30"/>
      <c r="Q935" s="30"/>
      <c r="R935" s="30"/>
      <c r="S935" s="30"/>
      <c r="T935" s="29"/>
      <c r="U935" s="28"/>
      <c r="V935" s="28"/>
      <c r="W935" s="28"/>
      <c r="Y935" s="31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33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29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30"/>
      <c r="O936" s="30"/>
      <c r="P936" s="30"/>
      <c r="Q936" s="30"/>
      <c r="R936" s="30"/>
      <c r="S936" s="30"/>
      <c r="T936" s="29"/>
      <c r="U936" s="28"/>
      <c r="V936" s="28"/>
      <c r="W936" s="28"/>
      <c r="Y936" s="31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33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29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30"/>
      <c r="O937" s="30"/>
      <c r="P937" s="30"/>
      <c r="Q937" s="30"/>
      <c r="R937" s="30"/>
      <c r="S937" s="30"/>
      <c r="T937" s="29"/>
      <c r="U937" s="28"/>
      <c r="V937" s="28"/>
      <c r="W937" s="28"/>
      <c r="Y937" s="31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33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29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30"/>
      <c r="O938" s="30"/>
      <c r="P938" s="30"/>
      <c r="Q938" s="30"/>
      <c r="R938" s="30"/>
      <c r="S938" s="30"/>
      <c r="T938" s="29"/>
      <c r="U938" s="28"/>
      <c r="V938" s="28"/>
      <c r="W938" s="28"/>
      <c r="Y938" s="31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33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29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30"/>
      <c r="O939" s="30"/>
      <c r="P939" s="30"/>
      <c r="Q939" s="30"/>
      <c r="R939" s="30"/>
      <c r="S939" s="30"/>
      <c r="T939" s="29"/>
      <c r="U939" s="28"/>
      <c r="V939" s="28"/>
      <c r="W939" s="28"/>
      <c r="Y939" s="31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33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29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30"/>
      <c r="O940" s="30"/>
      <c r="P940" s="30"/>
      <c r="Q940" s="30"/>
      <c r="R940" s="30"/>
      <c r="S940" s="30"/>
      <c r="T940" s="29"/>
      <c r="U940" s="28"/>
      <c r="V940" s="28"/>
      <c r="W940" s="28"/>
      <c r="Y940" s="31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33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29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30"/>
      <c r="O941" s="30"/>
      <c r="P941" s="30"/>
      <c r="Q941" s="30"/>
      <c r="R941" s="30"/>
      <c r="S941" s="30"/>
      <c r="T941" s="29"/>
      <c r="U941" s="28"/>
      <c r="V941" s="28"/>
      <c r="W941" s="28"/>
      <c r="Y941" s="31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33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29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30"/>
      <c r="O942" s="30"/>
      <c r="P942" s="30"/>
      <c r="Q942" s="30"/>
      <c r="R942" s="30"/>
      <c r="S942" s="30"/>
      <c r="T942" s="29"/>
      <c r="U942" s="28"/>
      <c r="V942" s="28"/>
      <c r="W942" s="28"/>
      <c r="Y942" s="31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33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29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30"/>
      <c r="O943" s="30"/>
      <c r="P943" s="30"/>
      <c r="Q943" s="30"/>
      <c r="R943" s="30"/>
      <c r="S943" s="30"/>
      <c r="T943" s="29"/>
      <c r="U943" s="28"/>
      <c r="V943" s="28"/>
      <c r="W943" s="28"/>
      <c r="Y943" s="31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33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29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30"/>
      <c r="O944" s="30"/>
      <c r="P944" s="30"/>
      <c r="Q944" s="30"/>
      <c r="R944" s="30"/>
      <c r="S944" s="30"/>
      <c r="T944" s="29"/>
      <c r="U944" s="28"/>
      <c r="V944" s="28"/>
      <c r="W944" s="28"/>
      <c r="Y944" s="31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33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29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30"/>
      <c r="O945" s="30"/>
      <c r="P945" s="30"/>
      <c r="Q945" s="30"/>
      <c r="R945" s="30"/>
      <c r="S945" s="30"/>
      <c r="T945" s="29"/>
      <c r="U945" s="28"/>
      <c r="V945" s="28"/>
      <c r="W945" s="28"/>
      <c r="Y945" s="31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33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29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30"/>
      <c r="O946" s="30"/>
      <c r="P946" s="30"/>
      <c r="Q946" s="30"/>
      <c r="R946" s="30"/>
      <c r="S946" s="30"/>
      <c r="T946" s="29"/>
      <c r="U946" s="28"/>
      <c r="V946" s="28"/>
      <c r="W946" s="28"/>
      <c r="Y946" s="31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33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29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30"/>
      <c r="O947" s="30"/>
      <c r="P947" s="30"/>
      <c r="Q947" s="30"/>
      <c r="R947" s="30"/>
      <c r="S947" s="30"/>
      <c r="T947" s="29"/>
      <c r="U947" s="28"/>
      <c r="V947" s="28"/>
      <c r="W947" s="28"/>
      <c r="Y947" s="31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33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29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30"/>
      <c r="O948" s="30"/>
      <c r="P948" s="30"/>
      <c r="Q948" s="30"/>
      <c r="R948" s="30"/>
      <c r="S948" s="30"/>
      <c r="T948" s="29"/>
      <c r="U948" s="28"/>
      <c r="V948" s="28"/>
      <c r="W948" s="28"/>
      <c r="Y948" s="31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33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29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30"/>
      <c r="O949" s="30"/>
      <c r="P949" s="30"/>
      <c r="Q949" s="30"/>
      <c r="R949" s="30"/>
      <c r="S949" s="30"/>
      <c r="T949" s="29"/>
      <c r="U949" s="28"/>
      <c r="V949" s="28"/>
      <c r="W949" s="28"/>
      <c r="Y949" s="31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33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29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30"/>
      <c r="O950" s="30"/>
      <c r="P950" s="30"/>
      <c r="Q950" s="30"/>
      <c r="R950" s="30"/>
      <c r="S950" s="30"/>
      <c r="T950" s="29"/>
      <c r="U950" s="28"/>
      <c r="V950" s="28"/>
      <c r="W950" s="28"/>
      <c r="Y950" s="31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33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29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30"/>
      <c r="O951" s="30"/>
      <c r="P951" s="30"/>
      <c r="Q951" s="30"/>
      <c r="R951" s="30"/>
      <c r="S951" s="30"/>
      <c r="T951" s="29"/>
      <c r="U951" s="28"/>
      <c r="V951" s="28"/>
      <c r="W951" s="28"/>
      <c r="Y951" s="31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33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29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30"/>
      <c r="O952" s="30"/>
      <c r="P952" s="30"/>
      <c r="Q952" s="30"/>
      <c r="R952" s="30"/>
      <c r="S952" s="30"/>
      <c r="T952" s="29"/>
      <c r="U952" s="28"/>
      <c r="V952" s="28"/>
      <c r="W952" s="28"/>
      <c r="Y952" s="31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33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29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30"/>
      <c r="O953" s="30"/>
      <c r="P953" s="30"/>
      <c r="Q953" s="30"/>
      <c r="R953" s="30"/>
      <c r="S953" s="30"/>
      <c r="T953" s="29"/>
      <c r="U953" s="28"/>
      <c r="V953" s="28"/>
      <c r="W953" s="28"/>
      <c r="Y953" s="31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33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29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30"/>
      <c r="O954" s="30"/>
      <c r="P954" s="30"/>
      <c r="Q954" s="30"/>
      <c r="R954" s="30"/>
      <c r="S954" s="30"/>
      <c r="T954" s="29"/>
      <c r="U954" s="28"/>
      <c r="V954" s="28"/>
      <c r="W954" s="28"/>
      <c r="Y954" s="31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33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29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30"/>
      <c r="O955" s="30"/>
      <c r="P955" s="30"/>
      <c r="Q955" s="30"/>
      <c r="R955" s="30"/>
      <c r="S955" s="30"/>
      <c r="T955" s="29"/>
      <c r="U955" s="28"/>
      <c r="V955" s="28"/>
      <c r="W955" s="28"/>
      <c r="Y955" s="31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33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29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30"/>
      <c r="O956" s="30"/>
      <c r="P956" s="30"/>
      <c r="Q956" s="30"/>
      <c r="R956" s="30"/>
      <c r="S956" s="30"/>
      <c r="T956" s="29"/>
      <c r="U956" s="28"/>
      <c r="V956" s="28"/>
      <c r="W956" s="28"/>
      <c r="Y956" s="31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33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29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30"/>
      <c r="O957" s="30"/>
      <c r="P957" s="30"/>
      <c r="Q957" s="30"/>
      <c r="R957" s="30"/>
      <c r="S957" s="30"/>
      <c r="T957" s="29"/>
      <c r="U957" s="28"/>
      <c r="V957" s="28"/>
      <c r="W957" s="28"/>
      <c r="Y957" s="31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33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29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30"/>
      <c r="O958" s="30"/>
      <c r="P958" s="30"/>
      <c r="Q958" s="30"/>
      <c r="R958" s="30"/>
      <c r="S958" s="30"/>
      <c r="T958" s="29"/>
      <c r="U958" s="28"/>
      <c r="V958" s="28"/>
      <c r="W958" s="28"/>
      <c r="Y958" s="31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33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29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30"/>
      <c r="O959" s="30"/>
      <c r="P959" s="30"/>
      <c r="Q959" s="30"/>
      <c r="R959" s="30"/>
      <c r="S959" s="30"/>
      <c r="T959" s="29"/>
      <c r="U959" s="28"/>
      <c r="V959" s="28"/>
      <c r="W959" s="28"/>
      <c r="Y959" s="31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33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29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30"/>
      <c r="O960" s="30"/>
      <c r="P960" s="30"/>
      <c r="Q960" s="30"/>
      <c r="R960" s="30"/>
      <c r="S960" s="30"/>
      <c r="T960" s="29"/>
      <c r="U960" s="28"/>
      <c r="V960" s="28"/>
      <c r="W960" s="28"/>
      <c r="Y960" s="31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33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29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30"/>
      <c r="O961" s="30"/>
      <c r="P961" s="30"/>
      <c r="Q961" s="30"/>
      <c r="R961" s="30"/>
      <c r="S961" s="30"/>
      <c r="T961" s="29"/>
      <c r="U961" s="28"/>
      <c r="V961" s="28"/>
      <c r="W961" s="28"/>
      <c r="Y961" s="31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33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29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30"/>
      <c r="O962" s="30"/>
      <c r="P962" s="30"/>
      <c r="Q962" s="30"/>
      <c r="R962" s="30"/>
      <c r="S962" s="30"/>
      <c r="T962" s="29"/>
      <c r="U962" s="28"/>
      <c r="V962" s="28"/>
      <c r="W962" s="28"/>
      <c r="Y962" s="31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33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29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30"/>
      <c r="O963" s="30"/>
      <c r="P963" s="30"/>
      <c r="Q963" s="30"/>
      <c r="R963" s="30"/>
      <c r="S963" s="30"/>
      <c r="T963" s="29"/>
      <c r="U963" s="28"/>
      <c r="V963" s="28"/>
      <c r="W963" s="28"/>
      <c r="Y963" s="31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33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29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30"/>
      <c r="O964" s="30"/>
      <c r="P964" s="30"/>
      <c r="Q964" s="30"/>
      <c r="R964" s="30"/>
      <c r="S964" s="30"/>
      <c r="T964" s="29"/>
      <c r="U964" s="28"/>
      <c r="V964" s="28"/>
      <c r="W964" s="28"/>
      <c r="Y964" s="31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33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29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30"/>
      <c r="O965" s="30"/>
      <c r="P965" s="30"/>
      <c r="Q965" s="30"/>
      <c r="R965" s="30"/>
      <c r="S965" s="30"/>
      <c r="T965" s="29"/>
      <c r="U965" s="28"/>
      <c r="V965" s="28"/>
      <c r="W965" s="28"/>
      <c r="Y965" s="31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33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29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30"/>
      <c r="O966" s="30"/>
      <c r="P966" s="30"/>
      <c r="Q966" s="30"/>
      <c r="R966" s="30"/>
      <c r="S966" s="30"/>
      <c r="T966" s="29"/>
      <c r="U966" s="28"/>
      <c r="V966" s="28"/>
      <c r="W966" s="28"/>
      <c r="Y966" s="31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33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29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30"/>
      <c r="O967" s="30"/>
      <c r="P967" s="30"/>
      <c r="Q967" s="30"/>
      <c r="R967" s="30"/>
      <c r="S967" s="30"/>
      <c r="T967" s="29"/>
      <c r="U967" s="28"/>
      <c r="V967" s="28"/>
      <c r="W967" s="28"/>
      <c r="Y967" s="31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33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29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30"/>
      <c r="O968" s="30"/>
      <c r="P968" s="30"/>
      <c r="Q968" s="30"/>
      <c r="R968" s="30"/>
      <c r="S968" s="30"/>
      <c r="T968" s="29"/>
      <c r="U968" s="28"/>
      <c r="V968" s="28"/>
      <c r="W968" s="28"/>
      <c r="Y968" s="31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33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29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30"/>
      <c r="O969" s="30"/>
      <c r="P969" s="30"/>
      <c r="Q969" s="30"/>
      <c r="R969" s="30"/>
      <c r="S969" s="30"/>
      <c r="T969" s="29"/>
      <c r="U969" s="28"/>
      <c r="V969" s="28"/>
      <c r="W969" s="28"/>
      <c r="Y969" s="31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33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29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30"/>
      <c r="O970" s="30"/>
      <c r="P970" s="30"/>
      <c r="Q970" s="30"/>
      <c r="R970" s="30"/>
      <c r="S970" s="30"/>
      <c r="T970" s="29"/>
      <c r="U970" s="28"/>
      <c r="V970" s="28"/>
      <c r="W970" s="28"/>
      <c r="Y970" s="31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33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29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30"/>
      <c r="O971" s="30"/>
      <c r="P971" s="30"/>
      <c r="Q971" s="30"/>
      <c r="R971" s="30"/>
      <c r="S971" s="30"/>
      <c r="T971" s="29"/>
      <c r="U971" s="28"/>
      <c r="V971" s="28"/>
      <c r="W971" s="28"/>
      <c r="Y971" s="31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33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29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30"/>
      <c r="O972" s="30"/>
      <c r="P972" s="30"/>
      <c r="Q972" s="30"/>
      <c r="R972" s="30"/>
      <c r="S972" s="30"/>
      <c r="T972" s="29"/>
      <c r="U972" s="28"/>
      <c r="V972" s="28"/>
      <c r="W972" s="28"/>
      <c r="Y972" s="31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33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29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30"/>
      <c r="O973" s="30"/>
      <c r="P973" s="30"/>
      <c r="Q973" s="30"/>
      <c r="R973" s="30"/>
      <c r="S973" s="30"/>
      <c r="T973" s="29"/>
      <c r="U973" s="28"/>
      <c r="V973" s="28"/>
      <c r="W973" s="28"/>
      <c r="Y973" s="31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33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29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30"/>
      <c r="O974" s="30"/>
      <c r="P974" s="30"/>
      <c r="Q974" s="30"/>
      <c r="R974" s="30"/>
      <c r="S974" s="30"/>
      <c r="T974" s="29"/>
      <c r="U974" s="28"/>
      <c r="V974" s="28"/>
      <c r="W974" s="28"/>
      <c r="Y974" s="31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33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29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30"/>
      <c r="O975" s="30"/>
      <c r="P975" s="30"/>
      <c r="Q975" s="30"/>
      <c r="R975" s="30"/>
      <c r="S975" s="30"/>
      <c r="T975" s="29"/>
      <c r="U975" s="28"/>
      <c r="V975" s="28"/>
      <c r="W975" s="28"/>
      <c r="Y975" s="31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33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29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30"/>
      <c r="O976" s="30"/>
      <c r="P976" s="30"/>
      <c r="Q976" s="30"/>
      <c r="R976" s="30"/>
      <c r="S976" s="30"/>
      <c r="T976" s="29"/>
      <c r="U976" s="28"/>
      <c r="V976" s="28"/>
      <c r="W976" s="28"/>
      <c r="Y976" s="31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33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29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30"/>
      <c r="O977" s="30"/>
      <c r="P977" s="30"/>
      <c r="Q977" s="30"/>
      <c r="R977" s="30"/>
      <c r="S977" s="30"/>
      <c r="T977" s="29"/>
      <c r="U977" s="28"/>
      <c r="V977" s="28"/>
      <c r="W977" s="28"/>
      <c r="Y977" s="31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33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29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30"/>
      <c r="O978" s="30"/>
      <c r="P978" s="30"/>
      <c r="Q978" s="30"/>
      <c r="R978" s="30"/>
      <c r="S978" s="30"/>
      <c r="T978" s="29"/>
      <c r="U978" s="28"/>
      <c r="V978" s="28"/>
      <c r="W978" s="28"/>
      <c r="Y978" s="31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33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29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30"/>
      <c r="O979" s="30"/>
      <c r="P979" s="30"/>
      <c r="Q979" s="30"/>
      <c r="R979" s="30"/>
      <c r="S979" s="30"/>
      <c r="T979" s="29"/>
      <c r="U979" s="28"/>
      <c r="V979" s="28"/>
      <c r="W979" s="28"/>
      <c r="Y979" s="31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33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29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30"/>
      <c r="O980" s="30"/>
      <c r="P980" s="30"/>
      <c r="Q980" s="30"/>
      <c r="R980" s="30"/>
      <c r="S980" s="30"/>
      <c r="T980" s="29"/>
      <c r="U980" s="28"/>
      <c r="V980" s="28"/>
      <c r="W980" s="28"/>
      <c r="Y980" s="31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33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29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30"/>
      <c r="O981" s="30"/>
      <c r="P981" s="30"/>
      <c r="Q981" s="30"/>
      <c r="R981" s="30"/>
      <c r="S981" s="30"/>
      <c r="T981" s="29"/>
      <c r="U981" s="28"/>
      <c r="V981" s="28"/>
      <c r="W981" s="28"/>
      <c r="Y981" s="31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33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29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30"/>
      <c r="O982" s="30"/>
      <c r="P982" s="30"/>
      <c r="Q982" s="30"/>
      <c r="R982" s="30"/>
      <c r="S982" s="30"/>
      <c r="T982" s="29"/>
      <c r="U982" s="28"/>
      <c r="V982" s="28"/>
      <c r="W982" s="28"/>
      <c r="Y982" s="31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33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29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30"/>
      <c r="O983" s="30"/>
      <c r="P983" s="30"/>
      <c r="Q983" s="30"/>
      <c r="R983" s="30"/>
      <c r="S983" s="30"/>
      <c r="T983" s="29"/>
      <c r="U983" s="28"/>
      <c r="V983" s="28"/>
      <c r="W983" s="28"/>
      <c r="Y983" s="31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33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29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30"/>
      <c r="O984" s="30"/>
      <c r="P984" s="30"/>
      <c r="Q984" s="30"/>
      <c r="R984" s="30"/>
      <c r="S984" s="30"/>
      <c r="T984" s="29"/>
      <c r="U984" s="28"/>
      <c r="V984" s="28"/>
      <c r="W984" s="28"/>
      <c r="Y984" s="31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33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29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30"/>
      <c r="O985" s="30"/>
      <c r="P985" s="30"/>
      <c r="Q985" s="30"/>
      <c r="R985" s="30"/>
      <c r="S985" s="30"/>
      <c r="T985" s="29"/>
      <c r="U985" s="28"/>
      <c r="V985" s="28"/>
      <c r="W985" s="28"/>
      <c r="Y985" s="31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33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29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30"/>
      <c r="O986" s="30"/>
      <c r="P986" s="30"/>
      <c r="Q986" s="30"/>
      <c r="R986" s="30"/>
      <c r="S986" s="30"/>
      <c r="T986" s="29"/>
      <c r="U986" s="28"/>
      <c r="V986" s="28"/>
      <c r="W986" s="28"/>
      <c r="Y986" s="31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33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29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30"/>
      <c r="O987" s="30"/>
      <c r="P987" s="30"/>
      <c r="Q987" s="30"/>
      <c r="R987" s="30"/>
      <c r="S987" s="30"/>
      <c r="T987" s="29"/>
      <c r="U987" s="28"/>
      <c r="V987" s="28"/>
      <c r="W987" s="28"/>
      <c r="Y987" s="31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33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29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30"/>
      <c r="O988" s="30"/>
      <c r="P988" s="30"/>
      <c r="Q988" s="30"/>
      <c r="R988" s="30"/>
      <c r="S988" s="30"/>
      <c r="T988" s="29"/>
      <c r="U988" s="28"/>
      <c r="V988" s="28"/>
      <c r="W988" s="28"/>
      <c r="Y988" s="31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33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29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30"/>
      <c r="O989" s="30"/>
      <c r="P989" s="30"/>
      <c r="Q989" s="30"/>
      <c r="R989" s="30"/>
      <c r="S989" s="30"/>
      <c r="T989" s="29"/>
      <c r="U989" s="28"/>
      <c r="V989" s="28"/>
      <c r="W989" s="28"/>
      <c r="Y989" s="31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33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29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30"/>
      <c r="O990" s="30"/>
      <c r="P990" s="30"/>
      <c r="Q990" s="30"/>
      <c r="R990" s="30"/>
      <c r="S990" s="30"/>
      <c r="T990" s="29"/>
      <c r="U990" s="28"/>
      <c r="V990" s="28"/>
      <c r="W990" s="28"/>
      <c r="Y990" s="31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33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29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30"/>
      <c r="O991" s="30"/>
      <c r="P991" s="30"/>
      <c r="Q991" s="30"/>
      <c r="R991" s="30"/>
      <c r="S991" s="30"/>
      <c r="T991" s="29"/>
      <c r="U991" s="28"/>
      <c r="V991" s="28"/>
      <c r="W991" s="28"/>
      <c r="Y991" s="31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33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29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30"/>
      <c r="O992" s="30"/>
      <c r="P992" s="30"/>
      <c r="Q992" s="30"/>
      <c r="R992" s="30"/>
      <c r="S992" s="30"/>
      <c r="T992" s="29"/>
      <c r="U992" s="28"/>
      <c r="V992" s="28"/>
      <c r="W992" s="28"/>
      <c r="Y992" s="31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33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29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30"/>
      <c r="O993" s="30"/>
      <c r="P993" s="30"/>
      <c r="Q993" s="30"/>
      <c r="R993" s="30"/>
      <c r="S993" s="30"/>
      <c r="T993" s="29"/>
      <c r="U993" s="28"/>
      <c r="V993" s="28"/>
      <c r="W993" s="28"/>
      <c r="Y993" s="31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33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29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30"/>
      <c r="O994" s="30"/>
      <c r="P994" s="30"/>
      <c r="Q994" s="30"/>
      <c r="R994" s="30"/>
      <c r="S994" s="30"/>
      <c r="T994" s="29"/>
      <c r="U994" s="28"/>
      <c r="V994" s="28"/>
      <c r="W994" s="28"/>
      <c r="Y994" s="31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33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29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30"/>
      <c r="O995" s="30"/>
      <c r="P995" s="30"/>
      <c r="Q995" s="30"/>
      <c r="R995" s="30"/>
      <c r="S995" s="30"/>
      <c r="T995" s="29"/>
      <c r="U995" s="28"/>
      <c r="V995" s="28"/>
      <c r="W995" s="28"/>
      <c r="Y995" s="31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33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29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30"/>
      <c r="O996" s="30"/>
      <c r="P996" s="30"/>
      <c r="Q996" s="30"/>
      <c r="R996" s="30"/>
      <c r="S996" s="30"/>
      <c r="T996" s="29"/>
      <c r="U996" s="28"/>
      <c r="V996" s="28"/>
      <c r="W996" s="28"/>
      <c r="Y996" s="31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33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29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30"/>
      <c r="O997" s="30"/>
      <c r="P997" s="30"/>
      <c r="Q997" s="30"/>
      <c r="R997" s="30"/>
      <c r="S997" s="30"/>
      <c r="T997" s="29"/>
      <c r="U997" s="28"/>
      <c r="V997" s="28"/>
      <c r="W997" s="28"/>
      <c r="Y997" s="31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33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29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30"/>
      <c r="O998" s="30"/>
      <c r="P998" s="30"/>
      <c r="Q998" s="30"/>
      <c r="R998" s="30"/>
      <c r="S998" s="30"/>
      <c r="T998" s="29"/>
      <c r="U998" s="28"/>
      <c r="V998" s="28"/>
      <c r="W998" s="28"/>
      <c r="Y998" s="31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33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29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30"/>
      <c r="O999" s="30"/>
      <c r="P999" s="30"/>
      <c r="Q999" s="30"/>
      <c r="R999" s="30"/>
      <c r="S999" s="30"/>
      <c r="T999" s="29"/>
      <c r="U999" s="28"/>
      <c r="V999" s="28"/>
      <c r="W999" s="28"/>
      <c r="Y999" s="31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33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29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30"/>
      <c r="O1000" s="30"/>
      <c r="P1000" s="30"/>
      <c r="Q1000" s="30"/>
      <c r="R1000" s="30"/>
      <c r="S1000" s="30"/>
      <c r="T1000" s="29"/>
      <c r="U1000" s="28"/>
      <c r="V1000" s="28"/>
      <c r="W1000" s="28"/>
      <c r="Y1000" s="31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33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29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30"/>
      <c r="O1001" s="30"/>
      <c r="P1001" s="30"/>
      <c r="Q1001" s="30"/>
      <c r="R1001" s="30"/>
      <c r="S1001" s="30"/>
      <c r="T1001" s="29"/>
      <c r="U1001" s="28"/>
      <c r="V1001" s="28"/>
      <c r="W1001" s="28"/>
      <c r="Y1001" s="31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33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29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30"/>
      <c r="O1002" s="30"/>
      <c r="P1002" s="30"/>
      <c r="Q1002" s="30"/>
      <c r="R1002" s="30"/>
      <c r="S1002" s="30"/>
      <c r="T1002" s="29"/>
      <c r="U1002" s="28"/>
      <c r="V1002" s="28"/>
      <c r="W1002" s="28"/>
      <c r="Y1002" s="31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33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29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30"/>
      <c r="O1003" s="30"/>
      <c r="P1003" s="30"/>
      <c r="Q1003" s="30"/>
      <c r="R1003" s="30"/>
      <c r="S1003" s="30"/>
      <c r="T1003" s="29"/>
      <c r="U1003" s="28"/>
      <c r="V1003" s="28"/>
      <c r="W1003" s="28"/>
      <c r="Y1003" s="31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33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29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30"/>
      <c r="O1004" s="30"/>
      <c r="P1004" s="30"/>
      <c r="Q1004" s="30"/>
      <c r="R1004" s="30"/>
      <c r="S1004" s="30"/>
      <c r="T1004" s="29"/>
      <c r="U1004" s="28"/>
      <c r="V1004" s="28"/>
      <c r="W1004" s="28"/>
      <c r="Y1004" s="31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33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29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30"/>
      <c r="O1005" s="30"/>
      <c r="P1005" s="30"/>
      <c r="Q1005" s="30"/>
      <c r="R1005" s="30"/>
      <c r="S1005" s="30"/>
      <c r="T1005" s="29"/>
      <c r="U1005" s="28"/>
      <c r="V1005" s="28"/>
      <c r="W1005" s="28"/>
      <c r="Y1005" s="31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33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29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30"/>
      <c r="O1006" s="30"/>
      <c r="P1006" s="30"/>
      <c r="Q1006" s="30"/>
      <c r="R1006" s="30"/>
      <c r="S1006" s="30"/>
      <c r="T1006" s="29"/>
      <c r="U1006" s="28"/>
      <c r="V1006" s="28"/>
      <c r="W1006" s="28"/>
      <c r="Y1006" s="31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33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29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30"/>
      <c r="O1007" s="30"/>
      <c r="P1007" s="30"/>
      <c r="Q1007" s="30"/>
      <c r="R1007" s="30"/>
      <c r="S1007" s="30"/>
      <c r="T1007" s="29"/>
      <c r="U1007" s="28"/>
      <c r="V1007" s="28"/>
      <c r="W1007" s="28"/>
      <c r="Y1007" s="31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33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29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30"/>
      <c r="O1008" s="30"/>
      <c r="P1008" s="30"/>
      <c r="Q1008" s="30"/>
      <c r="R1008" s="30"/>
      <c r="S1008" s="30"/>
      <c r="T1008" s="29"/>
      <c r="U1008" s="28"/>
      <c r="V1008" s="28"/>
      <c r="W1008" s="28"/>
      <c r="Y1008" s="31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33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29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30"/>
      <c r="O1009" s="30"/>
      <c r="P1009" s="30"/>
      <c r="Q1009" s="30"/>
      <c r="R1009" s="30"/>
      <c r="S1009" s="30"/>
      <c r="T1009" s="29"/>
      <c r="U1009" s="28"/>
      <c r="V1009" s="28"/>
      <c r="W1009" s="28"/>
      <c r="Y1009" s="31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33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29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30"/>
      <c r="O1010" s="30"/>
      <c r="P1010" s="30"/>
      <c r="Q1010" s="30"/>
      <c r="R1010" s="30"/>
      <c r="S1010" s="30"/>
      <c r="T1010" s="29"/>
      <c r="U1010" s="28"/>
      <c r="V1010" s="28"/>
      <c r="W1010" s="28"/>
      <c r="Y1010" s="31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33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29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30"/>
      <c r="O1011" s="30"/>
      <c r="P1011" s="30"/>
      <c r="Q1011" s="30"/>
      <c r="R1011" s="30"/>
      <c r="S1011" s="30"/>
      <c r="T1011" s="29"/>
      <c r="U1011" s="28"/>
      <c r="V1011" s="28"/>
      <c r="W1011" s="28"/>
      <c r="Y1011" s="31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33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29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30"/>
      <c r="O1012" s="30"/>
      <c r="P1012" s="30"/>
      <c r="Q1012" s="30"/>
      <c r="R1012" s="30"/>
      <c r="S1012" s="30"/>
      <c r="T1012" s="29"/>
      <c r="U1012" s="28"/>
      <c r="V1012" s="28"/>
      <c r="W1012" s="28"/>
      <c r="Y1012" s="31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33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29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30"/>
      <c r="O1013" s="30"/>
      <c r="P1013" s="30"/>
      <c r="Q1013" s="30"/>
      <c r="R1013" s="30"/>
      <c r="S1013" s="30"/>
      <c r="T1013" s="29"/>
      <c r="U1013" s="28"/>
      <c r="V1013" s="28"/>
      <c r="W1013" s="28"/>
      <c r="Y1013" s="31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33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29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30"/>
      <c r="O1014" s="30"/>
      <c r="P1014" s="30"/>
      <c r="Q1014" s="30"/>
      <c r="R1014" s="30"/>
      <c r="S1014" s="30"/>
      <c r="T1014" s="29"/>
      <c r="U1014" s="28"/>
      <c r="V1014" s="28"/>
      <c r="W1014" s="28"/>
      <c r="Y1014" s="31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33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29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30"/>
      <c r="O1015" s="30"/>
      <c r="P1015" s="30"/>
      <c r="Q1015" s="30"/>
      <c r="R1015" s="30"/>
      <c r="S1015" s="30"/>
      <c r="T1015" s="29"/>
      <c r="U1015" s="28"/>
      <c r="V1015" s="28"/>
      <c r="W1015" s="28"/>
      <c r="Y1015" s="31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33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29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30"/>
      <c r="O1016" s="30"/>
      <c r="P1016" s="30"/>
      <c r="Q1016" s="30"/>
      <c r="R1016" s="30"/>
      <c r="S1016" s="30"/>
      <c r="T1016" s="29"/>
      <c r="U1016" s="28"/>
      <c r="V1016" s="28"/>
      <c r="W1016" s="28"/>
      <c r="Y1016" s="31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33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29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30"/>
      <c r="O1017" s="30"/>
      <c r="P1017" s="30"/>
      <c r="Q1017" s="30"/>
      <c r="R1017" s="30"/>
      <c r="S1017" s="30"/>
      <c r="T1017" s="29"/>
      <c r="U1017" s="28"/>
      <c r="V1017" s="28"/>
      <c r="W1017" s="28"/>
      <c r="Y1017" s="31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33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29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30"/>
      <c r="O1018" s="30"/>
      <c r="P1018" s="30"/>
      <c r="Q1018" s="30"/>
      <c r="R1018" s="30"/>
      <c r="S1018" s="30"/>
      <c r="T1018" s="29"/>
      <c r="U1018" s="28"/>
      <c r="V1018" s="28"/>
      <c r="W1018" s="28"/>
      <c r="Y1018" s="31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33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29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30"/>
      <c r="O1019" s="30"/>
      <c r="P1019" s="30"/>
      <c r="Q1019" s="30"/>
      <c r="R1019" s="30"/>
      <c r="S1019" s="30"/>
      <c r="T1019" s="29"/>
      <c r="U1019" s="28"/>
      <c r="V1019" s="28"/>
      <c r="W1019" s="28"/>
      <c r="Y1019" s="31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33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29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30"/>
      <c r="O1020" s="30"/>
      <c r="P1020" s="30"/>
      <c r="Q1020" s="30"/>
      <c r="R1020" s="30"/>
      <c r="S1020" s="30"/>
      <c r="T1020" s="29"/>
      <c r="U1020" s="28"/>
      <c r="V1020" s="28"/>
      <c r="W1020" s="28"/>
      <c r="Y1020" s="31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33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29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30"/>
      <c r="O1021" s="30"/>
      <c r="P1021" s="30"/>
      <c r="Q1021" s="30"/>
      <c r="R1021" s="30"/>
      <c r="S1021" s="30"/>
      <c r="T1021" s="29"/>
      <c r="U1021" s="28"/>
      <c r="V1021" s="28"/>
      <c r="W1021" s="28"/>
      <c r="Y1021" s="31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33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29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30"/>
      <c r="O1022" s="30"/>
      <c r="P1022" s="30"/>
      <c r="Q1022" s="30"/>
      <c r="R1022" s="30"/>
      <c r="S1022" s="30"/>
      <c r="T1022" s="29"/>
      <c r="U1022" s="28"/>
      <c r="V1022" s="28"/>
      <c r="W1022" s="28"/>
      <c r="Y1022" s="31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33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29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30"/>
      <c r="O1023" s="30"/>
      <c r="P1023" s="30"/>
      <c r="Q1023" s="30"/>
      <c r="R1023" s="30"/>
      <c r="S1023" s="30"/>
      <c r="T1023" s="29"/>
      <c r="U1023" s="28"/>
      <c r="V1023" s="28"/>
      <c r="W1023" s="28"/>
      <c r="Y1023" s="31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33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29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30"/>
      <c r="O1024" s="30"/>
      <c r="P1024" s="30"/>
      <c r="Q1024" s="30"/>
      <c r="R1024" s="30"/>
      <c r="S1024" s="30"/>
      <c r="T1024" s="29"/>
      <c r="U1024" s="28"/>
      <c r="V1024" s="28"/>
      <c r="W1024" s="28"/>
      <c r="Y1024" s="31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33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29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30"/>
      <c r="O1025" s="30"/>
      <c r="P1025" s="30"/>
      <c r="Q1025" s="30"/>
      <c r="R1025" s="30"/>
      <c r="S1025" s="30"/>
      <c r="T1025" s="29"/>
      <c r="U1025" s="28"/>
      <c r="V1025" s="28"/>
      <c r="W1025" s="28"/>
      <c r="Y1025" s="31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33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29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30"/>
      <c r="O1026" s="30"/>
      <c r="P1026" s="30"/>
      <c r="Q1026" s="30"/>
      <c r="R1026" s="30"/>
      <c r="S1026" s="30"/>
      <c r="T1026" s="29"/>
      <c r="U1026" s="28"/>
      <c r="V1026" s="28"/>
      <c r="W1026" s="28"/>
      <c r="Y1026" s="31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33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29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30"/>
      <c r="O1027" s="30"/>
      <c r="P1027" s="30"/>
      <c r="Q1027" s="30"/>
      <c r="R1027" s="30"/>
      <c r="S1027" s="30"/>
      <c r="T1027" s="29"/>
      <c r="U1027" s="28"/>
      <c r="V1027" s="28"/>
      <c r="W1027" s="28"/>
      <c r="Y1027" s="31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33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29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30"/>
      <c r="O1028" s="30"/>
      <c r="P1028" s="30"/>
      <c r="Q1028" s="30"/>
      <c r="R1028" s="30"/>
      <c r="S1028" s="30"/>
      <c r="T1028" s="29"/>
      <c r="U1028" s="28"/>
      <c r="V1028" s="28"/>
      <c r="W1028" s="28"/>
      <c r="Y1028" s="31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33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29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30"/>
      <c r="O1029" s="30"/>
      <c r="P1029" s="30"/>
      <c r="Q1029" s="30"/>
      <c r="R1029" s="30"/>
      <c r="S1029" s="30"/>
      <c r="T1029" s="29"/>
      <c r="U1029" s="28"/>
      <c r="V1029" s="28"/>
      <c r="W1029" s="28"/>
      <c r="Y1029" s="31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33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29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30"/>
      <c r="O1030" s="30"/>
      <c r="P1030" s="30"/>
      <c r="Q1030" s="30"/>
      <c r="R1030" s="30"/>
      <c r="S1030" s="30"/>
      <c r="T1030" s="29"/>
      <c r="U1030" s="28"/>
      <c r="V1030" s="28"/>
      <c r="W1030" s="28"/>
      <c r="Y1030" s="31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33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29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30"/>
      <c r="O1031" s="30"/>
      <c r="P1031" s="30"/>
      <c r="Q1031" s="30"/>
      <c r="R1031" s="30"/>
      <c r="S1031" s="30"/>
      <c r="T1031" s="29"/>
      <c r="U1031" s="28"/>
      <c r="V1031" s="28"/>
      <c r="W1031" s="28"/>
      <c r="Y1031" s="31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33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29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30"/>
      <c r="O1032" s="30"/>
      <c r="P1032" s="30"/>
      <c r="Q1032" s="30"/>
      <c r="R1032" s="30"/>
      <c r="S1032" s="30"/>
      <c r="T1032" s="29"/>
      <c r="U1032" s="28"/>
      <c r="V1032" s="28"/>
      <c r="W1032" s="28"/>
      <c r="Y1032" s="31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33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29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30"/>
      <c r="O1033" s="30"/>
      <c r="P1033" s="30"/>
      <c r="Q1033" s="30"/>
      <c r="R1033" s="30"/>
      <c r="S1033" s="30"/>
      <c r="T1033" s="29"/>
      <c r="U1033" s="28"/>
      <c r="V1033" s="28"/>
      <c r="W1033" s="28"/>
      <c r="Y1033" s="31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33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29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30"/>
      <c r="O1034" s="30"/>
      <c r="P1034" s="30"/>
      <c r="Q1034" s="30"/>
      <c r="R1034" s="30"/>
      <c r="S1034" s="30"/>
      <c r="T1034" s="29"/>
      <c r="U1034" s="28"/>
      <c r="V1034" s="28"/>
      <c r="W1034" s="28"/>
      <c r="Y1034" s="31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33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29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30"/>
      <c r="O1035" s="30"/>
      <c r="P1035" s="30"/>
      <c r="Q1035" s="30"/>
      <c r="R1035" s="30"/>
      <c r="S1035" s="30"/>
      <c r="T1035" s="29"/>
      <c r="U1035" s="28"/>
      <c r="V1035" s="28"/>
      <c r="W1035" s="28"/>
      <c r="Y1035" s="31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33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29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30"/>
      <c r="O1036" s="30"/>
      <c r="P1036" s="30"/>
      <c r="Q1036" s="30"/>
      <c r="R1036" s="30"/>
      <c r="S1036" s="30"/>
      <c r="T1036" s="29"/>
      <c r="U1036" s="28"/>
      <c r="V1036" s="28"/>
      <c r="W1036" s="28"/>
      <c r="Y1036" s="31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33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29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30"/>
      <c r="O1037" s="30"/>
      <c r="P1037" s="30"/>
      <c r="Q1037" s="30"/>
      <c r="R1037" s="30"/>
      <c r="S1037" s="30"/>
      <c r="T1037" s="29"/>
      <c r="U1037" s="28"/>
      <c r="V1037" s="28"/>
      <c r="W1037" s="28"/>
      <c r="Y1037" s="31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33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29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30"/>
      <c r="O1038" s="30"/>
      <c r="P1038" s="30"/>
      <c r="Q1038" s="30"/>
      <c r="R1038" s="30"/>
      <c r="S1038" s="30"/>
      <c r="T1038" s="29"/>
      <c r="U1038" s="28"/>
      <c r="V1038" s="28"/>
      <c r="W1038" s="28"/>
      <c r="Y1038" s="31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33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29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30"/>
      <c r="O1039" s="30"/>
      <c r="P1039" s="30"/>
      <c r="Q1039" s="30"/>
      <c r="R1039" s="30"/>
      <c r="S1039" s="30"/>
      <c r="T1039" s="29"/>
      <c r="U1039" s="28"/>
      <c r="V1039" s="28"/>
      <c r="W1039" s="28"/>
      <c r="Y1039" s="31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33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29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30"/>
      <c r="O1040" s="30"/>
      <c r="P1040" s="30"/>
      <c r="Q1040" s="30"/>
      <c r="R1040" s="30"/>
      <c r="S1040" s="30"/>
      <c r="T1040" s="29"/>
      <c r="U1040" s="28"/>
      <c r="V1040" s="28"/>
      <c r="W1040" s="28"/>
      <c r="Y1040" s="31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33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29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30"/>
      <c r="O1041" s="30"/>
      <c r="P1041" s="30"/>
      <c r="Q1041" s="30"/>
      <c r="R1041" s="30"/>
      <c r="S1041" s="30"/>
      <c r="T1041" s="29"/>
      <c r="U1041" s="28"/>
      <c r="V1041" s="28"/>
      <c r="W1041" s="28"/>
      <c r="Y1041" s="31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33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29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30"/>
      <c r="O1042" s="30"/>
      <c r="P1042" s="30"/>
      <c r="Q1042" s="30"/>
      <c r="R1042" s="30"/>
      <c r="S1042" s="30"/>
      <c r="T1042" s="29"/>
      <c r="U1042" s="28"/>
      <c r="V1042" s="28"/>
      <c r="W1042" s="28"/>
      <c r="Y1042" s="31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33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29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30"/>
      <c r="O1043" s="30"/>
      <c r="P1043" s="30"/>
      <c r="Q1043" s="30"/>
      <c r="R1043" s="30"/>
      <c r="S1043" s="30"/>
      <c r="T1043" s="29"/>
      <c r="U1043" s="28"/>
      <c r="V1043" s="28"/>
      <c r="W1043" s="28"/>
      <c r="Y1043" s="31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33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29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30"/>
      <c r="O1044" s="30"/>
      <c r="P1044" s="30"/>
      <c r="Q1044" s="30"/>
      <c r="R1044" s="30"/>
      <c r="S1044" s="30"/>
      <c r="T1044" s="29"/>
      <c r="U1044" s="28"/>
      <c r="V1044" s="28"/>
      <c r="W1044" s="28"/>
      <c r="Y1044" s="31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33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29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30"/>
      <c r="O1045" s="30"/>
      <c r="P1045" s="30"/>
      <c r="Q1045" s="30"/>
      <c r="R1045" s="30"/>
      <c r="S1045" s="30"/>
      <c r="T1045" s="29"/>
      <c r="U1045" s="28"/>
      <c r="V1045" s="28"/>
      <c r="W1045" s="28"/>
      <c r="Y1045" s="31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33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29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30"/>
      <c r="O1046" s="30"/>
      <c r="P1046" s="30"/>
      <c r="Q1046" s="30"/>
      <c r="R1046" s="30"/>
      <c r="S1046" s="30"/>
      <c r="T1046" s="29"/>
      <c r="U1046" s="28"/>
      <c r="V1046" s="28"/>
      <c r="W1046" s="28"/>
      <c r="Y1046" s="31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33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29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30"/>
      <c r="O1047" s="30"/>
      <c r="P1047" s="30"/>
      <c r="Q1047" s="30"/>
      <c r="R1047" s="30"/>
      <c r="S1047" s="30"/>
      <c r="T1047" s="29"/>
      <c r="U1047" s="28"/>
      <c r="V1047" s="28"/>
      <c r="W1047" s="28"/>
      <c r="Y1047" s="31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33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29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30"/>
      <c r="O1048" s="30"/>
      <c r="P1048" s="30"/>
      <c r="Q1048" s="30"/>
      <c r="R1048" s="30"/>
      <c r="S1048" s="30"/>
      <c r="T1048" s="29"/>
      <c r="U1048" s="28"/>
      <c r="V1048" s="28"/>
      <c r="W1048" s="28"/>
      <c r="Y1048" s="31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33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29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30"/>
      <c r="O1049" s="30"/>
      <c r="P1049" s="30"/>
      <c r="Q1049" s="30"/>
      <c r="R1049" s="30"/>
      <c r="S1049" s="30"/>
      <c r="T1049" s="29"/>
      <c r="U1049" s="28"/>
      <c r="V1049" s="28"/>
      <c r="W1049" s="28"/>
      <c r="Y1049" s="31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33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29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30"/>
      <c r="O1050" s="30"/>
      <c r="P1050" s="30"/>
      <c r="Q1050" s="30"/>
      <c r="R1050" s="30"/>
      <c r="S1050" s="30"/>
      <c r="T1050" s="29"/>
      <c r="U1050" s="28"/>
      <c r="V1050" s="28"/>
      <c r="W1050" s="28"/>
      <c r="Y1050" s="31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33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29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30"/>
      <c r="O1051" s="30"/>
      <c r="P1051" s="30"/>
      <c r="Q1051" s="30"/>
      <c r="R1051" s="30"/>
      <c r="S1051" s="30"/>
      <c r="T1051" s="29"/>
      <c r="U1051" s="28"/>
      <c r="V1051" s="28"/>
      <c r="W1051" s="28"/>
      <c r="Y1051" s="31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33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29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30"/>
      <c r="O1052" s="30"/>
      <c r="P1052" s="30"/>
      <c r="Q1052" s="30"/>
      <c r="R1052" s="30"/>
      <c r="S1052" s="30"/>
      <c r="T1052" s="29"/>
      <c r="U1052" s="28"/>
      <c r="V1052" s="28"/>
      <c r="W1052" s="28"/>
      <c r="Y1052" s="31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33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29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30"/>
      <c r="O1053" s="30"/>
      <c r="P1053" s="30"/>
      <c r="Q1053" s="30"/>
      <c r="R1053" s="30"/>
      <c r="S1053" s="30"/>
      <c r="T1053" s="29"/>
      <c r="U1053" s="28"/>
      <c r="V1053" s="28"/>
      <c r="W1053" s="28"/>
      <c r="Y1053" s="31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33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29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30"/>
      <c r="O1054" s="30"/>
      <c r="P1054" s="30"/>
      <c r="Q1054" s="30"/>
      <c r="R1054" s="30"/>
      <c r="S1054" s="30"/>
      <c r="T1054" s="29"/>
      <c r="U1054" s="28"/>
      <c r="V1054" s="28"/>
      <c r="W1054" s="28"/>
      <c r="Y1054" s="31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33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29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30"/>
      <c r="O1055" s="30"/>
      <c r="P1055" s="30"/>
      <c r="Q1055" s="30"/>
      <c r="R1055" s="30"/>
      <c r="S1055" s="30"/>
      <c r="T1055" s="29"/>
      <c r="U1055" s="28"/>
      <c r="V1055" s="28"/>
      <c r="W1055" s="28"/>
      <c r="Y1055" s="31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33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29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30"/>
      <c r="O1056" s="30"/>
      <c r="P1056" s="30"/>
      <c r="Q1056" s="30"/>
      <c r="R1056" s="30"/>
      <c r="S1056" s="30"/>
      <c r="T1056" s="29"/>
      <c r="U1056" s="28"/>
      <c r="V1056" s="28"/>
      <c r="W1056" s="28"/>
      <c r="Y1056" s="31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33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29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30"/>
      <c r="O1057" s="30"/>
      <c r="P1057" s="30"/>
      <c r="Q1057" s="30"/>
      <c r="R1057" s="30"/>
      <c r="S1057" s="30"/>
      <c r="T1057" s="29"/>
      <c r="U1057" s="28"/>
      <c r="V1057" s="28"/>
      <c r="W1057" s="28"/>
      <c r="Y1057" s="31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33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29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30"/>
      <c r="O1058" s="30"/>
      <c r="P1058" s="30"/>
      <c r="Q1058" s="30"/>
      <c r="R1058" s="30"/>
      <c r="S1058" s="30"/>
      <c r="T1058" s="29"/>
      <c r="U1058" s="28"/>
      <c r="V1058" s="28"/>
      <c r="W1058" s="28"/>
      <c r="Y1058" s="31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33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29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30"/>
      <c r="O1059" s="30"/>
      <c r="P1059" s="30"/>
      <c r="Q1059" s="30"/>
      <c r="R1059" s="30"/>
      <c r="S1059" s="30"/>
      <c r="T1059" s="29"/>
      <c r="U1059" s="28"/>
      <c r="V1059" s="28"/>
      <c r="W1059" s="28"/>
      <c r="Y1059" s="31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33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29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30"/>
      <c r="O1060" s="30"/>
      <c r="P1060" s="30"/>
      <c r="Q1060" s="30"/>
      <c r="R1060" s="30"/>
      <c r="S1060" s="30"/>
      <c r="T1060" s="29"/>
      <c r="U1060" s="28"/>
      <c r="V1060" s="28"/>
      <c r="W1060" s="28"/>
      <c r="Y1060" s="31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33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29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30"/>
      <c r="O1061" s="30"/>
      <c r="P1061" s="30"/>
      <c r="Q1061" s="30"/>
      <c r="R1061" s="30"/>
      <c r="S1061" s="30"/>
      <c r="T1061" s="29"/>
      <c r="U1061" s="28"/>
      <c r="V1061" s="28"/>
      <c r="W1061" s="28"/>
      <c r="Y1061" s="31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33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29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30"/>
      <c r="O1062" s="30"/>
      <c r="P1062" s="30"/>
      <c r="Q1062" s="30"/>
      <c r="R1062" s="30"/>
      <c r="S1062" s="30"/>
      <c r="T1062" s="29"/>
      <c r="U1062" s="28"/>
      <c r="V1062" s="28"/>
      <c r="W1062" s="28"/>
      <c r="Y1062" s="31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33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29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30"/>
      <c r="O1063" s="30"/>
      <c r="P1063" s="30"/>
      <c r="Q1063" s="30"/>
      <c r="R1063" s="30"/>
      <c r="S1063" s="30"/>
      <c r="T1063" s="29"/>
      <c r="U1063" s="28"/>
      <c r="V1063" s="28"/>
      <c r="W1063" s="28"/>
      <c r="Y1063" s="31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33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29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30"/>
      <c r="O1064" s="30"/>
      <c r="P1064" s="30"/>
      <c r="Q1064" s="30"/>
      <c r="R1064" s="30"/>
      <c r="S1064" s="30"/>
      <c r="T1064" s="29"/>
      <c r="U1064" s="28"/>
      <c r="V1064" s="28"/>
      <c r="W1064" s="28"/>
      <c r="Y1064" s="31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33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29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30"/>
      <c r="O1065" s="30"/>
      <c r="P1065" s="30"/>
      <c r="Q1065" s="30"/>
      <c r="R1065" s="30"/>
      <c r="S1065" s="30"/>
      <c r="T1065" s="29"/>
      <c r="U1065" s="28"/>
      <c r="V1065" s="28"/>
      <c r="W1065" s="28"/>
      <c r="Y1065" s="31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33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29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30"/>
      <c r="O1066" s="30"/>
      <c r="P1066" s="30"/>
      <c r="Q1066" s="30"/>
      <c r="R1066" s="30"/>
      <c r="S1066" s="30"/>
      <c r="T1066" s="29"/>
      <c r="U1066" s="28"/>
      <c r="V1066" s="28"/>
      <c r="W1066" s="28"/>
      <c r="Y1066" s="31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33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29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30"/>
      <c r="O1067" s="30"/>
      <c r="P1067" s="30"/>
      <c r="Q1067" s="30"/>
      <c r="R1067" s="30"/>
      <c r="S1067" s="30"/>
      <c r="T1067" s="29"/>
      <c r="U1067" s="28"/>
      <c r="V1067" s="28"/>
      <c r="W1067" s="28"/>
      <c r="Y1067" s="31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33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29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30"/>
      <c r="O1068" s="30"/>
      <c r="P1068" s="30"/>
      <c r="Q1068" s="30"/>
      <c r="R1068" s="30"/>
      <c r="S1068" s="30"/>
      <c r="T1068" s="29"/>
      <c r="U1068" s="28"/>
      <c r="V1068" s="28"/>
      <c r="W1068" s="28"/>
      <c r="Y1068" s="31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33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29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30"/>
      <c r="O1069" s="30"/>
      <c r="P1069" s="30"/>
      <c r="Q1069" s="30"/>
      <c r="R1069" s="30"/>
      <c r="S1069" s="30"/>
      <c r="T1069" s="29"/>
      <c r="U1069" s="28"/>
      <c r="V1069" s="28"/>
      <c r="W1069" s="28"/>
      <c r="Y1069" s="31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33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29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30"/>
      <c r="O1070" s="30"/>
      <c r="P1070" s="30"/>
      <c r="Q1070" s="30"/>
      <c r="R1070" s="30"/>
      <c r="S1070" s="30"/>
      <c r="T1070" s="29"/>
      <c r="U1070" s="28"/>
      <c r="V1070" s="28"/>
      <c r="W1070" s="28"/>
      <c r="Y1070" s="31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33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29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30"/>
      <c r="O1071" s="30"/>
      <c r="P1071" s="30"/>
      <c r="Q1071" s="30"/>
      <c r="R1071" s="30"/>
      <c r="S1071" s="30"/>
      <c r="T1071" s="29"/>
      <c r="U1071" s="28"/>
      <c r="V1071" s="28"/>
      <c r="W1071" s="28"/>
      <c r="Y1071" s="31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33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29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30"/>
      <c r="O1072" s="30"/>
      <c r="P1072" s="30"/>
      <c r="Q1072" s="30"/>
      <c r="R1072" s="30"/>
      <c r="S1072" s="30"/>
      <c r="T1072" s="29"/>
      <c r="U1072" s="28"/>
      <c r="V1072" s="28"/>
      <c r="W1072" s="28"/>
      <c r="Y1072" s="31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33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29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30"/>
      <c r="O1073" s="30"/>
      <c r="P1073" s="30"/>
      <c r="Q1073" s="30"/>
      <c r="R1073" s="30"/>
      <c r="S1073" s="30"/>
      <c r="T1073" s="29"/>
      <c r="U1073" s="28"/>
      <c r="V1073" s="28"/>
      <c r="W1073" s="28"/>
      <c r="Y1073" s="31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33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29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30"/>
      <c r="O1074" s="30"/>
      <c r="P1074" s="30"/>
      <c r="Q1074" s="30"/>
      <c r="R1074" s="30"/>
      <c r="S1074" s="30"/>
      <c r="T1074" s="29"/>
      <c r="U1074" s="28"/>
      <c r="V1074" s="28"/>
      <c r="W1074" s="28"/>
      <c r="Y1074" s="31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33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29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30"/>
      <c r="O1075" s="30"/>
      <c r="P1075" s="30"/>
      <c r="Q1075" s="30"/>
      <c r="R1075" s="30"/>
      <c r="S1075" s="30"/>
      <c r="T1075" s="29"/>
      <c r="U1075" s="28"/>
      <c r="V1075" s="28"/>
      <c r="W1075" s="28"/>
      <c r="Y1075" s="31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33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29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30"/>
      <c r="O1076" s="30"/>
      <c r="P1076" s="30"/>
      <c r="Q1076" s="30"/>
      <c r="R1076" s="30"/>
      <c r="S1076" s="30"/>
      <c r="T1076" s="29"/>
      <c r="U1076" s="28"/>
      <c r="V1076" s="28"/>
      <c r="W1076" s="28"/>
      <c r="Y1076" s="31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33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29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30"/>
      <c r="O1077" s="30"/>
      <c r="P1077" s="30"/>
      <c r="Q1077" s="30"/>
      <c r="R1077" s="30"/>
      <c r="S1077" s="30"/>
      <c r="T1077" s="29"/>
      <c r="U1077" s="28"/>
      <c r="V1077" s="28"/>
      <c r="W1077" s="28"/>
      <c r="Y1077" s="31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33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29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30"/>
      <c r="O1078" s="30"/>
      <c r="P1078" s="30"/>
      <c r="Q1078" s="30"/>
      <c r="R1078" s="30"/>
      <c r="S1078" s="30"/>
      <c r="T1078" s="29"/>
      <c r="U1078" s="28"/>
      <c r="V1078" s="28"/>
      <c r="W1078" s="28"/>
      <c r="Y1078" s="31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33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29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30"/>
      <c r="O1079" s="30"/>
      <c r="P1079" s="30"/>
      <c r="Q1079" s="30"/>
      <c r="R1079" s="30"/>
      <c r="S1079" s="30"/>
      <c r="T1079" s="29"/>
      <c r="U1079" s="28"/>
      <c r="V1079" s="28"/>
      <c r="W1079" s="28"/>
      <c r="Y1079" s="31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33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29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30"/>
      <c r="O1080" s="30"/>
      <c r="P1080" s="30"/>
      <c r="Q1080" s="30"/>
      <c r="R1080" s="30"/>
      <c r="S1080" s="30"/>
      <c r="T1080" s="29"/>
      <c r="U1080" s="28"/>
      <c r="V1080" s="28"/>
      <c r="W1080" s="28"/>
      <c r="Y1080" s="31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33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29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30"/>
      <c r="O1081" s="30"/>
      <c r="P1081" s="30"/>
      <c r="Q1081" s="30"/>
      <c r="R1081" s="30"/>
      <c r="S1081" s="30"/>
      <c r="T1081" s="29"/>
      <c r="U1081" s="28"/>
      <c r="V1081" s="28"/>
      <c r="W1081" s="28"/>
      <c r="Y1081" s="31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33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29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30"/>
      <c r="O1082" s="30"/>
      <c r="P1082" s="30"/>
      <c r="Q1082" s="30"/>
      <c r="R1082" s="30"/>
      <c r="S1082" s="30"/>
      <c r="T1082" s="29"/>
      <c r="U1082" s="28"/>
      <c r="V1082" s="28"/>
      <c r="W1082" s="28"/>
      <c r="Y1082" s="31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33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29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30"/>
      <c r="O1083" s="30"/>
      <c r="P1083" s="30"/>
      <c r="Q1083" s="30"/>
      <c r="R1083" s="30"/>
      <c r="S1083" s="30"/>
      <c r="T1083" s="29"/>
      <c r="U1083" s="28"/>
      <c r="V1083" s="28"/>
      <c r="W1083" s="28"/>
      <c r="Y1083" s="31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33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29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30"/>
      <c r="O1084" s="30"/>
      <c r="P1084" s="30"/>
      <c r="Q1084" s="30"/>
      <c r="R1084" s="30"/>
      <c r="S1084" s="30"/>
      <c r="T1084" s="29"/>
      <c r="U1084" s="28"/>
      <c r="V1084" s="28"/>
      <c r="W1084" s="28"/>
      <c r="Y1084" s="31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33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29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30"/>
      <c r="O1085" s="30"/>
      <c r="P1085" s="30"/>
      <c r="Q1085" s="30"/>
      <c r="R1085" s="30"/>
      <c r="S1085" s="30"/>
      <c r="T1085" s="29"/>
      <c r="U1085" s="28"/>
      <c r="V1085" s="28"/>
      <c r="W1085" s="28"/>
      <c r="Y1085" s="31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33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29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30"/>
      <c r="O1086" s="30"/>
      <c r="P1086" s="30"/>
      <c r="Q1086" s="30"/>
      <c r="R1086" s="30"/>
      <c r="S1086" s="30"/>
      <c r="T1086" s="29"/>
      <c r="U1086" s="28"/>
      <c r="V1086" s="28"/>
      <c r="W1086" s="28"/>
      <c r="Y1086" s="31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33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29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30"/>
      <c r="O1087" s="30"/>
      <c r="P1087" s="30"/>
      <c r="Q1087" s="30"/>
      <c r="R1087" s="30"/>
      <c r="S1087" s="30"/>
      <c r="T1087" s="29"/>
      <c r="U1087" s="28"/>
      <c r="V1087" s="28"/>
      <c r="W1087" s="28"/>
      <c r="Y1087" s="31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33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29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30"/>
      <c r="O1088" s="30"/>
      <c r="P1088" s="30"/>
      <c r="Q1088" s="30"/>
      <c r="R1088" s="30"/>
      <c r="S1088" s="30"/>
      <c r="T1088" s="29"/>
      <c r="U1088" s="28"/>
      <c r="V1088" s="28"/>
      <c r="W1088" s="28"/>
      <c r="Y1088" s="31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33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29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30"/>
      <c r="O1089" s="30"/>
      <c r="P1089" s="30"/>
      <c r="Q1089" s="30"/>
      <c r="R1089" s="30"/>
      <c r="S1089" s="30"/>
      <c r="T1089" s="29"/>
      <c r="U1089" s="28"/>
      <c r="V1089" s="28"/>
      <c r="W1089" s="28"/>
      <c r="Y1089" s="31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33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29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30"/>
      <c r="O1090" s="30"/>
      <c r="P1090" s="30"/>
      <c r="Q1090" s="30"/>
      <c r="R1090" s="30"/>
      <c r="S1090" s="30"/>
      <c r="T1090" s="29"/>
      <c r="U1090" s="28"/>
      <c r="V1090" s="28"/>
      <c r="W1090" s="28"/>
      <c r="Y1090" s="31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33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29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30"/>
      <c r="O1091" s="30"/>
      <c r="P1091" s="30"/>
      <c r="Q1091" s="30"/>
      <c r="R1091" s="30"/>
      <c r="S1091" s="30"/>
      <c r="T1091" s="29"/>
      <c r="U1091" s="28"/>
      <c r="V1091" s="28"/>
      <c r="W1091" s="28"/>
      <c r="Y1091" s="31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33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29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30"/>
      <c r="O1092" s="30"/>
      <c r="P1092" s="30"/>
      <c r="Q1092" s="30"/>
      <c r="R1092" s="30"/>
      <c r="S1092" s="30"/>
      <c r="T1092" s="29"/>
      <c r="U1092" s="28"/>
      <c r="V1092" s="28"/>
      <c r="W1092" s="28"/>
      <c r="Y1092" s="31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33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29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30"/>
      <c r="O1093" s="30"/>
      <c r="P1093" s="30"/>
      <c r="Q1093" s="30"/>
      <c r="R1093" s="30"/>
      <c r="S1093" s="30"/>
      <c r="T1093" s="29"/>
      <c r="U1093" s="28"/>
      <c r="V1093" s="28"/>
      <c r="W1093" s="28"/>
      <c r="Y1093" s="31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33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29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30"/>
      <c r="O1094" s="30"/>
      <c r="P1094" s="30"/>
      <c r="Q1094" s="30"/>
      <c r="R1094" s="30"/>
      <c r="S1094" s="30"/>
      <c r="T1094" s="29"/>
      <c r="U1094" s="28"/>
      <c r="V1094" s="28"/>
      <c r="W1094" s="28"/>
      <c r="Y1094" s="31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33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29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30"/>
      <c r="O1095" s="30"/>
      <c r="P1095" s="30"/>
      <c r="Q1095" s="30"/>
      <c r="R1095" s="30"/>
      <c r="S1095" s="30"/>
      <c r="T1095" s="29"/>
      <c r="U1095" s="28"/>
      <c r="V1095" s="28"/>
      <c r="W1095" s="28"/>
      <c r="Y1095" s="31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33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29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30"/>
      <c r="O1096" s="30"/>
      <c r="P1096" s="30"/>
      <c r="Q1096" s="30"/>
      <c r="R1096" s="30"/>
      <c r="S1096" s="30"/>
      <c r="T1096" s="29"/>
      <c r="U1096" s="28"/>
      <c r="V1096" s="28"/>
      <c r="W1096" s="28"/>
      <c r="Y1096" s="31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33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29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30"/>
      <c r="O1097" s="30"/>
      <c r="P1097" s="30"/>
      <c r="Q1097" s="30"/>
      <c r="R1097" s="30"/>
      <c r="S1097" s="30"/>
      <c r="T1097" s="29"/>
      <c r="U1097" s="28"/>
      <c r="V1097" s="28"/>
      <c r="W1097" s="28"/>
      <c r="Y1097" s="31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33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29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30"/>
      <c r="O1098" s="30"/>
      <c r="P1098" s="30"/>
      <c r="Q1098" s="30"/>
      <c r="R1098" s="30"/>
      <c r="S1098" s="30"/>
      <c r="T1098" s="29"/>
      <c r="U1098" s="28"/>
      <c r="V1098" s="28"/>
      <c r="W1098" s="28"/>
      <c r="Y1098" s="31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33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29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30"/>
      <c r="O1099" s="30"/>
      <c r="P1099" s="30"/>
      <c r="Q1099" s="30"/>
      <c r="R1099" s="30"/>
      <c r="S1099" s="30"/>
      <c r="T1099" s="29"/>
      <c r="U1099" s="28"/>
      <c r="V1099" s="28"/>
      <c r="W1099" s="28"/>
      <c r="Y1099" s="31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33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29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30"/>
      <c r="O1100" s="30"/>
      <c r="P1100" s="30"/>
      <c r="Q1100" s="30"/>
      <c r="R1100" s="30"/>
      <c r="S1100" s="30"/>
      <c r="T1100" s="29"/>
      <c r="U1100" s="28"/>
      <c r="V1100" s="28"/>
      <c r="W1100" s="28"/>
      <c r="Y1100" s="31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33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29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30"/>
      <c r="O1101" s="30"/>
      <c r="P1101" s="30"/>
      <c r="Q1101" s="30"/>
      <c r="R1101" s="30"/>
      <c r="S1101" s="30"/>
      <c r="T1101" s="29"/>
      <c r="U1101" s="28"/>
      <c r="V1101" s="28"/>
      <c r="W1101" s="28"/>
      <c r="Y1101" s="31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33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29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30"/>
      <c r="O1102" s="30"/>
      <c r="P1102" s="30"/>
      <c r="Q1102" s="30"/>
      <c r="R1102" s="30"/>
      <c r="S1102" s="30"/>
      <c r="T1102" s="29"/>
      <c r="U1102" s="28"/>
      <c r="V1102" s="28"/>
      <c r="W1102" s="28"/>
      <c r="Y1102" s="31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33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29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30"/>
      <c r="O1103" s="30"/>
      <c r="P1103" s="30"/>
      <c r="Q1103" s="30"/>
      <c r="R1103" s="30"/>
      <c r="S1103" s="30"/>
      <c r="T1103" s="29"/>
      <c r="U1103" s="28"/>
      <c r="V1103" s="28"/>
      <c r="W1103" s="28"/>
      <c r="Y1103" s="31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33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29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30"/>
      <c r="O1104" s="30"/>
      <c r="P1104" s="30"/>
      <c r="Q1104" s="30"/>
      <c r="R1104" s="30"/>
      <c r="S1104" s="30"/>
      <c r="T1104" s="29"/>
      <c r="U1104" s="28"/>
      <c r="V1104" s="28"/>
      <c r="W1104" s="28"/>
      <c r="Y1104" s="31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33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29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30"/>
      <c r="O1105" s="30"/>
      <c r="P1105" s="30"/>
      <c r="Q1105" s="30"/>
      <c r="R1105" s="30"/>
      <c r="S1105" s="30"/>
      <c r="T1105" s="29"/>
      <c r="U1105" s="28"/>
      <c r="V1105" s="28"/>
      <c r="W1105" s="28"/>
      <c r="Y1105" s="31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33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29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30"/>
      <c r="O1106" s="30"/>
      <c r="P1106" s="30"/>
      <c r="Q1106" s="30"/>
      <c r="R1106" s="30"/>
      <c r="S1106" s="30"/>
      <c r="T1106" s="29"/>
      <c r="U1106" s="28"/>
      <c r="V1106" s="28"/>
      <c r="W1106" s="28"/>
      <c r="Y1106" s="31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33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29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30"/>
      <c r="O1107" s="30"/>
      <c r="P1107" s="30"/>
      <c r="Q1107" s="30"/>
      <c r="R1107" s="30"/>
      <c r="S1107" s="30"/>
      <c r="T1107" s="29"/>
      <c r="U1107" s="28"/>
      <c r="V1107" s="28"/>
      <c r="W1107" s="28"/>
      <c r="Y1107" s="31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33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29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30"/>
      <c r="O1108" s="30"/>
      <c r="P1108" s="30"/>
      <c r="Q1108" s="30"/>
      <c r="R1108" s="30"/>
      <c r="S1108" s="30"/>
      <c r="T1108" s="29"/>
      <c r="U1108" s="28"/>
      <c r="V1108" s="28"/>
      <c r="W1108" s="28"/>
      <c r="Y1108" s="31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33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29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30"/>
      <c r="O1109" s="30"/>
      <c r="P1109" s="30"/>
      <c r="Q1109" s="30"/>
      <c r="R1109" s="30"/>
      <c r="S1109" s="30"/>
      <c r="T1109" s="29"/>
      <c r="U1109" s="28"/>
      <c r="V1109" s="28"/>
      <c r="W1109" s="28"/>
      <c r="Y1109" s="31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33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29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30"/>
      <c r="O1110" s="30"/>
      <c r="P1110" s="30"/>
      <c r="Q1110" s="30"/>
      <c r="R1110" s="30"/>
      <c r="S1110" s="30"/>
      <c r="T1110" s="29"/>
      <c r="U1110" s="28"/>
      <c r="V1110" s="28"/>
      <c r="W1110" s="28"/>
      <c r="Y1110" s="31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33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29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30"/>
      <c r="O1111" s="30"/>
      <c r="P1111" s="30"/>
      <c r="Q1111" s="30"/>
      <c r="R1111" s="30"/>
      <c r="S1111" s="30"/>
      <c r="T1111" s="29"/>
      <c r="U1111" s="28"/>
      <c r="V1111" s="28"/>
      <c r="W1111" s="28"/>
      <c r="Y1111" s="31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33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29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30"/>
      <c r="O1112" s="30"/>
      <c r="P1112" s="30"/>
      <c r="Q1112" s="30"/>
      <c r="R1112" s="30"/>
      <c r="S1112" s="30"/>
      <c r="T1112" s="29"/>
      <c r="U1112" s="28"/>
      <c r="V1112" s="28"/>
      <c r="W1112" s="28"/>
      <c r="Y1112" s="31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33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29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30"/>
      <c r="O1113" s="30"/>
      <c r="P1113" s="30"/>
      <c r="Q1113" s="30"/>
      <c r="R1113" s="30"/>
      <c r="S1113" s="30"/>
      <c r="T1113" s="29"/>
      <c r="U1113" s="28"/>
      <c r="V1113" s="28"/>
      <c r="W1113" s="28"/>
      <c r="Y1113" s="31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33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29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30"/>
      <c r="O1114" s="30"/>
      <c r="P1114" s="30"/>
      <c r="Q1114" s="30"/>
      <c r="R1114" s="30"/>
      <c r="S1114" s="30"/>
      <c r="T1114" s="29"/>
      <c r="U1114" s="28"/>
      <c r="V1114" s="28"/>
      <c r="W1114" s="28"/>
      <c r="Y1114" s="31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33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29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30"/>
      <c r="O1115" s="30"/>
      <c r="P1115" s="30"/>
      <c r="Q1115" s="30"/>
      <c r="R1115" s="30"/>
      <c r="S1115" s="30"/>
      <c r="T1115" s="29"/>
      <c r="U1115" s="28"/>
      <c r="V1115" s="28"/>
      <c r="W1115" s="28"/>
      <c r="Y1115" s="31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33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29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30"/>
      <c r="O1116" s="30"/>
      <c r="P1116" s="30"/>
      <c r="Q1116" s="30"/>
      <c r="R1116" s="30"/>
      <c r="S1116" s="30"/>
      <c r="T1116" s="29"/>
      <c r="U1116" s="28"/>
      <c r="V1116" s="28"/>
      <c r="W1116" s="28"/>
      <c r="Y1116" s="31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33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29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30"/>
      <c r="O1117" s="30"/>
      <c r="P1117" s="30"/>
      <c r="Q1117" s="30"/>
      <c r="R1117" s="30"/>
      <c r="S1117" s="30"/>
      <c r="T1117" s="29"/>
      <c r="U1117" s="28"/>
      <c r="V1117" s="28"/>
      <c r="W1117" s="28"/>
      <c r="Y1117" s="31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33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29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30"/>
      <c r="O1118" s="30"/>
      <c r="P1118" s="30"/>
      <c r="Q1118" s="30"/>
      <c r="R1118" s="30"/>
      <c r="S1118" s="30"/>
      <c r="T1118" s="29"/>
      <c r="U1118" s="28"/>
      <c r="V1118" s="28"/>
      <c r="W1118" s="28"/>
      <c r="Y1118" s="31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33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29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30"/>
      <c r="O1119" s="30"/>
      <c r="P1119" s="30"/>
      <c r="Q1119" s="30"/>
      <c r="R1119" s="30"/>
      <c r="S1119" s="30"/>
      <c r="T1119" s="29"/>
      <c r="U1119" s="28"/>
      <c r="V1119" s="28"/>
      <c r="W1119" s="28"/>
      <c r="Y1119" s="31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33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29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30"/>
      <c r="O1120" s="30"/>
      <c r="P1120" s="30"/>
      <c r="Q1120" s="30"/>
      <c r="R1120" s="30"/>
      <c r="S1120" s="30"/>
      <c r="T1120" s="29"/>
      <c r="U1120" s="28"/>
      <c r="V1120" s="28"/>
      <c r="W1120" s="28"/>
      <c r="Y1120" s="31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33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29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30"/>
      <c r="O1121" s="30"/>
      <c r="P1121" s="30"/>
      <c r="Q1121" s="30"/>
      <c r="R1121" s="30"/>
      <c r="S1121" s="30"/>
      <c r="T1121" s="29"/>
      <c r="U1121" s="28"/>
      <c r="V1121" s="28"/>
      <c r="W1121" s="28"/>
      <c r="Y1121" s="31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33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29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30"/>
      <c r="O1122" s="30"/>
      <c r="P1122" s="30"/>
      <c r="Q1122" s="30"/>
      <c r="R1122" s="30"/>
      <c r="S1122" s="30"/>
      <c r="T1122" s="29"/>
      <c r="U1122" s="28"/>
      <c r="V1122" s="28"/>
      <c r="W1122" s="28"/>
      <c r="Y1122" s="31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33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29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30"/>
      <c r="O1123" s="30"/>
      <c r="P1123" s="30"/>
      <c r="Q1123" s="30"/>
      <c r="R1123" s="30"/>
      <c r="S1123" s="30"/>
      <c r="T1123" s="29"/>
      <c r="U1123" s="28"/>
      <c r="V1123" s="28"/>
      <c r="W1123" s="28"/>
      <c r="Y1123" s="31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33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29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30"/>
      <c r="O1124" s="30"/>
      <c r="P1124" s="30"/>
      <c r="Q1124" s="30"/>
      <c r="R1124" s="30"/>
      <c r="S1124" s="30"/>
      <c r="T1124" s="29"/>
      <c r="U1124" s="28"/>
      <c r="V1124" s="28"/>
      <c r="W1124" s="28"/>
      <c r="Y1124" s="31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33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29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30"/>
      <c r="O1125" s="30"/>
      <c r="P1125" s="30"/>
      <c r="Q1125" s="30"/>
      <c r="R1125" s="30"/>
      <c r="S1125" s="30"/>
      <c r="T1125" s="29"/>
      <c r="U1125" s="28"/>
      <c r="V1125" s="28"/>
      <c r="W1125" s="28"/>
      <c r="Y1125" s="31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33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29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30"/>
      <c r="O1126" s="30"/>
      <c r="P1126" s="30"/>
      <c r="Q1126" s="30"/>
      <c r="R1126" s="30"/>
      <c r="S1126" s="30"/>
      <c r="T1126" s="29"/>
      <c r="U1126" s="28"/>
      <c r="V1126" s="28"/>
      <c r="W1126" s="28"/>
      <c r="Y1126" s="31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33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29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30"/>
      <c r="O1127" s="30"/>
      <c r="P1127" s="30"/>
      <c r="Q1127" s="30"/>
      <c r="R1127" s="30"/>
      <c r="S1127" s="30"/>
      <c r="T1127" s="29"/>
      <c r="U1127" s="28"/>
      <c r="V1127" s="28"/>
      <c r="W1127" s="28"/>
      <c r="Y1127" s="31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33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29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30"/>
      <c r="O1128" s="30"/>
      <c r="P1128" s="30"/>
      <c r="Q1128" s="30"/>
      <c r="R1128" s="30"/>
      <c r="S1128" s="30"/>
      <c r="T1128" s="29"/>
      <c r="U1128" s="28"/>
      <c r="V1128" s="28"/>
      <c r="W1128" s="28"/>
      <c r="Y1128" s="31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33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29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30"/>
      <c r="O1129" s="30"/>
      <c r="P1129" s="30"/>
      <c r="Q1129" s="30"/>
      <c r="R1129" s="30"/>
      <c r="S1129" s="30"/>
      <c r="T1129" s="29"/>
      <c r="U1129" s="28"/>
      <c r="V1129" s="28"/>
      <c r="W1129" s="28"/>
      <c r="Y1129" s="31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33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29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30"/>
      <c r="O1130" s="30"/>
      <c r="P1130" s="30"/>
      <c r="Q1130" s="30"/>
      <c r="R1130" s="30"/>
      <c r="S1130" s="30"/>
      <c r="T1130" s="29"/>
      <c r="U1130" s="28"/>
      <c r="V1130" s="28"/>
      <c r="W1130" s="28"/>
      <c r="Y1130" s="31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33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29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30"/>
      <c r="O1131" s="30"/>
      <c r="P1131" s="30"/>
      <c r="Q1131" s="30"/>
      <c r="R1131" s="30"/>
      <c r="S1131" s="30"/>
      <c r="T1131" s="29"/>
      <c r="U1131" s="28"/>
      <c r="V1131" s="28"/>
      <c r="W1131" s="28"/>
      <c r="Y1131" s="31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33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29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30"/>
      <c r="O1132" s="30"/>
      <c r="P1132" s="30"/>
      <c r="Q1132" s="30"/>
      <c r="R1132" s="30"/>
      <c r="S1132" s="30"/>
      <c r="T1132" s="29"/>
      <c r="U1132" s="28"/>
      <c r="V1132" s="28"/>
      <c r="W1132" s="28"/>
      <c r="Y1132" s="31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33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29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30"/>
      <c r="O1133" s="30"/>
      <c r="P1133" s="30"/>
      <c r="Q1133" s="30"/>
      <c r="R1133" s="30"/>
      <c r="S1133" s="30"/>
      <c r="T1133" s="29"/>
      <c r="U1133" s="28"/>
      <c r="V1133" s="28"/>
      <c r="W1133" s="28"/>
      <c r="Y1133" s="31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33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29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30"/>
      <c r="O1134" s="30"/>
      <c r="P1134" s="30"/>
      <c r="Q1134" s="30"/>
      <c r="R1134" s="30"/>
      <c r="S1134" s="30"/>
      <c r="T1134" s="29"/>
      <c r="U1134" s="28"/>
      <c r="V1134" s="28"/>
      <c r="W1134" s="28"/>
      <c r="Y1134" s="31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33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29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30"/>
      <c r="O1135" s="30"/>
      <c r="P1135" s="30"/>
      <c r="Q1135" s="30"/>
      <c r="R1135" s="30"/>
      <c r="S1135" s="30"/>
      <c r="T1135" s="29"/>
      <c r="U1135" s="28"/>
      <c r="V1135" s="28"/>
      <c r="W1135" s="28"/>
      <c r="Y1135" s="31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33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29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30"/>
      <c r="O1136" s="30"/>
      <c r="P1136" s="30"/>
      <c r="Q1136" s="30"/>
      <c r="R1136" s="30"/>
      <c r="S1136" s="30"/>
      <c r="T1136" s="29"/>
      <c r="U1136" s="28"/>
      <c r="V1136" s="28"/>
      <c r="W1136" s="28"/>
      <c r="Y1136" s="31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33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29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30"/>
      <c r="O1137" s="30"/>
      <c r="P1137" s="30"/>
      <c r="Q1137" s="30"/>
      <c r="R1137" s="30"/>
      <c r="S1137" s="30"/>
      <c r="T1137" s="29"/>
      <c r="U1137" s="28"/>
      <c r="V1137" s="28"/>
      <c r="W1137" s="28"/>
      <c r="Y1137" s="31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33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29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30"/>
      <c r="O1138" s="30"/>
      <c r="P1138" s="30"/>
      <c r="Q1138" s="30"/>
      <c r="R1138" s="30"/>
      <c r="S1138" s="30"/>
      <c r="T1138" s="29"/>
      <c r="U1138" s="28"/>
      <c r="V1138" s="28"/>
      <c r="W1138" s="28"/>
      <c r="Y1138" s="31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33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29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30"/>
      <c r="O1139" s="30"/>
      <c r="P1139" s="30"/>
      <c r="Q1139" s="30"/>
      <c r="R1139" s="30"/>
      <c r="S1139" s="30"/>
      <c r="T1139" s="29"/>
      <c r="U1139" s="28"/>
      <c r="V1139" s="28"/>
      <c r="W1139" s="28"/>
      <c r="Y1139" s="31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33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29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30"/>
      <c r="O1140" s="30"/>
      <c r="P1140" s="30"/>
      <c r="Q1140" s="30"/>
      <c r="R1140" s="30"/>
      <c r="S1140" s="30"/>
      <c r="T1140" s="29"/>
      <c r="U1140" s="28"/>
      <c r="V1140" s="28"/>
      <c r="W1140" s="28"/>
      <c r="Y1140" s="31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33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29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30"/>
      <c r="O1141" s="30"/>
      <c r="P1141" s="30"/>
      <c r="Q1141" s="30"/>
      <c r="R1141" s="30"/>
      <c r="S1141" s="30"/>
      <c r="T1141" s="29"/>
      <c r="U1141" s="28"/>
      <c r="V1141" s="28"/>
      <c r="W1141" s="28"/>
      <c r="Y1141" s="31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33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29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30"/>
      <c r="O1142" s="30"/>
      <c r="P1142" s="30"/>
      <c r="Q1142" s="30"/>
      <c r="R1142" s="30"/>
      <c r="S1142" s="30"/>
      <c r="T1142" s="29"/>
      <c r="U1142" s="28"/>
      <c r="V1142" s="28"/>
      <c r="W1142" s="28"/>
      <c r="Y1142" s="31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33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29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30"/>
      <c r="O1143" s="30"/>
      <c r="P1143" s="30"/>
      <c r="Q1143" s="30"/>
      <c r="R1143" s="30"/>
      <c r="S1143" s="30"/>
      <c r="T1143" s="29"/>
      <c r="U1143" s="28"/>
      <c r="V1143" s="28"/>
      <c r="W1143" s="28"/>
      <c r="Y1143" s="31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33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29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30"/>
      <c r="O1144" s="30"/>
      <c r="P1144" s="30"/>
      <c r="Q1144" s="30"/>
      <c r="R1144" s="30"/>
      <c r="S1144" s="30"/>
      <c r="T1144" s="29"/>
      <c r="U1144" s="28"/>
      <c r="V1144" s="28"/>
      <c r="W1144" s="28"/>
      <c r="Y1144" s="31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33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29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30"/>
      <c r="O1145" s="30"/>
      <c r="P1145" s="30"/>
      <c r="Q1145" s="30"/>
      <c r="R1145" s="30"/>
      <c r="S1145" s="30"/>
      <c r="T1145" s="29"/>
      <c r="U1145" s="28"/>
      <c r="V1145" s="28"/>
      <c r="W1145" s="28"/>
      <c r="Y1145" s="31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33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29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30"/>
      <c r="O1146" s="30"/>
      <c r="P1146" s="30"/>
      <c r="Q1146" s="30"/>
      <c r="R1146" s="30"/>
      <c r="S1146" s="30"/>
      <c r="T1146" s="29"/>
      <c r="U1146" s="28"/>
      <c r="V1146" s="28"/>
      <c r="W1146" s="28"/>
      <c r="Y1146" s="31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33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29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30"/>
      <c r="O1147" s="30"/>
      <c r="P1147" s="30"/>
      <c r="Q1147" s="30"/>
      <c r="R1147" s="30"/>
      <c r="S1147" s="30"/>
      <c r="T1147" s="29"/>
      <c r="U1147" s="28"/>
      <c r="V1147" s="28"/>
      <c r="W1147" s="28"/>
      <c r="Y1147" s="31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33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29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30"/>
      <c r="O1148" s="30"/>
      <c r="P1148" s="30"/>
      <c r="Q1148" s="30"/>
      <c r="R1148" s="30"/>
      <c r="S1148" s="30"/>
      <c r="T1148" s="29"/>
      <c r="U1148" s="28"/>
      <c r="V1148" s="28"/>
      <c r="W1148" s="28"/>
      <c r="Y1148" s="31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33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29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30"/>
      <c r="O1149" s="30"/>
      <c r="P1149" s="30"/>
      <c r="Q1149" s="30"/>
      <c r="R1149" s="30"/>
      <c r="S1149" s="30"/>
      <c r="T1149" s="29"/>
      <c r="U1149" s="28"/>
      <c r="V1149" s="28"/>
      <c r="W1149" s="28"/>
      <c r="Y1149" s="31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33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29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30"/>
      <c r="O1150" s="30"/>
      <c r="P1150" s="30"/>
      <c r="Q1150" s="30"/>
      <c r="R1150" s="30"/>
      <c r="S1150" s="30"/>
      <c r="T1150" s="29"/>
      <c r="U1150" s="28"/>
      <c r="V1150" s="28"/>
      <c r="W1150" s="28"/>
      <c r="Y1150" s="31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33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29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30"/>
      <c r="O1151" s="30"/>
      <c r="P1151" s="30"/>
      <c r="Q1151" s="30"/>
      <c r="R1151" s="30"/>
      <c r="S1151" s="30"/>
      <c r="T1151" s="29"/>
      <c r="U1151" s="28"/>
      <c r="V1151" s="28"/>
      <c r="W1151" s="28"/>
      <c r="Y1151" s="31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33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29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30"/>
      <c r="O1152" s="30"/>
      <c r="P1152" s="30"/>
      <c r="Q1152" s="30"/>
      <c r="R1152" s="30"/>
      <c r="S1152" s="30"/>
      <c r="T1152" s="29"/>
      <c r="U1152" s="28"/>
      <c r="V1152" s="28"/>
      <c r="W1152" s="28"/>
      <c r="Y1152" s="31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33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29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30"/>
      <c r="O1153" s="30"/>
      <c r="P1153" s="30"/>
      <c r="Q1153" s="30"/>
      <c r="R1153" s="30"/>
      <c r="S1153" s="30"/>
      <c r="T1153" s="29"/>
      <c r="U1153" s="28"/>
      <c r="V1153" s="28"/>
      <c r="W1153" s="28"/>
      <c r="Y1153" s="31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33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29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30"/>
      <c r="O1154" s="30"/>
      <c r="P1154" s="30"/>
      <c r="Q1154" s="30"/>
      <c r="R1154" s="30"/>
      <c r="S1154" s="30"/>
      <c r="T1154" s="29"/>
      <c r="U1154" s="28"/>
      <c r="V1154" s="28"/>
      <c r="W1154" s="28"/>
      <c r="Y1154" s="31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33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29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30"/>
      <c r="O1155" s="30"/>
      <c r="P1155" s="30"/>
      <c r="Q1155" s="30"/>
      <c r="R1155" s="30"/>
      <c r="S1155" s="30"/>
      <c r="T1155" s="29"/>
      <c r="U1155" s="28"/>
      <c r="V1155" s="28"/>
      <c r="W1155" s="28"/>
      <c r="Y1155" s="31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33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29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30"/>
      <c r="O1156" s="30"/>
      <c r="P1156" s="30"/>
      <c r="Q1156" s="30"/>
      <c r="R1156" s="30"/>
      <c r="S1156" s="30"/>
      <c r="T1156" s="29"/>
      <c r="U1156" s="28"/>
      <c r="V1156" s="28"/>
      <c r="W1156" s="28"/>
      <c r="Y1156" s="31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33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29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30"/>
      <c r="O1157" s="30"/>
      <c r="P1157" s="30"/>
      <c r="Q1157" s="30"/>
      <c r="R1157" s="30"/>
      <c r="S1157" s="30"/>
      <c r="T1157" s="29"/>
      <c r="U1157" s="28"/>
      <c r="V1157" s="28"/>
      <c r="W1157" s="28"/>
      <c r="Y1157" s="31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33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29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30"/>
      <c r="O1158" s="30"/>
      <c r="P1158" s="30"/>
      <c r="Q1158" s="30"/>
      <c r="R1158" s="30"/>
      <c r="S1158" s="30"/>
      <c r="T1158" s="29"/>
      <c r="U1158" s="28"/>
      <c r="V1158" s="28"/>
      <c r="W1158" s="28"/>
      <c r="Y1158" s="31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33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29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30"/>
      <c r="O1159" s="30"/>
      <c r="P1159" s="30"/>
      <c r="Q1159" s="30"/>
      <c r="R1159" s="30"/>
      <c r="S1159" s="30"/>
      <c r="T1159" s="29"/>
      <c r="U1159" s="28"/>
      <c r="V1159" s="28"/>
      <c r="W1159" s="28"/>
      <c r="Y1159" s="31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33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29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30"/>
      <c r="O1160" s="30"/>
      <c r="P1160" s="30"/>
      <c r="Q1160" s="30"/>
      <c r="R1160" s="30"/>
      <c r="S1160" s="30"/>
      <c r="T1160" s="29"/>
      <c r="U1160" s="28"/>
      <c r="V1160" s="28"/>
      <c r="W1160" s="28"/>
      <c r="Y1160" s="31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33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29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30"/>
      <c r="O1161" s="30"/>
      <c r="P1161" s="30"/>
      <c r="Q1161" s="30"/>
      <c r="R1161" s="30"/>
      <c r="S1161" s="30"/>
      <c r="T1161" s="29"/>
      <c r="U1161" s="28"/>
      <c r="V1161" s="28"/>
      <c r="W1161" s="28"/>
      <c r="Y1161" s="31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33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29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30"/>
      <c r="O1162" s="30"/>
      <c r="P1162" s="30"/>
      <c r="Q1162" s="30"/>
      <c r="R1162" s="30"/>
      <c r="S1162" s="30"/>
      <c r="T1162" s="29"/>
      <c r="U1162" s="28"/>
      <c r="V1162" s="28"/>
      <c r="W1162" s="28"/>
      <c r="Y1162" s="31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33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29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30"/>
      <c r="O1163" s="30"/>
      <c r="P1163" s="30"/>
      <c r="Q1163" s="30"/>
      <c r="R1163" s="30"/>
      <c r="S1163" s="30"/>
      <c r="T1163" s="29"/>
      <c r="U1163" s="28"/>
      <c r="V1163" s="28"/>
      <c r="W1163" s="28"/>
      <c r="Y1163" s="31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33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29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30"/>
      <c r="O1164" s="30"/>
      <c r="P1164" s="30"/>
      <c r="Q1164" s="30"/>
      <c r="R1164" s="30"/>
      <c r="S1164" s="30"/>
      <c r="T1164" s="29"/>
      <c r="U1164" s="28"/>
      <c r="V1164" s="28"/>
      <c r="W1164" s="28"/>
      <c r="Y1164" s="31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33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29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30"/>
      <c r="O1165" s="30"/>
      <c r="P1165" s="30"/>
      <c r="Q1165" s="30"/>
      <c r="R1165" s="30"/>
      <c r="S1165" s="30"/>
      <c r="T1165" s="29"/>
      <c r="U1165" s="28"/>
      <c r="V1165" s="28"/>
      <c r="W1165" s="28"/>
      <c r="Y1165" s="31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33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29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30"/>
      <c r="O1166" s="30"/>
      <c r="P1166" s="30"/>
      <c r="Q1166" s="30"/>
      <c r="R1166" s="30"/>
      <c r="S1166" s="30"/>
      <c r="T1166" s="29"/>
      <c r="U1166" s="28"/>
      <c r="V1166" s="28"/>
      <c r="W1166" s="28"/>
      <c r="Y1166" s="31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33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29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30"/>
      <c r="O1167" s="30"/>
      <c r="P1167" s="30"/>
      <c r="Q1167" s="30"/>
      <c r="R1167" s="30"/>
      <c r="S1167" s="30"/>
      <c r="T1167" s="29"/>
      <c r="U1167" s="28"/>
      <c r="V1167" s="28"/>
      <c r="W1167" s="28"/>
      <c r="Y1167" s="31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33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29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30"/>
      <c r="O1168" s="30"/>
      <c r="P1168" s="30"/>
      <c r="Q1168" s="30"/>
      <c r="R1168" s="30"/>
      <c r="S1168" s="30"/>
      <c r="T1168" s="29"/>
      <c r="U1168" s="28"/>
      <c r="V1168" s="28"/>
      <c r="W1168" s="28"/>
      <c r="Y1168" s="31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33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29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30"/>
      <c r="O1169" s="30"/>
      <c r="P1169" s="30"/>
      <c r="Q1169" s="30"/>
      <c r="R1169" s="30"/>
      <c r="S1169" s="30"/>
      <c r="T1169" s="29"/>
      <c r="U1169" s="28"/>
      <c r="V1169" s="28"/>
      <c r="W1169" s="28"/>
      <c r="Y1169" s="31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33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29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30"/>
      <c r="O1170" s="30"/>
      <c r="P1170" s="30"/>
      <c r="Q1170" s="30"/>
      <c r="R1170" s="30"/>
      <c r="S1170" s="30"/>
      <c r="T1170" s="29"/>
      <c r="U1170" s="28"/>
      <c r="V1170" s="28"/>
      <c r="W1170" s="28"/>
      <c r="Y1170" s="31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33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29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30"/>
      <c r="O1171" s="30"/>
      <c r="P1171" s="30"/>
      <c r="Q1171" s="30"/>
      <c r="R1171" s="30"/>
      <c r="S1171" s="30"/>
      <c r="T1171" s="29"/>
      <c r="U1171" s="28"/>
      <c r="V1171" s="28"/>
      <c r="W1171" s="28"/>
      <c r="Y1171" s="31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33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29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30"/>
      <c r="O1172" s="30"/>
      <c r="P1172" s="30"/>
      <c r="Q1172" s="30"/>
      <c r="R1172" s="30"/>
      <c r="S1172" s="30"/>
      <c r="T1172" s="29"/>
      <c r="U1172" s="28"/>
      <c r="V1172" s="28"/>
      <c r="W1172" s="28"/>
      <c r="Y1172" s="31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33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29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30"/>
      <c r="O1173" s="30"/>
      <c r="P1173" s="30"/>
      <c r="Q1173" s="30"/>
      <c r="R1173" s="30"/>
      <c r="S1173" s="30"/>
      <c r="T1173" s="29"/>
      <c r="U1173" s="28"/>
      <c r="V1173" s="28"/>
      <c r="W1173" s="28"/>
      <c r="Y1173" s="31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33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29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30"/>
      <c r="O1174" s="30"/>
      <c r="P1174" s="30"/>
      <c r="Q1174" s="30"/>
      <c r="R1174" s="30"/>
      <c r="S1174" s="30"/>
      <c r="T1174" s="29"/>
      <c r="U1174" s="28"/>
      <c r="V1174" s="28"/>
      <c r="W1174" s="28"/>
      <c r="Y1174" s="31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33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29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30"/>
      <c r="O1175" s="30"/>
      <c r="P1175" s="30"/>
      <c r="Q1175" s="30"/>
      <c r="R1175" s="30"/>
      <c r="S1175" s="30"/>
      <c r="T1175" s="29"/>
      <c r="U1175" s="28"/>
      <c r="V1175" s="28"/>
      <c r="W1175" s="28"/>
      <c r="Y1175" s="31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33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29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30"/>
      <c r="O1176" s="30"/>
      <c r="P1176" s="30"/>
      <c r="Q1176" s="30"/>
      <c r="R1176" s="30"/>
      <c r="S1176" s="30"/>
      <c r="T1176" s="29"/>
      <c r="U1176" s="28"/>
      <c r="V1176" s="28"/>
      <c r="W1176" s="28"/>
      <c r="Y1176" s="31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33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29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30"/>
      <c r="O1177" s="30"/>
      <c r="P1177" s="30"/>
      <c r="Q1177" s="30"/>
      <c r="R1177" s="30"/>
      <c r="S1177" s="30"/>
      <c r="T1177" s="29"/>
      <c r="U1177" s="28"/>
      <c r="V1177" s="28"/>
      <c r="W1177" s="28"/>
      <c r="Y1177" s="31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33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29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30"/>
      <c r="O1178" s="30"/>
      <c r="P1178" s="30"/>
      <c r="Q1178" s="30"/>
      <c r="R1178" s="30"/>
      <c r="S1178" s="30"/>
      <c r="T1178" s="29"/>
      <c r="U1178" s="28"/>
      <c r="V1178" s="28"/>
      <c r="W1178" s="28"/>
      <c r="Y1178" s="31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33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29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30"/>
      <c r="O1179" s="30"/>
      <c r="P1179" s="30"/>
      <c r="Q1179" s="30"/>
      <c r="R1179" s="30"/>
      <c r="S1179" s="30"/>
      <c r="T1179" s="29"/>
      <c r="U1179" s="28"/>
      <c r="V1179" s="28"/>
      <c r="W1179" s="28"/>
      <c r="Y1179" s="31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33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29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30"/>
      <c r="O1180" s="30"/>
      <c r="P1180" s="30"/>
      <c r="Q1180" s="30"/>
      <c r="R1180" s="30"/>
      <c r="S1180" s="30"/>
      <c r="T1180" s="29"/>
      <c r="U1180" s="28"/>
      <c r="V1180" s="28"/>
      <c r="W1180" s="28"/>
      <c r="Y1180" s="31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33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29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30"/>
      <c r="O1181" s="30"/>
      <c r="P1181" s="30"/>
      <c r="Q1181" s="30"/>
      <c r="R1181" s="30"/>
      <c r="S1181" s="30"/>
      <c r="T1181" s="29"/>
      <c r="U1181" s="28"/>
      <c r="V1181" s="28"/>
      <c r="W1181" s="28"/>
      <c r="Y1181" s="31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33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29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30"/>
      <c r="O1182" s="30"/>
      <c r="P1182" s="30"/>
      <c r="Q1182" s="30"/>
      <c r="R1182" s="30"/>
      <c r="S1182" s="30"/>
      <c r="T1182" s="29"/>
      <c r="U1182" s="28"/>
      <c r="V1182" s="28"/>
      <c r="W1182" s="28"/>
      <c r="Y1182" s="31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33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29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30"/>
      <c r="O1183" s="30"/>
      <c r="P1183" s="30"/>
      <c r="Q1183" s="30"/>
      <c r="R1183" s="30"/>
      <c r="S1183" s="30"/>
      <c r="T1183" s="29"/>
      <c r="U1183" s="28"/>
      <c r="V1183" s="28"/>
      <c r="W1183" s="28"/>
      <c r="Y1183" s="31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33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29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30"/>
      <c r="O1184" s="30"/>
      <c r="P1184" s="30"/>
      <c r="Q1184" s="30"/>
      <c r="R1184" s="30"/>
      <c r="S1184" s="30"/>
      <c r="T1184" s="29"/>
      <c r="U1184" s="28"/>
      <c r="V1184" s="28"/>
      <c r="W1184" s="28"/>
      <c r="Y1184" s="31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33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29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30"/>
      <c r="O1185" s="30"/>
      <c r="P1185" s="30"/>
      <c r="Q1185" s="30"/>
      <c r="R1185" s="30"/>
      <c r="S1185" s="30"/>
      <c r="T1185" s="29"/>
      <c r="U1185" s="28"/>
      <c r="V1185" s="28"/>
      <c r="W1185" s="28"/>
      <c r="Y1185" s="31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33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29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30"/>
      <c r="O1186" s="30"/>
      <c r="P1186" s="30"/>
      <c r="Q1186" s="30"/>
      <c r="R1186" s="30"/>
      <c r="S1186" s="30"/>
      <c r="T1186" s="29"/>
      <c r="U1186" s="28"/>
      <c r="V1186" s="28"/>
      <c r="W1186" s="28"/>
      <c r="Y1186" s="31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33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29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30"/>
      <c r="O1187" s="30"/>
      <c r="P1187" s="30"/>
      <c r="Q1187" s="30"/>
      <c r="R1187" s="30"/>
      <c r="S1187" s="30"/>
      <c r="T1187" s="29"/>
      <c r="U1187" s="28"/>
      <c r="V1187" s="28"/>
      <c r="W1187" s="28"/>
      <c r="Y1187" s="31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33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29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30"/>
      <c r="O1188" s="30"/>
      <c r="P1188" s="30"/>
      <c r="Q1188" s="30"/>
      <c r="R1188" s="30"/>
      <c r="S1188" s="30"/>
      <c r="T1188" s="29"/>
      <c r="U1188" s="28"/>
      <c r="V1188" s="28"/>
      <c r="W1188" s="28"/>
      <c r="Y1188" s="31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33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29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30"/>
      <c r="O1189" s="30"/>
      <c r="P1189" s="30"/>
      <c r="Q1189" s="30"/>
      <c r="R1189" s="30"/>
      <c r="S1189" s="30"/>
      <c r="T1189" s="29"/>
      <c r="U1189" s="28"/>
      <c r="V1189" s="28"/>
      <c r="W1189" s="28"/>
      <c r="Y1189" s="31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33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29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30"/>
      <c r="O1190" s="30"/>
      <c r="P1190" s="30"/>
      <c r="Q1190" s="30"/>
      <c r="R1190" s="30"/>
      <c r="S1190" s="30"/>
      <c r="T1190" s="29"/>
      <c r="U1190" s="28"/>
      <c r="V1190" s="28"/>
      <c r="W1190" s="28"/>
      <c r="Y1190" s="31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33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29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30"/>
      <c r="O1191" s="30"/>
      <c r="P1191" s="30"/>
      <c r="Q1191" s="30"/>
      <c r="R1191" s="30"/>
      <c r="S1191" s="30"/>
      <c r="T1191" s="29"/>
      <c r="U1191" s="28"/>
      <c r="V1191" s="28"/>
      <c r="W1191" s="28"/>
      <c r="Y1191" s="31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33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29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30"/>
      <c r="O1192" s="30"/>
      <c r="P1192" s="30"/>
      <c r="Q1192" s="30"/>
      <c r="R1192" s="30"/>
      <c r="S1192" s="30"/>
      <c r="T1192" s="29"/>
      <c r="U1192" s="28"/>
      <c r="V1192" s="28"/>
      <c r="W1192" s="28"/>
      <c r="Y1192" s="31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33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29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30"/>
      <c r="O1193" s="30"/>
      <c r="P1193" s="30"/>
      <c r="Q1193" s="30"/>
      <c r="R1193" s="30"/>
      <c r="S1193" s="30"/>
      <c r="T1193" s="29"/>
      <c r="U1193" s="28"/>
      <c r="V1193" s="28"/>
      <c r="W1193" s="28"/>
      <c r="Y1193" s="31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33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29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30"/>
      <c r="O1194" s="30"/>
      <c r="P1194" s="30"/>
      <c r="Q1194" s="30"/>
      <c r="R1194" s="30"/>
      <c r="S1194" s="30"/>
      <c r="T1194" s="29"/>
      <c r="U1194" s="28"/>
      <c r="V1194" s="28"/>
      <c r="W1194" s="28"/>
      <c r="Y1194" s="31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33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29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30"/>
      <c r="O1195" s="30"/>
      <c r="P1195" s="30"/>
      <c r="Q1195" s="30"/>
      <c r="R1195" s="30"/>
      <c r="S1195" s="30"/>
      <c r="T1195" s="29"/>
      <c r="U1195" s="28"/>
      <c r="V1195" s="28"/>
      <c r="W1195" s="28"/>
      <c r="Y1195" s="31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33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29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30"/>
      <c r="O1196" s="30"/>
      <c r="P1196" s="30"/>
      <c r="Q1196" s="30"/>
      <c r="R1196" s="30"/>
      <c r="S1196" s="30"/>
      <c r="T1196" s="29"/>
      <c r="U1196" s="28"/>
      <c r="V1196" s="28"/>
      <c r="W1196" s="28"/>
      <c r="Y1196" s="31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33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29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30"/>
      <c r="O1197" s="30"/>
      <c r="P1197" s="30"/>
      <c r="Q1197" s="30"/>
      <c r="R1197" s="30"/>
      <c r="S1197" s="30"/>
      <c r="T1197" s="29"/>
      <c r="U1197" s="28"/>
      <c r="V1197" s="28"/>
      <c r="W1197" s="28"/>
      <c r="Y1197" s="31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33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29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30"/>
      <c r="O1198" s="30"/>
      <c r="P1198" s="30"/>
      <c r="Q1198" s="30"/>
      <c r="R1198" s="30"/>
      <c r="S1198" s="30"/>
      <c r="T1198" s="29"/>
      <c r="U1198" s="28"/>
      <c r="V1198" s="28"/>
      <c r="W1198" s="28"/>
      <c r="Y1198" s="31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33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29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30"/>
      <c r="O1199" s="30"/>
      <c r="P1199" s="30"/>
      <c r="Q1199" s="30"/>
      <c r="R1199" s="30"/>
      <c r="S1199" s="30"/>
      <c r="T1199" s="29"/>
      <c r="U1199" s="28"/>
      <c r="V1199" s="28"/>
      <c r="W1199" s="28"/>
      <c r="Y1199" s="31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33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29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30"/>
      <c r="O1200" s="30"/>
      <c r="P1200" s="30"/>
      <c r="Q1200" s="30"/>
      <c r="R1200" s="30"/>
      <c r="S1200" s="30"/>
      <c r="T1200" s="29"/>
      <c r="U1200" s="28"/>
      <c r="V1200" s="28"/>
      <c r="W1200" s="28"/>
      <c r="Y1200" s="31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33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29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30"/>
      <c r="O1201" s="30"/>
      <c r="P1201" s="30"/>
      <c r="Q1201" s="30"/>
      <c r="R1201" s="30"/>
      <c r="S1201" s="30"/>
      <c r="T1201" s="29"/>
      <c r="U1201" s="28"/>
      <c r="V1201" s="28"/>
      <c r="W1201" s="28"/>
      <c r="Y1201" s="31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33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29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30"/>
      <c r="O1202" s="30"/>
      <c r="P1202" s="30"/>
      <c r="Q1202" s="30"/>
      <c r="R1202" s="30"/>
      <c r="S1202" s="30"/>
      <c r="T1202" s="29"/>
      <c r="U1202" s="28"/>
      <c r="V1202" s="28"/>
      <c r="W1202" s="28"/>
      <c r="Y1202" s="31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33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29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30"/>
      <c r="O1203" s="30"/>
      <c r="P1203" s="30"/>
      <c r="Q1203" s="30"/>
      <c r="R1203" s="30"/>
      <c r="S1203" s="30"/>
      <c r="T1203" s="29"/>
      <c r="U1203" s="28"/>
      <c r="V1203" s="28"/>
      <c r="W1203" s="28"/>
      <c r="Y1203" s="31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33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29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30"/>
      <c r="O1204" s="30"/>
      <c r="P1204" s="30"/>
      <c r="Q1204" s="30"/>
      <c r="R1204" s="30"/>
      <c r="S1204" s="30"/>
      <c r="T1204" s="29"/>
      <c r="U1204" s="28"/>
      <c r="V1204" s="28"/>
      <c r="W1204" s="28"/>
      <c r="Y1204" s="31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33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29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30"/>
      <c r="O1205" s="30"/>
      <c r="P1205" s="30"/>
      <c r="Q1205" s="30"/>
      <c r="R1205" s="30"/>
      <c r="S1205" s="30"/>
      <c r="T1205" s="29"/>
      <c r="U1205" s="28"/>
      <c r="V1205" s="28"/>
      <c r="W1205" s="28"/>
      <c r="Y1205" s="31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33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29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30"/>
      <c r="O1206" s="30"/>
      <c r="P1206" s="30"/>
      <c r="Q1206" s="30"/>
      <c r="R1206" s="30"/>
      <c r="S1206" s="30"/>
      <c r="T1206" s="29"/>
      <c r="U1206" s="28"/>
      <c r="V1206" s="28"/>
      <c r="W1206" s="28"/>
      <c r="Y1206" s="31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33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29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30"/>
      <c r="O1207" s="30"/>
      <c r="P1207" s="30"/>
      <c r="Q1207" s="30"/>
      <c r="R1207" s="30"/>
      <c r="S1207" s="30"/>
      <c r="T1207" s="29"/>
      <c r="U1207" s="28"/>
      <c r="V1207" s="28"/>
      <c r="W1207" s="28"/>
      <c r="Y1207" s="31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33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29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30"/>
      <c r="O1208" s="30"/>
      <c r="P1208" s="30"/>
      <c r="Q1208" s="30"/>
      <c r="R1208" s="30"/>
      <c r="S1208" s="30"/>
      <c r="T1208" s="29"/>
      <c r="U1208" s="28"/>
      <c r="V1208" s="28"/>
      <c r="W1208" s="28"/>
      <c r="Y1208" s="31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33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29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30"/>
      <c r="O1209" s="30"/>
      <c r="P1209" s="30"/>
      <c r="Q1209" s="30"/>
      <c r="R1209" s="30"/>
      <c r="S1209" s="30"/>
      <c r="T1209" s="29"/>
      <c r="U1209" s="28"/>
      <c r="V1209" s="28"/>
      <c r="W1209" s="28"/>
      <c r="Y1209" s="31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33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29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30"/>
      <c r="O1210" s="30"/>
      <c r="P1210" s="30"/>
      <c r="Q1210" s="30"/>
      <c r="R1210" s="30"/>
      <c r="S1210" s="30"/>
      <c r="T1210" s="29"/>
      <c r="U1210" s="28"/>
      <c r="V1210" s="28"/>
      <c r="W1210" s="28"/>
      <c r="Y1210" s="31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33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29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30"/>
      <c r="O1211" s="30"/>
      <c r="P1211" s="30"/>
      <c r="Q1211" s="30"/>
      <c r="R1211" s="30"/>
      <c r="S1211" s="30"/>
      <c r="T1211" s="29"/>
      <c r="U1211" s="28"/>
      <c r="V1211" s="28"/>
      <c r="W1211" s="28"/>
      <c r="Y1211" s="31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33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29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30"/>
      <c r="O1212" s="30"/>
      <c r="P1212" s="30"/>
      <c r="Q1212" s="30"/>
      <c r="R1212" s="30"/>
      <c r="S1212" s="30"/>
      <c r="T1212" s="29"/>
      <c r="U1212" s="28"/>
      <c r="V1212" s="28"/>
      <c r="W1212" s="28"/>
      <c r="Y1212" s="31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33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29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30"/>
      <c r="O1213" s="30"/>
      <c r="P1213" s="30"/>
      <c r="Q1213" s="30"/>
      <c r="R1213" s="30"/>
      <c r="S1213" s="30"/>
      <c r="T1213" s="29"/>
      <c r="U1213" s="28"/>
      <c r="V1213" s="28"/>
      <c r="W1213" s="28"/>
      <c r="Y1213" s="31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33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29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30"/>
      <c r="O1214" s="30"/>
      <c r="P1214" s="30"/>
      <c r="Q1214" s="30"/>
      <c r="R1214" s="30"/>
      <c r="S1214" s="30"/>
      <c r="T1214" s="29"/>
      <c r="U1214" s="28"/>
      <c r="V1214" s="28"/>
      <c r="W1214" s="28"/>
      <c r="Y1214" s="31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33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29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30"/>
      <c r="O1215" s="30"/>
      <c r="P1215" s="30"/>
      <c r="Q1215" s="30"/>
      <c r="R1215" s="30"/>
      <c r="S1215" s="30"/>
      <c r="T1215" s="29"/>
      <c r="U1215" s="28"/>
      <c r="V1215" s="28"/>
      <c r="W1215" s="28"/>
      <c r="Y1215" s="31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33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29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30"/>
      <c r="O1216" s="30"/>
      <c r="P1216" s="30"/>
      <c r="Q1216" s="30"/>
      <c r="R1216" s="30"/>
      <c r="S1216" s="30"/>
      <c r="T1216" s="29"/>
      <c r="U1216" s="28"/>
      <c r="V1216" s="28"/>
      <c r="W1216" s="28"/>
      <c r="Y1216" s="31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33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29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30"/>
      <c r="O1217" s="30"/>
      <c r="P1217" s="30"/>
      <c r="Q1217" s="30"/>
      <c r="R1217" s="30"/>
      <c r="S1217" s="30"/>
      <c r="T1217" s="29"/>
      <c r="U1217" s="28"/>
      <c r="V1217" s="28"/>
      <c r="W1217" s="28"/>
      <c r="Y1217" s="31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33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29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30"/>
      <c r="O1218" s="30"/>
      <c r="P1218" s="30"/>
      <c r="Q1218" s="30"/>
      <c r="R1218" s="30"/>
      <c r="S1218" s="30"/>
      <c r="T1218" s="29"/>
      <c r="U1218" s="28"/>
      <c r="V1218" s="28"/>
      <c r="W1218" s="28"/>
      <c r="Y1218" s="31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33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29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30"/>
      <c r="O1219" s="30"/>
      <c r="P1219" s="30"/>
      <c r="Q1219" s="30"/>
      <c r="R1219" s="30"/>
      <c r="S1219" s="30"/>
      <c r="T1219" s="29"/>
      <c r="U1219" s="28"/>
      <c r="V1219" s="28"/>
      <c r="W1219" s="28"/>
      <c r="Y1219" s="31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33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29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30"/>
      <c r="O1220" s="30"/>
      <c r="P1220" s="30"/>
      <c r="Q1220" s="30"/>
      <c r="R1220" s="30"/>
      <c r="S1220" s="30"/>
      <c r="T1220" s="29"/>
      <c r="U1220" s="28"/>
      <c r="V1220" s="28"/>
      <c r="W1220" s="28"/>
      <c r="Y1220" s="31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33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29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30"/>
      <c r="O1221" s="30"/>
      <c r="P1221" s="30"/>
      <c r="Q1221" s="30"/>
      <c r="R1221" s="30"/>
      <c r="S1221" s="30"/>
      <c r="T1221" s="29"/>
      <c r="U1221" s="28"/>
      <c r="V1221" s="28"/>
      <c r="W1221" s="28"/>
      <c r="Y1221" s="31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33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29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30"/>
      <c r="O1222" s="30"/>
      <c r="P1222" s="30"/>
      <c r="Q1222" s="30"/>
      <c r="R1222" s="30"/>
      <c r="S1222" s="30"/>
      <c r="T1222" s="29"/>
      <c r="U1222" s="28"/>
      <c r="V1222" s="28"/>
      <c r="W1222" s="28"/>
      <c r="Y1222" s="31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33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29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30"/>
      <c r="O1223" s="30"/>
      <c r="P1223" s="30"/>
      <c r="Q1223" s="30"/>
      <c r="R1223" s="30"/>
      <c r="S1223" s="30"/>
      <c r="T1223" s="29"/>
      <c r="U1223" s="28"/>
      <c r="V1223" s="28"/>
      <c r="W1223" s="28"/>
      <c r="Y1223" s="31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33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29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30"/>
      <c r="O1224" s="30"/>
      <c r="P1224" s="30"/>
      <c r="Q1224" s="30"/>
      <c r="R1224" s="30"/>
      <c r="S1224" s="30"/>
      <c r="T1224" s="29"/>
      <c r="U1224" s="28"/>
      <c r="V1224" s="28"/>
      <c r="W1224" s="28"/>
      <c r="Y1224" s="31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33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29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30"/>
      <c r="O1225" s="30"/>
      <c r="P1225" s="30"/>
      <c r="Q1225" s="30"/>
      <c r="R1225" s="30"/>
      <c r="S1225" s="30"/>
      <c r="T1225" s="29"/>
      <c r="U1225" s="28"/>
      <c r="V1225" s="28"/>
      <c r="W1225" s="28"/>
      <c r="Y1225" s="31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33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29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30"/>
      <c r="O1226" s="30"/>
      <c r="P1226" s="30"/>
      <c r="Q1226" s="30"/>
      <c r="R1226" s="30"/>
      <c r="S1226" s="30"/>
      <c r="T1226" s="29"/>
      <c r="U1226" s="28"/>
      <c r="V1226" s="28"/>
      <c r="W1226" s="28"/>
      <c r="Y1226" s="31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33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29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30"/>
      <c r="O1227" s="30"/>
      <c r="P1227" s="30"/>
      <c r="Q1227" s="30"/>
      <c r="R1227" s="30"/>
      <c r="S1227" s="30"/>
      <c r="T1227" s="29"/>
      <c r="U1227" s="28"/>
      <c r="V1227" s="28"/>
      <c r="W1227" s="28"/>
      <c r="Y1227" s="31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33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29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30"/>
      <c r="O1228" s="30"/>
      <c r="P1228" s="30"/>
      <c r="Q1228" s="30"/>
      <c r="R1228" s="30"/>
      <c r="S1228" s="30"/>
      <c r="T1228" s="29"/>
      <c r="U1228" s="28"/>
      <c r="V1228" s="28"/>
      <c r="W1228" s="28"/>
      <c r="Y1228" s="31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33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29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30"/>
      <c r="O1229" s="30"/>
      <c r="P1229" s="30"/>
      <c r="Q1229" s="30"/>
      <c r="R1229" s="30"/>
      <c r="S1229" s="30"/>
      <c r="T1229" s="29"/>
      <c r="U1229" s="28"/>
      <c r="V1229" s="28"/>
      <c r="W1229" s="28"/>
      <c r="Y1229" s="31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33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29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30"/>
      <c r="O1230" s="30"/>
      <c r="P1230" s="30"/>
      <c r="Q1230" s="30"/>
      <c r="R1230" s="30"/>
      <c r="S1230" s="30"/>
      <c r="T1230" s="29"/>
      <c r="U1230" s="28"/>
      <c r="V1230" s="28"/>
      <c r="W1230" s="28"/>
      <c r="Y1230" s="31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33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29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30"/>
      <c r="O1231" s="30"/>
      <c r="P1231" s="30"/>
      <c r="Q1231" s="30"/>
      <c r="R1231" s="30"/>
      <c r="S1231" s="30"/>
      <c r="T1231" s="29"/>
      <c r="U1231" s="28"/>
      <c r="V1231" s="28"/>
      <c r="W1231" s="28"/>
      <c r="Y1231" s="31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33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29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30"/>
      <c r="O1232" s="30"/>
      <c r="P1232" s="30"/>
      <c r="Q1232" s="30"/>
      <c r="R1232" s="30"/>
      <c r="S1232" s="30"/>
      <c r="T1232" s="29"/>
      <c r="U1232" s="28"/>
      <c r="V1232" s="28"/>
      <c r="W1232" s="28"/>
      <c r="Y1232" s="31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33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29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30"/>
      <c r="O1233" s="30"/>
      <c r="P1233" s="30"/>
      <c r="Q1233" s="30"/>
      <c r="R1233" s="30"/>
      <c r="S1233" s="30"/>
      <c r="T1233" s="29"/>
      <c r="U1233" s="28"/>
      <c r="V1233" s="28"/>
      <c r="W1233" s="28"/>
      <c r="Y1233" s="31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33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29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30"/>
      <c r="O1234" s="30"/>
      <c r="P1234" s="30"/>
      <c r="Q1234" s="30"/>
      <c r="R1234" s="30"/>
      <c r="S1234" s="30"/>
      <c r="T1234" s="29"/>
      <c r="U1234" s="28"/>
      <c r="V1234" s="28"/>
      <c r="W1234" s="28"/>
      <c r="Y1234" s="31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33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29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30"/>
      <c r="O1235" s="30"/>
      <c r="P1235" s="30"/>
      <c r="Q1235" s="30"/>
      <c r="R1235" s="30"/>
      <c r="S1235" s="30"/>
      <c r="T1235" s="29"/>
      <c r="U1235" s="28"/>
      <c r="V1235" s="28"/>
      <c r="W1235" s="28"/>
      <c r="Y1235" s="31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33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29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30"/>
      <c r="O1236" s="30"/>
      <c r="P1236" s="30"/>
      <c r="Q1236" s="30"/>
      <c r="R1236" s="30"/>
      <c r="S1236" s="30"/>
      <c r="T1236" s="29"/>
      <c r="U1236" s="28"/>
      <c r="V1236" s="28"/>
      <c r="W1236" s="28"/>
      <c r="Y1236" s="31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33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29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30"/>
      <c r="O1237" s="30"/>
      <c r="P1237" s="30"/>
      <c r="Q1237" s="30"/>
      <c r="R1237" s="30"/>
      <c r="S1237" s="30"/>
      <c r="T1237" s="29"/>
      <c r="U1237" s="28"/>
      <c r="V1237" s="28"/>
      <c r="W1237" s="28"/>
      <c r="Y1237" s="31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33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29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30"/>
      <c r="O1238" s="30"/>
      <c r="P1238" s="30"/>
      <c r="Q1238" s="30"/>
      <c r="R1238" s="30"/>
      <c r="S1238" s="30"/>
      <c r="T1238" s="29"/>
      <c r="U1238" s="28"/>
      <c r="V1238" s="28"/>
      <c r="W1238" s="28"/>
      <c r="Y1238" s="31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33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29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30"/>
      <c r="O1239" s="30"/>
      <c r="P1239" s="30"/>
      <c r="Q1239" s="30"/>
      <c r="R1239" s="30"/>
      <c r="S1239" s="30"/>
      <c r="T1239" s="29"/>
      <c r="U1239" s="28"/>
      <c r="V1239" s="28"/>
      <c r="W1239" s="28"/>
      <c r="Y1239" s="31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33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29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30"/>
      <c r="O1240" s="30"/>
      <c r="P1240" s="30"/>
      <c r="Q1240" s="30"/>
      <c r="R1240" s="30"/>
      <c r="S1240" s="30"/>
      <c r="T1240" s="29"/>
      <c r="U1240" s="28"/>
      <c r="V1240" s="28"/>
      <c r="W1240" s="28"/>
      <c r="Y1240" s="31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33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29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30"/>
      <c r="O1241" s="30"/>
      <c r="P1241" s="30"/>
      <c r="Q1241" s="30"/>
      <c r="R1241" s="30"/>
      <c r="S1241" s="30"/>
      <c r="T1241" s="29"/>
      <c r="U1241" s="28"/>
      <c r="V1241" s="28"/>
      <c r="W1241" s="28"/>
      <c r="Y1241" s="31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33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29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30"/>
      <c r="O1242" s="30"/>
      <c r="P1242" s="30"/>
      <c r="Q1242" s="30"/>
      <c r="R1242" s="30"/>
      <c r="S1242" s="30"/>
      <c r="T1242" s="29"/>
      <c r="U1242" s="28"/>
      <c r="V1242" s="28"/>
      <c r="W1242" s="28"/>
      <c r="Y1242" s="31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33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29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30"/>
      <c r="O1243" s="30"/>
      <c r="P1243" s="30"/>
      <c r="Q1243" s="30"/>
      <c r="R1243" s="30"/>
      <c r="S1243" s="30"/>
      <c r="T1243" s="29"/>
      <c r="U1243" s="28"/>
      <c r="V1243" s="28"/>
      <c r="W1243" s="28"/>
      <c r="Y1243" s="31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33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29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30"/>
      <c r="O1244" s="30"/>
      <c r="P1244" s="30"/>
      <c r="Q1244" s="30"/>
      <c r="R1244" s="30"/>
      <c r="S1244" s="30"/>
      <c r="T1244" s="29"/>
      <c r="U1244" s="28"/>
      <c r="V1244" s="28"/>
      <c r="W1244" s="28"/>
      <c r="Y1244" s="31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33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29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30"/>
      <c r="O1245" s="30"/>
      <c r="P1245" s="30"/>
      <c r="Q1245" s="30"/>
      <c r="R1245" s="30"/>
      <c r="S1245" s="30"/>
      <c r="T1245" s="29"/>
      <c r="U1245" s="28"/>
      <c r="V1245" s="28"/>
      <c r="W1245" s="28"/>
      <c r="Y1245" s="31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33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29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30"/>
      <c r="O1246" s="30"/>
      <c r="P1246" s="30"/>
      <c r="Q1246" s="30"/>
      <c r="R1246" s="30"/>
      <c r="S1246" s="30"/>
      <c r="T1246" s="29"/>
      <c r="U1246" s="28"/>
      <c r="V1246" s="28"/>
      <c r="W1246" s="28"/>
      <c r="Y1246" s="31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33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29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30"/>
      <c r="O1247" s="30"/>
      <c r="P1247" s="30"/>
      <c r="Q1247" s="30"/>
      <c r="R1247" s="30"/>
      <c r="S1247" s="30"/>
      <c r="T1247" s="29"/>
      <c r="U1247" s="28"/>
      <c r="V1247" s="28"/>
      <c r="W1247" s="28"/>
      <c r="Y1247" s="31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33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29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30"/>
      <c r="O1248" s="30"/>
      <c r="P1248" s="30"/>
      <c r="Q1248" s="30"/>
      <c r="R1248" s="30"/>
      <c r="S1248" s="30"/>
      <c r="T1248" s="29"/>
      <c r="U1248" s="28"/>
      <c r="V1248" s="28"/>
      <c r="W1248" s="28"/>
      <c r="Y1248" s="31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33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29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30"/>
      <c r="O1249" s="30"/>
      <c r="P1249" s="30"/>
      <c r="Q1249" s="30"/>
      <c r="R1249" s="30"/>
      <c r="S1249" s="30"/>
      <c r="T1249" s="29"/>
      <c r="U1249" s="28"/>
      <c r="V1249" s="28"/>
      <c r="W1249" s="28"/>
      <c r="Y1249" s="31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33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29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30"/>
      <c r="O1250" s="30"/>
      <c r="P1250" s="30"/>
      <c r="Q1250" s="30"/>
      <c r="R1250" s="30"/>
      <c r="S1250" s="30"/>
      <c r="T1250" s="29"/>
      <c r="U1250" s="28"/>
      <c r="V1250" s="28"/>
      <c r="W1250" s="28"/>
      <c r="Y1250" s="31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33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29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30"/>
      <c r="O1251" s="30"/>
      <c r="P1251" s="30"/>
      <c r="Q1251" s="30"/>
      <c r="R1251" s="30"/>
      <c r="S1251" s="30"/>
      <c r="T1251" s="29"/>
      <c r="U1251" s="28"/>
      <c r="V1251" s="28"/>
      <c r="W1251" s="28"/>
      <c r="Y1251" s="31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33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29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30"/>
      <c r="O1252" s="30"/>
      <c r="P1252" s="30"/>
      <c r="Q1252" s="30"/>
      <c r="R1252" s="30"/>
      <c r="S1252" s="30"/>
      <c r="T1252" s="29"/>
      <c r="U1252" s="28"/>
      <c r="V1252" s="28"/>
      <c r="W1252" s="28"/>
      <c r="Y1252" s="31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33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29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30"/>
      <c r="O1253" s="30"/>
      <c r="P1253" s="30"/>
      <c r="Q1253" s="30"/>
      <c r="R1253" s="30"/>
      <c r="S1253" s="30"/>
      <c r="T1253" s="29"/>
      <c r="U1253" s="28"/>
      <c r="V1253" s="28"/>
      <c r="W1253" s="28"/>
      <c r="Y1253" s="31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33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29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30"/>
      <c r="O1254" s="30"/>
      <c r="P1254" s="30"/>
      <c r="Q1254" s="30"/>
      <c r="R1254" s="30"/>
      <c r="S1254" s="30"/>
      <c r="T1254" s="29"/>
      <c r="U1254" s="28"/>
      <c r="V1254" s="28"/>
      <c r="W1254" s="28"/>
      <c r="Y1254" s="31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33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29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30"/>
      <c r="O1255" s="30"/>
      <c r="P1255" s="30"/>
      <c r="Q1255" s="30"/>
      <c r="R1255" s="30"/>
      <c r="S1255" s="30"/>
      <c r="T1255" s="29"/>
      <c r="U1255" s="28"/>
      <c r="V1255" s="28"/>
      <c r="W1255" s="28"/>
      <c r="Y1255" s="31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33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29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30"/>
      <c r="O1256" s="30"/>
      <c r="P1256" s="30"/>
      <c r="Q1256" s="30"/>
      <c r="R1256" s="30"/>
      <c r="S1256" s="30"/>
      <c r="T1256" s="29"/>
      <c r="U1256" s="28"/>
      <c r="V1256" s="28"/>
      <c r="W1256" s="28"/>
      <c r="Y1256" s="31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33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29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30"/>
      <c r="O1257" s="30"/>
      <c r="P1257" s="30"/>
      <c r="Q1257" s="30"/>
      <c r="R1257" s="30"/>
      <c r="S1257" s="30"/>
      <c r="T1257" s="29"/>
      <c r="U1257" s="28"/>
      <c r="V1257" s="28"/>
      <c r="W1257" s="28"/>
      <c r="Y1257" s="31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33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29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30"/>
      <c r="O1258" s="30"/>
      <c r="P1258" s="30"/>
      <c r="Q1258" s="30"/>
      <c r="R1258" s="30"/>
      <c r="S1258" s="30"/>
      <c r="T1258" s="29"/>
      <c r="U1258" s="28"/>
      <c r="V1258" s="28"/>
      <c r="W1258" s="28"/>
      <c r="Y1258" s="31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33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29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30"/>
      <c r="O1259" s="30"/>
      <c r="P1259" s="30"/>
      <c r="Q1259" s="30"/>
      <c r="R1259" s="30"/>
      <c r="S1259" s="30"/>
      <c r="T1259" s="29"/>
      <c r="U1259" s="28"/>
      <c r="V1259" s="28"/>
      <c r="W1259" s="28"/>
      <c r="Y1259" s="31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33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29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30"/>
      <c r="O1260" s="30"/>
      <c r="P1260" s="30"/>
      <c r="Q1260" s="30"/>
      <c r="R1260" s="30"/>
      <c r="S1260" s="30"/>
      <c r="T1260" s="29"/>
      <c r="U1260" s="28"/>
      <c r="V1260" s="28"/>
      <c r="W1260" s="28"/>
      <c r="Y1260" s="31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33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29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30"/>
      <c r="O1261" s="30"/>
      <c r="P1261" s="30"/>
      <c r="Q1261" s="30"/>
      <c r="R1261" s="30"/>
      <c r="S1261" s="30"/>
      <c r="T1261" s="29"/>
      <c r="U1261" s="28"/>
      <c r="V1261" s="28"/>
      <c r="W1261" s="28"/>
      <c r="Y1261" s="31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33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29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30"/>
      <c r="O1262" s="30"/>
      <c r="P1262" s="30"/>
      <c r="Q1262" s="30"/>
      <c r="R1262" s="30"/>
      <c r="S1262" s="30"/>
      <c r="T1262" s="29"/>
      <c r="U1262" s="28"/>
      <c r="V1262" s="28"/>
      <c r="W1262" s="28"/>
      <c r="Y1262" s="31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33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29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30"/>
      <c r="O1263" s="30"/>
      <c r="P1263" s="30"/>
      <c r="Q1263" s="30"/>
      <c r="R1263" s="30"/>
      <c r="S1263" s="30"/>
      <c r="T1263" s="29"/>
      <c r="U1263" s="28"/>
      <c r="V1263" s="28"/>
      <c r="W1263" s="28"/>
      <c r="Y1263" s="31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33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29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30"/>
      <c r="O1264" s="30"/>
      <c r="P1264" s="30"/>
      <c r="Q1264" s="30"/>
      <c r="R1264" s="30"/>
      <c r="S1264" s="30"/>
      <c r="T1264" s="29"/>
      <c r="U1264" s="28"/>
      <c r="V1264" s="28"/>
      <c r="W1264" s="28"/>
      <c r="Y1264" s="31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33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29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30"/>
      <c r="O1265" s="30"/>
      <c r="P1265" s="30"/>
      <c r="Q1265" s="30"/>
      <c r="R1265" s="30"/>
      <c r="S1265" s="30"/>
      <c r="T1265" s="29"/>
      <c r="U1265" s="28"/>
      <c r="V1265" s="28"/>
      <c r="W1265" s="28"/>
      <c r="Y1265" s="31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33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29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30"/>
      <c r="O1266" s="30"/>
      <c r="P1266" s="30"/>
      <c r="Q1266" s="30"/>
      <c r="R1266" s="30"/>
      <c r="S1266" s="30"/>
      <c r="T1266" s="29"/>
      <c r="U1266" s="28"/>
      <c r="V1266" s="28"/>
      <c r="W1266" s="28"/>
      <c r="Y1266" s="31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33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29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30"/>
      <c r="O1267" s="30"/>
      <c r="P1267" s="30"/>
      <c r="Q1267" s="30"/>
      <c r="R1267" s="30"/>
      <c r="S1267" s="30"/>
      <c r="T1267" s="29"/>
      <c r="U1267" s="28"/>
      <c r="V1267" s="28"/>
      <c r="W1267" s="28"/>
      <c r="Y1267" s="31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33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29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30"/>
      <c r="O1268" s="30"/>
      <c r="P1268" s="30"/>
      <c r="Q1268" s="30"/>
      <c r="R1268" s="30"/>
      <c r="S1268" s="30"/>
      <c r="T1268" s="29"/>
      <c r="U1268" s="28"/>
      <c r="V1268" s="28"/>
      <c r="W1268" s="28"/>
      <c r="Y1268" s="31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33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29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30"/>
      <c r="O1269" s="30"/>
      <c r="P1269" s="30"/>
      <c r="Q1269" s="30"/>
      <c r="R1269" s="30"/>
      <c r="S1269" s="30"/>
      <c r="T1269" s="29"/>
      <c r="U1269" s="28"/>
      <c r="V1269" s="28"/>
      <c r="W1269" s="28"/>
      <c r="Y1269" s="31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33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29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30"/>
      <c r="O1270" s="30"/>
      <c r="P1270" s="30"/>
      <c r="Q1270" s="30"/>
      <c r="R1270" s="30"/>
      <c r="S1270" s="30"/>
      <c r="T1270" s="29"/>
      <c r="U1270" s="28"/>
      <c r="V1270" s="28"/>
      <c r="W1270" s="28"/>
      <c r="Y1270" s="31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33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29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30"/>
      <c r="O1271" s="30"/>
      <c r="P1271" s="30"/>
      <c r="Q1271" s="30"/>
      <c r="R1271" s="30"/>
      <c r="S1271" s="30"/>
      <c r="T1271" s="29"/>
      <c r="U1271" s="28"/>
      <c r="V1271" s="28"/>
      <c r="W1271" s="28"/>
      <c r="Y1271" s="31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33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29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30"/>
      <c r="O1272" s="30"/>
      <c r="P1272" s="30"/>
      <c r="Q1272" s="30"/>
      <c r="R1272" s="30"/>
      <c r="S1272" s="30"/>
      <c r="T1272" s="29"/>
      <c r="U1272" s="28"/>
      <c r="V1272" s="28"/>
      <c r="W1272" s="28"/>
      <c r="Y1272" s="31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33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29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30"/>
      <c r="O1273" s="30"/>
      <c r="P1273" s="30"/>
      <c r="Q1273" s="30"/>
      <c r="R1273" s="30"/>
      <c r="S1273" s="30"/>
      <c r="T1273" s="29"/>
      <c r="U1273" s="28"/>
      <c r="V1273" s="28"/>
      <c r="W1273" s="28"/>
      <c r="Y1273" s="31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33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29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30"/>
      <c r="O1274" s="30"/>
      <c r="P1274" s="30"/>
      <c r="Q1274" s="30"/>
      <c r="R1274" s="30"/>
      <c r="S1274" s="30"/>
      <c r="T1274" s="29"/>
      <c r="U1274" s="28"/>
      <c r="V1274" s="28"/>
      <c r="W1274" s="28"/>
      <c r="Y1274" s="31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33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29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30"/>
      <c r="O1275" s="30"/>
      <c r="P1275" s="30"/>
      <c r="Q1275" s="30"/>
      <c r="R1275" s="30"/>
      <c r="S1275" s="30"/>
      <c r="T1275" s="29"/>
      <c r="U1275" s="28"/>
      <c r="V1275" s="28"/>
      <c r="W1275" s="28"/>
      <c r="Y1275" s="31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33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29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30"/>
      <c r="O1276" s="30"/>
      <c r="P1276" s="30"/>
      <c r="Q1276" s="30"/>
      <c r="R1276" s="30"/>
      <c r="S1276" s="30"/>
      <c r="T1276" s="29"/>
      <c r="U1276" s="28"/>
      <c r="V1276" s="28"/>
      <c r="W1276" s="28"/>
      <c r="Y1276" s="31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33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29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30"/>
      <c r="O1277" s="30"/>
      <c r="P1277" s="30"/>
      <c r="Q1277" s="30"/>
      <c r="R1277" s="30"/>
      <c r="S1277" s="30"/>
      <c r="T1277" s="29"/>
      <c r="U1277" s="28"/>
      <c r="V1277" s="28"/>
      <c r="W1277" s="28"/>
      <c r="Y1277" s="31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33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29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30"/>
      <c r="O1278" s="30"/>
      <c r="P1278" s="30"/>
      <c r="Q1278" s="30"/>
      <c r="R1278" s="30"/>
      <c r="S1278" s="30"/>
      <c r="T1278" s="29"/>
      <c r="U1278" s="28"/>
      <c r="V1278" s="28"/>
      <c r="W1278" s="28"/>
      <c r="Y1278" s="31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33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29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30"/>
      <c r="O1279" s="30"/>
      <c r="P1279" s="30"/>
      <c r="Q1279" s="30"/>
      <c r="R1279" s="30"/>
      <c r="S1279" s="30"/>
      <c r="T1279" s="29"/>
      <c r="U1279" s="28"/>
      <c r="V1279" s="28"/>
      <c r="W1279" s="28"/>
      <c r="Y1279" s="31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33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29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30"/>
      <c r="O1280" s="30"/>
      <c r="P1280" s="30"/>
      <c r="Q1280" s="30"/>
      <c r="R1280" s="30"/>
      <c r="S1280" s="30"/>
      <c r="T1280" s="29"/>
      <c r="U1280" s="28"/>
      <c r="V1280" s="28"/>
      <c r="W1280" s="28"/>
      <c r="Y1280" s="31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33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29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30"/>
      <c r="O1281" s="30"/>
      <c r="P1281" s="30"/>
      <c r="Q1281" s="30"/>
      <c r="R1281" s="30"/>
      <c r="S1281" s="30"/>
      <c r="T1281" s="29"/>
      <c r="U1281" s="28"/>
      <c r="V1281" s="28"/>
      <c r="W1281" s="28"/>
      <c r="Y1281" s="31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33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29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30"/>
      <c r="O1282" s="30"/>
      <c r="P1282" s="30"/>
      <c r="Q1282" s="30"/>
      <c r="R1282" s="30"/>
      <c r="S1282" s="30"/>
      <c r="T1282" s="29"/>
      <c r="U1282" s="28"/>
      <c r="V1282" s="28"/>
      <c r="W1282" s="28"/>
      <c r="Y1282" s="31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33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29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30"/>
      <c r="O1283" s="30"/>
      <c r="P1283" s="30"/>
      <c r="Q1283" s="30"/>
      <c r="R1283" s="30"/>
      <c r="S1283" s="30"/>
      <c r="T1283" s="29"/>
      <c r="U1283" s="28"/>
      <c r="V1283" s="28"/>
      <c r="W1283" s="28"/>
      <c r="Y1283" s="31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33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29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30"/>
      <c r="O1284" s="30"/>
      <c r="P1284" s="30"/>
      <c r="Q1284" s="30"/>
      <c r="R1284" s="30"/>
      <c r="S1284" s="30"/>
      <c r="T1284" s="29"/>
      <c r="U1284" s="28"/>
      <c r="V1284" s="28"/>
      <c r="W1284" s="28"/>
      <c r="Y1284" s="31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33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29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30"/>
      <c r="O1285" s="30"/>
      <c r="P1285" s="30"/>
      <c r="Q1285" s="30"/>
      <c r="R1285" s="30"/>
      <c r="S1285" s="30"/>
      <c r="T1285" s="29"/>
      <c r="U1285" s="28"/>
      <c r="V1285" s="28"/>
      <c r="W1285" s="28"/>
      <c r="Y1285" s="31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33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29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30"/>
      <c r="O1286" s="30"/>
      <c r="P1286" s="30"/>
      <c r="Q1286" s="30"/>
      <c r="R1286" s="30"/>
      <c r="S1286" s="30"/>
      <c r="T1286" s="29"/>
      <c r="U1286" s="28"/>
      <c r="V1286" s="28"/>
      <c r="W1286" s="28"/>
      <c r="Y1286" s="31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33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29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30"/>
      <c r="O1287" s="30"/>
      <c r="P1287" s="30"/>
      <c r="Q1287" s="30"/>
      <c r="R1287" s="30"/>
      <c r="S1287" s="30"/>
      <c r="T1287" s="29"/>
      <c r="U1287" s="28"/>
      <c r="V1287" s="28"/>
      <c r="W1287" s="28"/>
      <c r="Y1287" s="31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33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29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30"/>
      <c r="O1288" s="30"/>
      <c r="P1288" s="30"/>
      <c r="Q1288" s="30"/>
      <c r="R1288" s="30"/>
      <c r="S1288" s="30"/>
      <c r="T1288" s="29"/>
      <c r="U1288" s="28"/>
      <c r="V1288" s="28"/>
      <c r="W1288" s="28"/>
      <c r="Y1288" s="31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33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29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30"/>
      <c r="O1289" s="30"/>
      <c r="P1289" s="30"/>
      <c r="Q1289" s="30"/>
      <c r="R1289" s="30"/>
      <c r="S1289" s="30"/>
      <c r="T1289" s="29"/>
      <c r="U1289" s="28"/>
      <c r="V1289" s="28"/>
      <c r="W1289" s="28"/>
      <c r="Y1289" s="31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33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29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30"/>
      <c r="O1290" s="30"/>
      <c r="P1290" s="30"/>
      <c r="Q1290" s="30"/>
      <c r="R1290" s="30"/>
      <c r="S1290" s="30"/>
      <c r="T1290" s="29"/>
      <c r="U1290" s="28"/>
      <c r="V1290" s="28"/>
      <c r="W1290" s="28"/>
      <c r="Y1290" s="31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33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29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30"/>
      <c r="O1291" s="30"/>
      <c r="P1291" s="30"/>
      <c r="Q1291" s="30"/>
      <c r="R1291" s="30"/>
      <c r="S1291" s="30"/>
      <c r="T1291" s="29"/>
      <c r="U1291" s="28"/>
      <c r="V1291" s="28"/>
      <c r="W1291" s="28"/>
      <c r="Y1291" s="31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33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29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30"/>
      <c r="O1292" s="30"/>
      <c r="P1292" s="30"/>
      <c r="Q1292" s="30"/>
      <c r="R1292" s="30"/>
      <c r="S1292" s="30"/>
      <c r="T1292" s="29"/>
      <c r="U1292" s="28"/>
      <c r="V1292" s="28"/>
      <c r="W1292" s="28"/>
      <c r="Y1292" s="31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33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29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30"/>
      <c r="O1293" s="30"/>
      <c r="P1293" s="30"/>
      <c r="Q1293" s="30"/>
      <c r="R1293" s="30"/>
      <c r="S1293" s="30"/>
      <c r="T1293" s="29"/>
      <c r="U1293" s="28"/>
      <c r="V1293" s="28"/>
      <c r="W1293" s="28"/>
      <c r="Y1293" s="31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33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29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30"/>
      <c r="O1294" s="30"/>
      <c r="P1294" s="30"/>
      <c r="Q1294" s="30"/>
      <c r="R1294" s="30"/>
      <c r="S1294" s="30"/>
      <c r="T1294" s="29"/>
      <c r="U1294" s="28"/>
      <c r="V1294" s="28"/>
      <c r="W1294" s="28"/>
      <c r="Y1294" s="31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33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29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30"/>
      <c r="O1295" s="30"/>
      <c r="P1295" s="30"/>
      <c r="Q1295" s="30"/>
      <c r="R1295" s="30"/>
      <c r="S1295" s="30"/>
      <c r="T1295" s="29"/>
      <c r="U1295" s="28"/>
      <c r="V1295" s="28"/>
      <c r="W1295" s="28"/>
      <c r="Y1295" s="31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33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29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30"/>
      <c r="O1296" s="30"/>
      <c r="P1296" s="30"/>
      <c r="Q1296" s="30"/>
      <c r="R1296" s="30"/>
      <c r="S1296" s="30"/>
      <c r="T1296" s="29"/>
      <c r="U1296" s="28"/>
      <c r="V1296" s="28"/>
      <c r="W1296" s="28"/>
      <c r="Y1296" s="31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33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29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30"/>
      <c r="O1297" s="30"/>
      <c r="P1297" s="30"/>
      <c r="Q1297" s="30"/>
      <c r="R1297" s="30"/>
      <c r="S1297" s="30"/>
      <c r="T1297" s="29"/>
      <c r="U1297" s="28"/>
      <c r="V1297" s="28"/>
      <c r="W1297" s="28"/>
      <c r="Y1297" s="31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33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29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30"/>
      <c r="O1298" s="30"/>
      <c r="P1298" s="30"/>
      <c r="Q1298" s="30"/>
      <c r="R1298" s="30"/>
      <c r="S1298" s="30"/>
      <c r="T1298" s="29"/>
      <c r="U1298" s="28"/>
      <c r="V1298" s="28"/>
      <c r="W1298" s="28"/>
      <c r="Y1298" s="31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33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29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30"/>
      <c r="O1299" s="30"/>
      <c r="P1299" s="30"/>
      <c r="Q1299" s="30"/>
      <c r="R1299" s="30"/>
      <c r="S1299" s="30"/>
      <c r="T1299" s="29"/>
      <c r="U1299" s="28"/>
      <c r="V1299" s="28"/>
      <c r="W1299" s="28"/>
      <c r="Y1299" s="31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33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29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30"/>
      <c r="O1300" s="30"/>
      <c r="P1300" s="30"/>
      <c r="Q1300" s="30"/>
      <c r="R1300" s="30"/>
      <c r="S1300" s="30"/>
      <c r="T1300" s="29"/>
      <c r="U1300" s="28"/>
      <c r="V1300" s="28"/>
      <c r="W1300" s="28"/>
      <c r="Y1300" s="31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33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29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30"/>
      <c r="O1301" s="30"/>
      <c r="P1301" s="30"/>
      <c r="Q1301" s="30"/>
      <c r="R1301" s="30"/>
      <c r="S1301" s="30"/>
      <c r="T1301" s="29"/>
      <c r="U1301" s="28"/>
      <c r="V1301" s="28"/>
      <c r="W1301" s="28"/>
      <c r="Y1301" s="31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33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29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30"/>
      <c r="O1302" s="30"/>
      <c r="P1302" s="30"/>
      <c r="Q1302" s="30"/>
      <c r="R1302" s="30"/>
      <c r="S1302" s="30"/>
      <c r="T1302" s="29"/>
      <c r="U1302" s="28"/>
      <c r="V1302" s="28"/>
      <c r="W1302" s="28"/>
      <c r="Y1302" s="31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33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29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30"/>
      <c r="O1303" s="30"/>
      <c r="P1303" s="30"/>
      <c r="Q1303" s="30"/>
      <c r="R1303" s="30"/>
      <c r="S1303" s="30"/>
      <c r="T1303" s="29"/>
      <c r="U1303" s="28"/>
      <c r="V1303" s="28"/>
      <c r="W1303" s="28"/>
      <c r="Y1303" s="31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33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29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30"/>
      <c r="O1304" s="30"/>
      <c r="P1304" s="30"/>
      <c r="Q1304" s="30"/>
      <c r="R1304" s="30"/>
      <c r="S1304" s="30"/>
      <c r="T1304" s="29"/>
      <c r="U1304" s="28"/>
      <c r="V1304" s="28"/>
      <c r="W1304" s="28"/>
      <c r="Y1304" s="31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33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29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30"/>
      <c r="O1305" s="30"/>
      <c r="P1305" s="30"/>
      <c r="Q1305" s="30"/>
      <c r="R1305" s="30"/>
      <c r="S1305" s="30"/>
      <c r="T1305" s="29"/>
      <c r="U1305" s="28"/>
      <c r="V1305" s="28"/>
      <c r="W1305" s="28"/>
      <c r="Y1305" s="31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33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29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30"/>
      <c r="O1306" s="30"/>
      <c r="P1306" s="30"/>
      <c r="Q1306" s="30"/>
      <c r="R1306" s="30"/>
      <c r="S1306" s="30"/>
      <c r="T1306" s="29"/>
      <c r="U1306" s="28"/>
      <c r="V1306" s="28"/>
      <c r="W1306" s="28"/>
      <c r="Y1306" s="31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33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29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30"/>
      <c r="O1307" s="30"/>
      <c r="P1307" s="30"/>
      <c r="Q1307" s="30"/>
      <c r="R1307" s="30"/>
      <c r="S1307" s="30"/>
      <c r="T1307" s="29"/>
      <c r="U1307" s="28"/>
      <c r="V1307" s="28"/>
      <c r="W1307" s="28"/>
      <c r="Y1307" s="31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33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29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30"/>
      <c r="O1308" s="30"/>
      <c r="P1308" s="30"/>
      <c r="Q1308" s="30"/>
      <c r="R1308" s="30"/>
      <c r="S1308" s="30"/>
      <c r="T1308" s="29"/>
      <c r="U1308" s="28"/>
      <c r="V1308" s="28"/>
      <c r="W1308" s="28"/>
      <c r="Y1308" s="31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33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29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30"/>
      <c r="O1309" s="30"/>
      <c r="P1309" s="30"/>
      <c r="Q1309" s="30"/>
      <c r="R1309" s="30"/>
      <c r="S1309" s="30"/>
      <c r="T1309" s="29"/>
      <c r="U1309" s="28"/>
      <c r="V1309" s="28"/>
      <c r="W1309" s="28"/>
      <c r="Y1309" s="31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33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29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30"/>
      <c r="O1310" s="30"/>
      <c r="P1310" s="30"/>
      <c r="Q1310" s="30"/>
      <c r="R1310" s="30"/>
      <c r="S1310" s="30"/>
      <c r="T1310" s="29"/>
      <c r="U1310" s="28"/>
      <c r="V1310" s="28"/>
      <c r="W1310" s="28"/>
      <c r="Y1310" s="31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33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29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30"/>
      <c r="O1311" s="30"/>
      <c r="P1311" s="30"/>
      <c r="Q1311" s="30"/>
      <c r="R1311" s="30"/>
      <c r="S1311" s="30"/>
      <c r="T1311" s="29"/>
      <c r="U1311" s="28"/>
      <c r="V1311" s="28"/>
      <c r="W1311" s="28"/>
      <c r="Y1311" s="31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33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29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30"/>
      <c r="O1312" s="30"/>
      <c r="P1312" s="30"/>
      <c r="Q1312" s="30"/>
      <c r="R1312" s="30"/>
      <c r="S1312" s="30"/>
      <c r="T1312" s="29"/>
      <c r="U1312" s="28"/>
      <c r="V1312" s="28"/>
      <c r="W1312" s="28"/>
      <c r="Y1312" s="31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33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29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30"/>
      <c r="O1313" s="30"/>
      <c r="P1313" s="30"/>
      <c r="Q1313" s="30"/>
      <c r="R1313" s="30"/>
      <c r="S1313" s="30"/>
      <c r="T1313" s="29"/>
      <c r="U1313" s="28"/>
      <c r="V1313" s="28"/>
      <c r="W1313" s="28"/>
      <c r="Y1313" s="31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33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29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30"/>
      <c r="O1314" s="30"/>
      <c r="P1314" s="30"/>
      <c r="Q1314" s="30"/>
      <c r="R1314" s="30"/>
      <c r="S1314" s="30"/>
      <c r="T1314" s="29"/>
      <c r="U1314" s="28"/>
      <c r="V1314" s="28"/>
      <c r="W1314" s="28"/>
      <c r="Y1314" s="31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33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29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30"/>
      <c r="O1315" s="30"/>
      <c r="P1315" s="30"/>
      <c r="Q1315" s="30"/>
      <c r="R1315" s="30"/>
      <c r="S1315" s="30"/>
      <c r="T1315" s="29"/>
      <c r="U1315" s="28"/>
      <c r="V1315" s="28"/>
      <c r="W1315" s="28"/>
      <c r="Y1315" s="31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33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29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30"/>
      <c r="O1316" s="30"/>
      <c r="P1316" s="30"/>
      <c r="Q1316" s="30"/>
      <c r="R1316" s="30"/>
      <c r="S1316" s="30"/>
      <c r="T1316" s="29"/>
      <c r="U1316" s="28"/>
      <c r="V1316" s="28"/>
      <c r="W1316" s="28"/>
      <c r="Y1316" s="31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33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29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30"/>
      <c r="O1317" s="30"/>
      <c r="P1317" s="30"/>
      <c r="Q1317" s="30"/>
      <c r="R1317" s="30"/>
      <c r="S1317" s="30"/>
      <c r="T1317" s="29"/>
      <c r="U1317" s="28"/>
      <c r="V1317" s="28"/>
      <c r="W1317" s="28"/>
      <c r="Y1317" s="31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33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29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30"/>
      <c r="O1318" s="30"/>
      <c r="P1318" s="30"/>
      <c r="Q1318" s="30"/>
      <c r="R1318" s="30"/>
      <c r="S1318" s="30"/>
      <c r="T1318" s="29"/>
      <c r="U1318" s="28"/>
      <c r="V1318" s="28"/>
      <c r="W1318" s="28"/>
      <c r="Y1318" s="31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33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29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30"/>
      <c r="O1319" s="30"/>
      <c r="P1319" s="30"/>
      <c r="Q1319" s="30"/>
      <c r="R1319" s="30"/>
      <c r="S1319" s="30"/>
      <c r="T1319" s="29"/>
      <c r="U1319" s="28"/>
      <c r="V1319" s="28"/>
      <c r="W1319" s="28"/>
      <c r="Y1319" s="31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33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29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30"/>
      <c r="O1320" s="30"/>
      <c r="P1320" s="30"/>
      <c r="Q1320" s="30"/>
      <c r="R1320" s="30"/>
      <c r="S1320" s="30"/>
      <c r="T1320" s="29"/>
      <c r="U1320" s="28"/>
      <c r="V1320" s="28"/>
      <c r="W1320" s="28"/>
      <c r="Y1320" s="31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33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29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30"/>
      <c r="O1321" s="30"/>
      <c r="P1321" s="30"/>
      <c r="Q1321" s="30"/>
      <c r="R1321" s="30"/>
      <c r="S1321" s="30"/>
      <c r="T1321" s="29"/>
      <c r="U1321" s="28"/>
      <c r="V1321" s="28"/>
      <c r="W1321" s="28"/>
      <c r="Y1321" s="31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33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29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30"/>
      <c r="O1322" s="30"/>
      <c r="P1322" s="30"/>
      <c r="Q1322" s="30"/>
      <c r="R1322" s="30"/>
      <c r="S1322" s="30"/>
      <c r="T1322" s="29"/>
      <c r="U1322" s="28"/>
      <c r="V1322" s="28"/>
      <c r="W1322" s="28"/>
      <c r="Y1322" s="31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33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29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30"/>
      <c r="O1323" s="30"/>
      <c r="P1323" s="30"/>
      <c r="Q1323" s="30"/>
      <c r="R1323" s="30"/>
      <c r="S1323" s="30"/>
      <c r="T1323" s="29"/>
      <c r="U1323" s="28"/>
      <c r="V1323" s="28"/>
      <c r="W1323" s="28"/>
      <c r="Y1323" s="31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33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29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30"/>
      <c r="O1324" s="30"/>
      <c r="P1324" s="30"/>
      <c r="Q1324" s="30"/>
      <c r="R1324" s="30"/>
      <c r="S1324" s="30"/>
      <c r="T1324" s="29"/>
      <c r="U1324" s="28"/>
      <c r="V1324" s="28"/>
      <c r="W1324" s="28"/>
      <c r="Y1324" s="31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33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29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30"/>
      <c r="O1325" s="30"/>
      <c r="P1325" s="30"/>
      <c r="Q1325" s="30"/>
      <c r="R1325" s="30"/>
      <c r="S1325" s="30"/>
      <c r="T1325" s="29"/>
      <c r="U1325" s="28"/>
      <c r="V1325" s="28"/>
      <c r="W1325" s="28"/>
      <c r="Y1325" s="31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33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29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30"/>
      <c r="O1326" s="30"/>
      <c r="P1326" s="30"/>
      <c r="Q1326" s="30"/>
      <c r="R1326" s="30"/>
      <c r="S1326" s="30"/>
      <c r="T1326" s="29"/>
      <c r="U1326" s="28"/>
      <c r="V1326" s="28"/>
      <c r="W1326" s="28"/>
      <c r="Y1326" s="31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33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29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30"/>
      <c r="O1327" s="30"/>
      <c r="P1327" s="30"/>
      <c r="Q1327" s="30"/>
      <c r="R1327" s="30"/>
      <c r="S1327" s="30"/>
      <c r="T1327" s="29"/>
      <c r="U1327" s="28"/>
      <c r="V1327" s="28"/>
      <c r="W1327" s="28"/>
      <c r="Y1327" s="31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33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29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30"/>
      <c r="O1328" s="30"/>
      <c r="P1328" s="30"/>
      <c r="Q1328" s="30"/>
      <c r="R1328" s="30"/>
      <c r="S1328" s="30"/>
      <c r="T1328" s="29"/>
      <c r="U1328" s="28"/>
      <c r="V1328" s="28"/>
      <c r="W1328" s="28"/>
      <c r="Y1328" s="31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33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29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30"/>
      <c r="O1329" s="30"/>
      <c r="P1329" s="30"/>
      <c r="Q1329" s="30"/>
      <c r="R1329" s="30"/>
      <c r="S1329" s="30"/>
      <c r="T1329" s="29"/>
      <c r="U1329" s="28"/>
      <c r="V1329" s="28"/>
      <c r="W1329" s="28"/>
      <c r="Y1329" s="31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33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29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30"/>
      <c r="O1330" s="30"/>
      <c r="P1330" s="30"/>
      <c r="Q1330" s="30"/>
      <c r="R1330" s="30"/>
      <c r="S1330" s="30"/>
      <c r="T1330" s="29"/>
      <c r="U1330" s="28"/>
      <c r="V1330" s="28"/>
      <c r="W1330" s="28"/>
      <c r="Y1330" s="31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33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29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30"/>
      <c r="O1331" s="30"/>
      <c r="P1331" s="30"/>
      <c r="Q1331" s="30"/>
      <c r="R1331" s="30"/>
      <c r="S1331" s="30"/>
      <c r="T1331" s="29"/>
      <c r="U1331" s="28"/>
      <c r="V1331" s="28"/>
      <c r="W1331" s="28"/>
      <c r="Y1331" s="31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33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29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30"/>
      <c r="O1332" s="30"/>
      <c r="P1332" s="30"/>
      <c r="Q1332" s="30"/>
      <c r="R1332" s="30"/>
      <c r="S1332" s="30"/>
      <c r="T1332" s="29"/>
      <c r="U1332" s="28"/>
      <c r="V1332" s="28"/>
      <c r="W1332" s="28"/>
      <c r="Y1332" s="31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33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29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30"/>
      <c r="O1333" s="30"/>
      <c r="P1333" s="30"/>
      <c r="Q1333" s="30"/>
      <c r="R1333" s="30"/>
      <c r="S1333" s="30"/>
      <c r="T1333" s="29"/>
      <c r="U1333" s="28"/>
      <c r="V1333" s="28"/>
      <c r="W1333" s="28"/>
      <c r="Y1333" s="31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33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29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30"/>
      <c r="O1334" s="30"/>
      <c r="P1334" s="30"/>
      <c r="Q1334" s="30"/>
      <c r="R1334" s="30"/>
      <c r="S1334" s="30"/>
      <c r="T1334" s="29"/>
      <c r="U1334" s="28"/>
      <c r="V1334" s="28"/>
      <c r="W1334" s="28"/>
      <c r="Y1334" s="31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33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29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30"/>
      <c r="O1335" s="30"/>
      <c r="P1335" s="30"/>
      <c r="Q1335" s="30"/>
      <c r="R1335" s="30"/>
      <c r="S1335" s="30"/>
      <c r="T1335" s="29"/>
      <c r="U1335" s="28"/>
      <c r="V1335" s="28"/>
      <c r="W1335" s="28"/>
      <c r="Y1335" s="31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33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29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30"/>
      <c r="O1336" s="30"/>
      <c r="P1336" s="30"/>
      <c r="Q1336" s="30"/>
      <c r="R1336" s="30"/>
      <c r="S1336" s="30"/>
      <c r="T1336" s="29"/>
      <c r="U1336" s="28"/>
      <c r="V1336" s="28"/>
      <c r="W1336" s="28"/>
      <c r="Y1336" s="31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33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29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30"/>
      <c r="O1337" s="30"/>
      <c r="P1337" s="30"/>
      <c r="Q1337" s="30"/>
      <c r="R1337" s="30"/>
      <c r="S1337" s="30"/>
      <c r="T1337" s="29"/>
      <c r="U1337" s="28"/>
      <c r="V1337" s="28"/>
      <c r="W1337" s="28"/>
      <c r="Y1337" s="31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33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29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30"/>
      <c r="O1338" s="30"/>
      <c r="P1338" s="30"/>
      <c r="Q1338" s="30"/>
      <c r="R1338" s="30"/>
      <c r="S1338" s="30"/>
      <c r="T1338" s="29"/>
      <c r="U1338" s="28"/>
      <c r="V1338" s="28"/>
      <c r="W1338" s="28"/>
      <c r="Y1338" s="31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33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29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30"/>
      <c r="O1339" s="30"/>
      <c r="P1339" s="30"/>
      <c r="Q1339" s="30"/>
      <c r="R1339" s="30"/>
      <c r="S1339" s="30"/>
      <c r="T1339" s="29"/>
      <c r="U1339" s="28"/>
      <c r="V1339" s="28"/>
      <c r="W1339" s="28"/>
      <c r="Y1339" s="31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33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29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30"/>
      <c r="O1340" s="30"/>
      <c r="P1340" s="30"/>
      <c r="Q1340" s="30"/>
      <c r="R1340" s="30"/>
      <c r="S1340" s="30"/>
      <c r="T1340" s="29"/>
      <c r="U1340" s="28"/>
      <c r="V1340" s="28"/>
      <c r="W1340" s="28"/>
      <c r="Y1340" s="31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33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29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30"/>
      <c r="O1341" s="30"/>
      <c r="P1341" s="30"/>
      <c r="Q1341" s="30"/>
      <c r="R1341" s="30"/>
      <c r="S1341" s="30"/>
      <c r="T1341" s="29"/>
      <c r="U1341" s="28"/>
      <c r="V1341" s="28"/>
      <c r="W1341" s="28"/>
      <c r="Y1341" s="31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33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29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30"/>
      <c r="O1342" s="30"/>
      <c r="P1342" s="30"/>
      <c r="Q1342" s="30"/>
      <c r="R1342" s="30"/>
      <c r="S1342" s="30"/>
      <c r="T1342" s="29"/>
      <c r="U1342" s="28"/>
      <c r="V1342" s="28"/>
      <c r="W1342" s="28"/>
      <c r="Y1342" s="31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33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29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30"/>
      <c r="O1343" s="30"/>
      <c r="P1343" s="30"/>
      <c r="Q1343" s="30"/>
      <c r="R1343" s="30"/>
      <c r="S1343" s="30"/>
      <c r="T1343" s="29"/>
      <c r="U1343" s="28"/>
      <c r="V1343" s="28"/>
      <c r="W1343" s="28"/>
      <c r="Y1343" s="31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33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29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30"/>
      <c r="O1344" s="30"/>
      <c r="P1344" s="30"/>
      <c r="Q1344" s="30"/>
      <c r="R1344" s="30"/>
      <c r="S1344" s="30"/>
      <c r="T1344" s="29"/>
      <c r="U1344" s="28"/>
      <c r="V1344" s="28"/>
      <c r="W1344" s="28"/>
      <c r="Y1344" s="31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33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29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30"/>
      <c r="O1345" s="30"/>
      <c r="P1345" s="30"/>
      <c r="Q1345" s="30"/>
      <c r="R1345" s="30"/>
      <c r="S1345" s="30"/>
      <c r="T1345" s="29"/>
      <c r="U1345" s="28"/>
      <c r="V1345" s="28"/>
      <c r="W1345" s="28"/>
      <c r="Y1345" s="31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33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29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30"/>
      <c r="O1346" s="30"/>
      <c r="P1346" s="30"/>
      <c r="Q1346" s="30"/>
      <c r="R1346" s="30"/>
      <c r="S1346" s="30"/>
      <c r="T1346" s="29"/>
      <c r="U1346" s="28"/>
      <c r="V1346" s="28"/>
      <c r="W1346" s="28"/>
      <c r="Y1346" s="31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33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29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30"/>
      <c r="O1347" s="30"/>
      <c r="P1347" s="30"/>
      <c r="Q1347" s="30"/>
      <c r="R1347" s="30"/>
      <c r="S1347" s="30"/>
      <c r="T1347" s="29"/>
      <c r="U1347" s="28"/>
      <c r="V1347" s="28"/>
      <c r="W1347" s="28"/>
      <c r="Y1347" s="31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33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29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30"/>
      <c r="O1348" s="30"/>
      <c r="P1348" s="30"/>
      <c r="Q1348" s="30"/>
      <c r="R1348" s="30"/>
      <c r="S1348" s="30"/>
      <c r="T1348" s="29"/>
      <c r="U1348" s="28"/>
      <c r="V1348" s="28"/>
      <c r="W1348" s="28"/>
      <c r="Y1348" s="31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33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29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30"/>
      <c r="O1349" s="30"/>
      <c r="P1349" s="30"/>
      <c r="Q1349" s="30"/>
      <c r="R1349" s="30"/>
      <c r="S1349" s="30"/>
      <c r="T1349" s="29"/>
      <c r="U1349" s="28"/>
      <c r="V1349" s="28"/>
      <c r="W1349" s="28"/>
      <c r="Y1349" s="31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33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29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30"/>
      <c r="O1350" s="30"/>
      <c r="P1350" s="30"/>
      <c r="Q1350" s="30"/>
      <c r="R1350" s="30"/>
      <c r="S1350" s="30"/>
      <c r="T1350" s="29"/>
      <c r="U1350" s="28"/>
      <c r="V1350" s="28"/>
      <c r="W1350" s="28"/>
      <c r="Y1350" s="31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33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29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30"/>
      <c r="O1351" s="30"/>
      <c r="P1351" s="30"/>
      <c r="Q1351" s="30"/>
      <c r="R1351" s="30"/>
      <c r="S1351" s="30"/>
      <c r="T1351" s="29"/>
      <c r="U1351" s="28"/>
      <c r="V1351" s="28"/>
      <c r="W1351" s="28"/>
      <c r="Y1351" s="31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33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29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30"/>
      <c r="O1352" s="30"/>
      <c r="P1352" s="30"/>
      <c r="Q1352" s="30"/>
      <c r="R1352" s="30"/>
      <c r="S1352" s="30"/>
      <c r="T1352" s="29"/>
      <c r="U1352" s="28"/>
      <c r="V1352" s="28"/>
      <c r="W1352" s="28"/>
      <c r="Y1352" s="31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33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29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30"/>
      <c r="O1353" s="30"/>
      <c r="P1353" s="30"/>
      <c r="Q1353" s="30"/>
      <c r="R1353" s="30"/>
      <c r="S1353" s="30"/>
      <c r="T1353" s="29"/>
      <c r="U1353" s="28"/>
      <c r="V1353" s="28"/>
      <c r="W1353" s="28"/>
      <c r="Y1353" s="31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33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29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30"/>
      <c r="O1354" s="30"/>
      <c r="P1354" s="30"/>
      <c r="Q1354" s="30"/>
      <c r="R1354" s="30"/>
      <c r="S1354" s="30"/>
      <c r="T1354" s="29"/>
      <c r="U1354" s="28"/>
      <c r="V1354" s="28"/>
      <c r="W1354" s="28"/>
      <c r="Y1354" s="31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33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29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30"/>
      <c r="O1355" s="30"/>
      <c r="P1355" s="30"/>
      <c r="Q1355" s="30"/>
      <c r="R1355" s="30"/>
      <c r="S1355" s="30"/>
      <c r="T1355" s="29"/>
      <c r="U1355" s="28"/>
      <c r="V1355" s="28"/>
      <c r="W1355" s="28"/>
      <c r="Y1355" s="31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33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29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30"/>
      <c r="O1356" s="30"/>
      <c r="P1356" s="30"/>
      <c r="Q1356" s="30"/>
      <c r="R1356" s="30"/>
      <c r="S1356" s="30"/>
      <c r="T1356" s="29"/>
      <c r="U1356" s="28"/>
      <c r="V1356" s="28"/>
      <c r="W1356" s="28"/>
      <c r="Y1356" s="31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33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29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30"/>
      <c r="O1357" s="30"/>
      <c r="P1357" s="30"/>
      <c r="Q1357" s="30"/>
      <c r="R1357" s="30"/>
      <c r="S1357" s="30"/>
      <c r="T1357" s="29"/>
      <c r="U1357" s="28"/>
      <c r="V1357" s="28"/>
      <c r="W1357" s="28"/>
      <c r="Y1357" s="31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33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29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30"/>
      <c r="O1358" s="30"/>
      <c r="P1358" s="30"/>
      <c r="Q1358" s="30"/>
      <c r="R1358" s="30"/>
      <c r="S1358" s="30"/>
      <c r="T1358" s="29"/>
      <c r="U1358" s="28"/>
      <c r="V1358" s="28"/>
      <c r="W1358" s="28"/>
      <c r="Y1358" s="31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33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29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30"/>
      <c r="O1359" s="30"/>
      <c r="P1359" s="30"/>
      <c r="Q1359" s="30"/>
      <c r="R1359" s="30"/>
      <c r="S1359" s="30"/>
      <c r="T1359" s="29"/>
      <c r="U1359" s="28"/>
      <c r="V1359" s="28"/>
      <c r="W1359" s="28"/>
      <c r="Y1359" s="31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33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29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30"/>
      <c r="O1360" s="30"/>
      <c r="P1360" s="30"/>
      <c r="Q1360" s="30"/>
      <c r="R1360" s="30"/>
      <c r="S1360" s="30"/>
      <c r="T1360" s="29"/>
      <c r="U1360" s="28"/>
      <c r="V1360" s="28"/>
      <c r="W1360" s="28"/>
      <c r="Y1360" s="31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33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29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30"/>
      <c r="O1361" s="30"/>
      <c r="P1361" s="30"/>
      <c r="Q1361" s="30"/>
      <c r="R1361" s="30"/>
      <c r="S1361" s="30"/>
      <c r="T1361" s="29"/>
      <c r="U1361" s="28"/>
      <c r="V1361" s="28"/>
      <c r="W1361" s="28"/>
      <c r="Y1361" s="31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33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29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30"/>
      <c r="O1362" s="30"/>
      <c r="P1362" s="30"/>
      <c r="Q1362" s="30"/>
      <c r="R1362" s="30"/>
      <c r="S1362" s="30"/>
      <c r="T1362" s="29"/>
      <c r="U1362" s="28"/>
      <c r="V1362" s="28"/>
      <c r="W1362" s="28"/>
      <c r="Y1362" s="31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33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29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30"/>
      <c r="O1363" s="30"/>
      <c r="P1363" s="30"/>
      <c r="Q1363" s="30"/>
      <c r="R1363" s="30"/>
      <c r="S1363" s="30"/>
      <c r="T1363" s="29"/>
      <c r="U1363" s="28"/>
      <c r="V1363" s="28"/>
      <c r="W1363" s="28"/>
      <c r="Y1363" s="31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33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29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30"/>
      <c r="O1364" s="30"/>
      <c r="P1364" s="30"/>
      <c r="Q1364" s="30"/>
      <c r="R1364" s="30"/>
      <c r="S1364" s="30"/>
      <c r="T1364" s="29"/>
      <c r="U1364" s="28"/>
      <c r="V1364" s="28"/>
      <c r="W1364" s="28"/>
      <c r="Y1364" s="31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33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29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30"/>
      <c r="O1365" s="30"/>
      <c r="P1365" s="30"/>
      <c r="Q1365" s="30"/>
      <c r="R1365" s="30"/>
      <c r="S1365" s="30"/>
      <c r="T1365" s="29"/>
      <c r="U1365" s="28"/>
      <c r="V1365" s="28"/>
      <c r="W1365" s="28"/>
      <c r="Y1365" s="31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33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29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30"/>
      <c r="O1366" s="30"/>
      <c r="P1366" s="30"/>
      <c r="Q1366" s="30"/>
      <c r="R1366" s="30"/>
      <c r="S1366" s="30"/>
      <c r="T1366" s="29"/>
      <c r="U1366" s="28"/>
      <c r="V1366" s="28"/>
      <c r="W1366" s="28"/>
      <c r="Y1366" s="31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33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29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30"/>
      <c r="O1367" s="30"/>
      <c r="P1367" s="30"/>
      <c r="Q1367" s="30"/>
      <c r="R1367" s="30"/>
      <c r="S1367" s="30"/>
      <c r="T1367" s="29"/>
      <c r="U1367" s="28"/>
      <c r="V1367" s="28"/>
      <c r="W1367" s="28"/>
      <c r="Y1367" s="31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33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29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30"/>
      <c r="O1368" s="30"/>
      <c r="P1368" s="30"/>
      <c r="Q1368" s="30"/>
      <c r="R1368" s="30"/>
      <c r="S1368" s="30"/>
      <c r="T1368" s="29"/>
      <c r="U1368" s="28"/>
      <c r="V1368" s="28"/>
      <c r="W1368" s="28"/>
      <c r="Y1368" s="31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33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29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30"/>
      <c r="O1369" s="30"/>
      <c r="P1369" s="30"/>
      <c r="Q1369" s="30"/>
      <c r="R1369" s="30"/>
      <c r="S1369" s="30"/>
      <c r="T1369" s="29"/>
      <c r="U1369" s="28"/>
      <c r="V1369" s="28"/>
      <c r="W1369" s="28"/>
      <c r="Y1369" s="31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33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29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30"/>
      <c r="O1370" s="30"/>
      <c r="P1370" s="30"/>
      <c r="Q1370" s="30"/>
      <c r="R1370" s="30"/>
      <c r="S1370" s="30"/>
      <c r="T1370" s="29"/>
      <c r="U1370" s="28"/>
      <c r="V1370" s="28"/>
      <c r="W1370" s="28"/>
      <c r="Y1370" s="31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33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29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30"/>
      <c r="O1371" s="30"/>
      <c r="P1371" s="30"/>
      <c r="Q1371" s="30"/>
      <c r="R1371" s="30"/>
      <c r="S1371" s="30"/>
      <c r="T1371" s="29"/>
      <c r="U1371" s="28"/>
      <c r="V1371" s="28"/>
      <c r="W1371" s="28"/>
      <c r="Y1371" s="31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33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29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30"/>
      <c r="O1372" s="30"/>
      <c r="P1372" s="30"/>
      <c r="Q1372" s="30"/>
      <c r="R1372" s="30"/>
      <c r="S1372" s="30"/>
      <c r="T1372" s="29"/>
      <c r="U1372" s="28"/>
      <c r="V1372" s="28"/>
      <c r="W1372" s="28"/>
      <c r="Y1372" s="31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33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29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30"/>
      <c r="O1373" s="30"/>
      <c r="P1373" s="30"/>
      <c r="Q1373" s="30"/>
      <c r="R1373" s="30"/>
      <c r="S1373" s="30"/>
      <c r="T1373" s="29"/>
      <c r="U1373" s="28"/>
      <c r="V1373" s="28"/>
      <c r="W1373" s="28"/>
      <c r="Y1373" s="31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33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29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30"/>
      <c r="O1374" s="30"/>
      <c r="P1374" s="30"/>
      <c r="Q1374" s="30"/>
      <c r="R1374" s="30"/>
      <c r="S1374" s="30"/>
      <c r="T1374" s="29"/>
      <c r="U1374" s="28"/>
      <c r="V1374" s="28"/>
      <c r="W1374" s="28"/>
      <c r="Y1374" s="31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33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29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30"/>
      <c r="O1375" s="30"/>
      <c r="P1375" s="30"/>
      <c r="Q1375" s="30"/>
      <c r="R1375" s="30"/>
      <c r="S1375" s="30"/>
      <c r="T1375" s="29"/>
      <c r="U1375" s="28"/>
      <c r="V1375" s="28"/>
      <c r="W1375" s="28"/>
      <c r="Y1375" s="31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33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29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30"/>
      <c r="O1376" s="30"/>
      <c r="P1376" s="30"/>
      <c r="Q1376" s="30"/>
      <c r="R1376" s="30"/>
      <c r="S1376" s="30"/>
      <c r="T1376" s="29"/>
      <c r="U1376" s="28"/>
      <c r="V1376" s="28"/>
      <c r="W1376" s="28"/>
      <c r="Y1376" s="31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33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29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30"/>
      <c r="O1377" s="30"/>
      <c r="P1377" s="30"/>
      <c r="Q1377" s="30"/>
      <c r="R1377" s="30"/>
      <c r="S1377" s="30"/>
      <c r="T1377" s="29"/>
      <c r="U1377" s="28"/>
      <c r="V1377" s="28"/>
      <c r="W1377" s="28"/>
      <c r="Y1377" s="31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33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29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30"/>
      <c r="O1378" s="30"/>
      <c r="P1378" s="30"/>
      <c r="Q1378" s="30"/>
      <c r="R1378" s="30"/>
      <c r="S1378" s="30"/>
      <c r="T1378" s="29"/>
      <c r="U1378" s="28"/>
      <c r="V1378" s="28"/>
      <c r="W1378" s="28"/>
      <c r="Y1378" s="31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33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29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30"/>
      <c r="O1379" s="30"/>
      <c r="P1379" s="30"/>
      <c r="Q1379" s="30"/>
      <c r="R1379" s="30"/>
      <c r="S1379" s="30"/>
      <c r="T1379" s="29"/>
      <c r="U1379" s="28"/>
      <c r="V1379" s="28"/>
      <c r="W1379" s="28"/>
      <c r="Y1379" s="31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33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29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30"/>
      <c r="O1380" s="30"/>
      <c r="P1380" s="30"/>
      <c r="Q1380" s="30"/>
      <c r="R1380" s="30"/>
      <c r="S1380" s="30"/>
      <c r="T1380" s="29"/>
      <c r="U1380" s="28"/>
      <c r="V1380" s="28"/>
      <c r="W1380" s="28"/>
      <c r="Y1380" s="31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33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29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30"/>
      <c r="O1381" s="30"/>
      <c r="P1381" s="30"/>
      <c r="Q1381" s="30"/>
      <c r="R1381" s="30"/>
      <c r="S1381" s="30"/>
      <c r="T1381" s="29"/>
      <c r="U1381" s="28"/>
      <c r="V1381" s="28"/>
      <c r="W1381" s="28"/>
      <c r="Y1381" s="31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33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29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30"/>
      <c r="O1382" s="30"/>
      <c r="P1382" s="30"/>
      <c r="Q1382" s="30"/>
      <c r="R1382" s="30"/>
      <c r="S1382" s="30"/>
      <c r="T1382" s="29"/>
      <c r="U1382" s="28"/>
      <c r="V1382" s="28"/>
      <c r="W1382" s="28"/>
      <c r="Y1382" s="31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33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29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30"/>
      <c r="O1383" s="30"/>
      <c r="P1383" s="30"/>
      <c r="Q1383" s="30"/>
      <c r="R1383" s="30"/>
      <c r="S1383" s="30"/>
      <c r="T1383" s="29"/>
      <c r="U1383" s="28"/>
      <c r="V1383" s="28"/>
      <c r="W1383" s="28"/>
      <c r="Y1383" s="31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33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29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30"/>
      <c r="O1384" s="30"/>
      <c r="P1384" s="30"/>
      <c r="Q1384" s="30"/>
      <c r="R1384" s="30"/>
      <c r="S1384" s="30"/>
      <c r="T1384" s="29"/>
      <c r="U1384" s="28"/>
      <c r="V1384" s="28"/>
      <c r="W1384" s="28"/>
      <c r="Y1384" s="31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33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29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30"/>
      <c r="O1385" s="30"/>
      <c r="P1385" s="30"/>
      <c r="Q1385" s="30"/>
      <c r="R1385" s="30"/>
      <c r="S1385" s="30"/>
      <c r="T1385" s="29"/>
      <c r="U1385" s="28"/>
      <c r="V1385" s="28"/>
      <c r="W1385" s="28"/>
      <c r="Y1385" s="31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33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29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30"/>
      <c r="O1386" s="30"/>
      <c r="P1386" s="30"/>
      <c r="Q1386" s="30"/>
      <c r="R1386" s="30"/>
      <c r="S1386" s="30"/>
      <c r="T1386" s="29"/>
      <c r="U1386" s="28"/>
      <c r="V1386" s="28"/>
      <c r="W1386" s="28"/>
      <c r="Y1386" s="31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33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29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30"/>
      <c r="O1387" s="30"/>
      <c r="P1387" s="30"/>
      <c r="Q1387" s="30"/>
      <c r="R1387" s="30"/>
      <c r="S1387" s="30"/>
      <c r="T1387" s="29"/>
      <c r="U1387" s="28"/>
      <c r="V1387" s="28"/>
      <c r="W1387" s="28"/>
      <c r="Y1387" s="31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33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29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30"/>
      <c r="O1388" s="30"/>
      <c r="P1388" s="30"/>
      <c r="Q1388" s="30"/>
      <c r="R1388" s="30"/>
      <c r="S1388" s="30"/>
      <c r="T1388" s="29"/>
      <c r="U1388" s="28"/>
      <c r="V1388" s="28"/>
      <c r="W1388" s="28"/>
      <c r="Y1388" s="31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33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29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30"/>
      <c r="O1389" s="30"/>
      <c r="P1389" s="30"/>
      <c r="Q1389" s="30"/>
      <c r="R1389" s="30"/>
      <c r="S1389" s="30"/>
      <c r="T1389" s="29"/>
      <c r="U1389" s="28"/>
      <c r="V1389" s="28"/>
      <c r="W1389" s="28"/>
      <c r="Y1389" s="31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33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29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30"/>
      <c r="O1390" s="30"/>
      <c r="P1390" s="30"/>
      <c r="Q1390" s="30"/>
      <c r="R1390" s="30"/>
      <c r="S1390" s="30"/>
      <c r="T1390" s="29"/>
      <c r="U1390" s="28"/>
      <c r="V1390" s="28"/>
      <c r="W1390" s="28"/>
      <c r="Y1390" s="31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33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29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30"/>
      <c r="O1391" s="30"/>
      <c r="P1391" s="30"/>
      <c r="Q1391" s="30"/>
      <c r="R1391" s="30"/>
      <c r="S1391" s="30"/>
      <c r="T1391" s="29"/>
      <c r="U1391" s="28"/>
      <c r="V1391" s="28"/>
      <c r="W1391" s="28"/>
      <c r="Y1391" s="31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33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29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30"/>
      <c r="O1392" s="30"/>
      <c r="P1392" s="30"/>
      <c r="Q1392" s="30"/>
      <c r="R1392" s="30"/>
      <c r="S1392" s="30"/>
      <c r="T1392" s="29"/>
      <c r="U1392" s="28"/>
      <c r="V1392" s="28"/>
      <c r="W1392" s="28"/>
      <c r="Y1392" s="31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33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29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30"/>
      <c r="O1393" s="30"/>
      <c r="P1393" s="30"/>
      <c r="Q1393" s="30"/>
      <c r="R1393" s="30"/>
      <c r="S1393" s="30"/>
      <c r="T1393" s="29"/>
      <c r="U1393" s="28"/>
      <c r="V1393" s="28"/>
      <c r="W1393" s="28"/>
      <c r="Y1393" s="31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33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29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30"/>
      <c r="O1394" s="30"/>
      <c r="P1394" s="30"/>
      <c r="Q1394" s="30"/>
      <c r="R1394" s="30"/>
      <c r="S1394" s="30"/>
      <c r="T1394" s="29"/>
      <c r="U1394" s="28"/>
      <c r="V1394" s="28"/>
      <c r="W1394" s="28"/>
      <c r="Y1394" s="31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33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29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30"/>
      <c r="O1395" s="30"/>
      <c r="P1395" s="30"/>
      <c r="Q1395" s="30"/>
      <c r="R1395" s="30"/>
      <c r="S1395" s="30"/>
      <c r="T1395" s="29"/>
      <c r="U1395" s="28"/>
      <c r="V1395" s="28"/>
      <c r="W1395" s="28"/>
      <c r="Y1395" s="31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33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29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30"/>
      <c r="O1396" s="30"/>
      <c r="P1396" s="30"/>
      <c r="Q1396" s="30"/>
      <c r="R1396" s="30"/>
      <c r="S1396" s="30"/>
      <c r="T1396" s="29"/>
      <c r="U1396" s="28"/>
      <c r="V1396" s="28"/>
      <c r="W1396" s="28"/>
      <c r="Y1396" s="31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33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29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30"/>
      <c r="O1397" s="30"/>
      <c r="P1397" s="30"/>
      <c r="Q1397" s="30"/>
      <c r="R1397" s="30"/>
      <c r="S1397" s="30"/>
      <c r="T1397" s="29"/>
      <c r="U1397" s="28"/>
      <c r="V1397" s="28"/>
      <c r="W1397" s="28"/>
      <c r="Y1397" s="31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33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29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30"/>
      <c r="O1398" s="30"/>
      <c r="P1398" s="30"/>
      <c r="Q1398" s="30"/>
      <c r="R1398" s="30"/>
      <c r="S1398" s="30"/>
      <c r="T1398" s="29"/>
      <c r="U1398" s="28"/>
      <c r="V1398" s="28"/>
      <c r="W1398" s="28"/>
      <c r="Y1398" s="31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33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29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30"/>
      <c r="O1399" s="30"/>
      <c r="P1399" s="30"/>
      <c r="Q1399" s="30"/>
      <c r="R1399" s="30"/>
      <c r="S1399" s="30"/>
      <c r="T1399" s="29"/>
      <c r="U1399" s="28"/>
      <c r="V1399" s="28"/>
      <c r="W1399" s="28"/>
      <c r="Y1399" s="31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33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29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30"/>
      <c r="O1400" s="30"/>
      <c r="P1400" s="30"/>
      <c r="Q1400" s="30"/>
      <c r="R1400" s="30"/>
      <c r="S1400" s="30"/>
      <c r="T1400" s="29"/>
      <c r="U1400" s="28"/>
      <c r="V1400" s="28"/>
      <c r="W1400" s="28"/>
      <c r="Y1400" s="31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33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29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30"/>
      <c r="O1401" s="30"/>
      <c r="P1401" s="30"/>
      <c r="Q1401" s="30"/>
      <c r="R1401" s="30"/>
      <c r="S1401" s="30"/>
      <c r="T1401" s="29"/>
      <c r="U1401" s="28"/>
      <c r="V1401" s="28"/>
      <c r="W1401" s="28"/>
      <c r="Y1401" s="31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33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29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30"/>
      <c r="O1402" s="30"/>
      <c r="P1402" s="30"/>
      <c r="Q1402" s="30"/>
      <c r="R1402" s="30"/>
      <c r="S1402" s="30"/>
      <c r="T1402" s="29"/>
      <c r="U1402" s="28"/>
      <c r="V1402" s="28"/>
      <c r="W1402" s="28"/>
      <c r="Y1402" s="31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33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29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30"/>
      <c r="O1403" s="30"/>
      <c r="P1403" s="30"/>
      <c r="Q1403" s="30"/>
      <c r="R1403" s="30"/>
      <c r="S1403" s="30"/>
      <c r="T1403" s="29"/>
      <c r="U1403" s="28"/>
      <c r="V1403" s="28"/>
      <c r="W1403" s="28"/>
      <c r="Y1403" s="31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33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29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30"/>
      <c r="O1404" s="30"/>
      <c r="P1404" s="30"/>
      <c r="Q1404" s="30"/>
      <c r="R1404" s="30"/>
      <c r="S1404" s="30"/>
      <c r="T1404" s="29"/>
      <c r="U1404" s="28"/>
      <c r="V1404" s="28"/>
      <c r="W1404" s="28"/>
      <c r="Y1404" s="31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33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29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30"/>
      <c r="O1405" s="30"/>
      <c r="P1405" s="30"/>
      <c r="Q1405" s="30"/>
      <c r="R1405" s="30"/>
      <c r="S1405" s="30"/>
      <c r="T1405" s="29"/>
      <c r="U1405" s="28"/>
      <c r="V1405" s="28"/>
      <c r="W1405" s="28"/>
      <c r="Y1405" s="31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33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29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30"/>
      <c r="O1406" s="30"/>
      <c r="P1406" s="30"/>
      <c r="Q1406" s="30"/>
      <c r="R1406" s="30"/>
      <c r="S1406" s="30"/>
      <c r="T1406" s="29"/>
      <c r="U1406" s="28"/>
      <c r="V1406" s="28"/>
      <c r="W1406" s="28"/>
      <c r="Y1406" s="31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33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29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30"/>
      <c r="O1407" s="30"/>
      <c r="P1407" s="30"/>
      <c r="Q1407" s="30"/>
      <c r="R1407" s="30"/>
      <c r="S1407" s="30"/>
      <c r="T1407" s="29"/>
      <c r="U1407" s="28"/>
      <c r="V1407" s="28"/>
      <c r="W1407" s="28"/>
      <c r="Y1407" s="31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33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29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30"/>
      <c r="O1408" s="30"/>
      <c r="P1408" s="30"/>
      <c r="Q1408" s="30"/>
      <c r="R1408" s="30"/>
      <c r="S1408" s="30"/>
      <c r="T1408" s="29"/>
      <c r="U1408" s="28"/>
      <c r="V1408" s="28"/>
      <c r="W1408" s="28"/>
      <c r="Y1408" s="31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33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29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30"/>
      <c r="O1409" s="30"/>
      <c r="P1409" s="30"/>
      <c r="Q1409" s="30"/>
      <c r="R1409" s="30"/>
      <c r="S1409" s="30"/>
      <c r="T1409" s="29"/>
      <c r="U1409" s="28"/>
      <c r="V1409" s="28"/>
      <c r="W1409" s="28"/>
      <c r="Y1409" s="31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33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29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30"/>
      <c r="O1410" s="30"/>
      <c r="P1410" s="30"/>
      <c r="Q1410" s="30"/>
      <c r="R1410" s="30"/>
      <c r="S1410" s="30"/>
      <c r="T1410" s="29"/>
      <c r="U1410" s="28"/>
      <c r="V1410" s="28"/>
      <c r="W1410" s="28"/>
      <c r="Y1410" s="31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33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29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30"/>
      <c r="O1411" s="30"/>
      <c r="P1411" s="30"/>
      <c r="Q1411" s="30"/>
      <c r="R1411" s="30"/>
      <c r="S1411" s="30"/>
      <c r="T1411" s="29"/>
      <c r="U1411" s="28"/>
      <c r="V1411" s="28"/>
      <c r="W1411" s="28"/>
      <c r="Y1411" s="31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33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29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30"/>
      <c r="O1412" s="30"/>
      <c r="P1412" s="30"/>
      <c r="Q1412" s="30"/>
      <c r="R1412" s="30"/>
      <c r="S1412" s="30"/>
      <c r="T1412" s="29"/>
      <c r="U1412" s="28"/>
      <c r="V1412" s="28"/>
      <c r="W1412" s="28"/>
      <c r="Y1412" s="31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33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29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30"/>
      <c r="O1413" s="30"/>
      <c r="P1413" s="30"/>
      <c r="Q1413" s="30"/>
      <c r="R1413" s="30"/>
      <c r="S1413" s="30"/>
      <c r="T1413" s="29"/>
      <c r="U1413" s="28"/>
      <c r="V1413" s="28"/>
      <c r="W1413" s="28"/>
      <c r="Y1413" s="31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33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29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30"/>
      <c r="O1414" s="30"/>
      <c r="P1414" s="30"/>
      <c r="Q1414" s="30"/>
      <c r="R1414" s="30"/>
      <c r="S1414" s="30"/>
      <c r="T1414" s="29"/>
      <c r="U1414" s="28"/>
      <c r="V1414" s="28"/>
      <c r="W1414" s="28"/>
      <c r="Y1414" s="31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33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29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30"/>
      <c r="O1415" s="30"/>
      <c r="P1415" s="30"/>
      <c r="Q1415" s="30"/>
      <c r="R1415" s="30"/>
      <c r="S1415" s="30"/>
      <c r="T1415" s="29"/>
      <c r="U1415" s="28"/>
      <c r="V1415" s="28"/>
      <c r="W1415" s="28"/>
      <c r="Y1415" s="31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33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29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30"/>
      <c r="O1416" s="30"/>
      <c r="P1416" s="30"/>
      <c r="Q1416" s="30"/>
      <c r="R1416" s="30"/>
      <c r="S1416" s="30"/>
      <c r="T1416" s="29"/>
      <c r="U1416" s="28"/>
      <c r="V1416" s="28"/>
      <c r="W1416" s="28"/>
      <c r="Y1416" s="31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33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29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30"/>
      <c r="O1417" s="30"/>
      <c r="P1417" s="30"/>
      <c r="Q1417" s="30"/>
      <c r="R1417" s="30"/>
      <c r="S1417" s="30"/>
      <c r="T1417" s="29"/>
      <c r="U1417" s="28"/>
      <c r="V1417" s="28"/>
      <c r="W1417" s="28"/>
      <c r="Y1417" s="31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33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29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30"/>
      <c r="O1418" s="30"/>
      <c r="P1418" s="30"/>
      <c r="Q1418" s="30"/>
      <c r="R1418" s="30"/>
      <c r="S1418" s="30"/>
      <c r="T1418" s="29"/>
      <c r="U1418" s="28"/>
      <c r="V1418" s="28"/>
      <c r="W1418" s="28"/>
      <c r="Y1418" s="31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33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29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30"/>
      <c r="O1419" s="30"/>
      <c r="P1419" s="30"/>
      <c r="Q1419" s="30"/>
      <c r="R1419" s="30"/>
      <c r="S1419" s="30"/>
      <c r="T1419" s="29"/>
      <c r="U1419" s="28"/>
      <c r="V1419" s="28"/>
      <c r="W1419" s="28"/>
      <c r="Y1419" s="31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33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29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30"/>
      <c r="O1420" s="30"/>
      <c r="P1420" s="30"/>
      <c r="Q1420" s="30"/>
      <c r="R1420" s="30"/>
      <c r="S1420" s="30"/>
      <c r="T1420" s="29"/>
      <c r="U1420" s="28"/>
      <c r="V1420" s="28"/>
      <c r="W1420" s="28"/>
      <c r="Y1420" s="31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33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29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30"/>
      <c r="O1421" s="30"/>
      <c r="P1421" s="30"/>
      <c r="Q1421" s="30"/>
      <c r="R1421" s="30"/>
      <c r="S1421" s="30"/>
      <c r="T1421" s="29"/>
      <c r="U1421" s="28"/>
      <c r="V1421" s="28"/>
      <c r="W1421" s="28"/>
      <c r="Y1421" s="31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33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29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30"/>
      <c r="O1422" s="30"/>
      <c r="P1422" s="30"/>
      <c r="Q1422" s="30"/>
      <c r="R1422" s="30"/>
      <c r="S1422" s="30"/>
      <c r="T1422" s="29"/>
      <c r="U1422" s="28"/>
      <c r="V1422" s="28"/>
      <c r="W1422" s="28"/>
      <c r="Y1422" s="31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33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29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30"/>
      <c r="O1423" s="30"/>
      <c r="P1423" s="30"/>
      <c r="Q1423" s="30"/>
      <c r="R1423" s="30"/>
      <c r="S1423" s="30"/>
      <c r="T1423" s="29"/>
      <c r="U1423" s="28"/>
      <c r="V1423" s="28"/>
      <c r="W1423" s="28"/>
      <c r="Y1423" s="31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33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29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30"/>
      <c r="O1424" s="30"/>
      <c r="P1424" s="30"/>
      <c r="Q1424" s="30"/>
      <c r="R1424" s="30"/>
      <c r="S1424" s="30"/>
      <c r="T1424" s="29"/>
      <c r="U1424" s="28"/>
      <c r="V1424" s="28"/>
      <c r="W1424" s="28"/>
      <c r="Y1424" s="31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33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29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30"/>
      <c r="O1425" s="30"/>
      <c r="P1425" s="30"/>
      <c r="Q1425" s="30"/>
      <c r="R1425" s="30"/>
      <c r="S1425" s="30"/>
      <c r="T1425" s="29"/>
      <c r="U1425" s="28"/>
      <c r="V1425" s="28"/>
      <c r="W1425" s="28"/>
      <c r="Y1425" s="31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33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29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30"/>
      <c r="O1426" s="30"/>
      <c r="P1426" s="30"/>
      <c r="Q1426" s="30"/>
      <c r="R1426" s="30"/>
      <c r="S1426" s="30"/>
      <c r="T1426" s="29"/>
      <c r="U1426" s="28"/>
      <c r="V1426" s="28"/>
      <c r="W1426" s="28"/>
      <c r="Y1426" s="31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33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29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30"/>
      <c r="O1427" s="30"/>
      <c r="P1427" s="30"/>
      <c r="Q1427" s="30"/>
      <c r="R1427" s="30"/>
      <c r="S1427" s="30"/>
      <c r="T1427" s="29"/>
      <c r="U1427" s="28"/>
      <c r="V1427" s="28"/>
      <c r="W1427" s="28"/>
      <c r="Y1427" s="31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33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29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30"/>
      <c r="O1428" s="30"/>
      <c r="P1428" s="30"/>
      <c r="Q1428" s="30"/>
      <c r="R1428" s="30"/>
      <c r="S1428" s="30"/>
      <c r="T1428" s="29"/>
      <c r="U1428" s="28"/>
      <c r="V1428" s="28"/>
      <c r="W1428" s="28"/>
      <c r="Y1428" s="31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33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29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30"/>
      <c r="O1429" s="30"/>
      <c r="P1429" s="30"/>
      <c r="Q1429" s="30"/>
      <c r="R1429" s="30"/>
      <c r="S1429" s="30"/>
      <c r="T1429" s="29"/>
      <c r="U1429" s="28"/>
      <c r="V1429" s="28"/>
      <c r="W1429" s="28"/>
      <c r="Y1429" s="31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33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29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30"/>
      <c r="O1430" s="30"/>
      <c r="P1430" s="30"/>
      <c r="Q1430" s="30"/>
      <c r="R1430" s="30"/>
      <c r="S1430" s="30"/>
      <c r="T1430" s="29"/>
      <c r="U1430" s="28"/>
      <c r="V1430" s="28"/>
      <c r="W1430" s="28"/>
      <c r="Y1430" s="31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33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29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30"/>
      <c r="O1431" s="30"/>
      <c r="P1431" s="30"/>
      <c r="Q1431" s="30"/>
      <c r="R1431" s="30"/>
      <c r="S1431" s="30"/>
      <c r="T1431" s="29"/>
      <c r="U1431" s="28"/>
      <c r="V1431" s="28"/>
      <c r="W1431" s="28"/>
      <c r="Y1431" s="31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33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29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30"/>
      <c r="O1432" s="30"/>
      <c r="P1432" s="30"/>
      <c r="Q1432" s="30"/>
      <c r="R1432" s="30"/>
      <c r="S1432" s="30"/>
      <c r="T1432" s="29"/>
      <c r="U1432" s="28"/>
      <c r="V1432" s="28"/>
      <c r="W1432" s="28"/>
      <c r="Y1432" s="31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33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29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30"/>
      <c r="O1433" s="30"/>
      <c r="P1433" s="30"/>
      <c r="Q1433" s="30"/>
      <c r="R1433" s="30"/>
      <c r="S1433" s="30"/>
      <c r="T1433" s="29"/>
      <c r="U1433" s="28"/>
      <c r="V1433" s="28"/>
      <c r="W1433" s="28"/>
      <c r="Y1433" s="31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33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29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30"/>
      <c r="O1434" s="30"/>
      <c r="P1434" s="30"/>
      <c r="Q1434" s="30"/>
      <c r="R1434" s="30"/>
      <c r="S1434" s="30"/>
      <c r="T1434" s="29"/>
      <c r="U1434" s="28"/>
      <c r="V1434" s="28"/>
      <c r="W1434" s="28"/>
      <c r="Y1434" s="31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33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29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30"/>
      <c r="O1435" s="30"/>
      <c r="P1435" s="30"/>
      <c r="Q1435" s="30"/>
      <c r="R1435" s="30"/>
      <c r="S1435" s="30"/>
      <c r="T1435" s="29"/>
      <c r="U1435" s="28"/>
      <c r="V1435" s="28"/>
      <c r="W1435" s="28"/>
      <c r="Y1435" s="31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33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29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30"/>
      <c r="O1436" s="30"/>
      <c r="P1436" s="30"/>
      <c r="Q1436" s="30"/>
      <c r="R1436" s="30"/>
      <c r="S1436" s="30"/>
      <c r="T1436" s="29"/>
      <c r="U1436" s="28"/>
      <c r="V1436" s="28"/>
      <c r="W1436" s="28"/>
      <c r="Y1436" s="31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33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29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30"/>
      <c r="O1437" s="30"/>
      <c r="P1437" s="30"/>
      <c r="Q1437" s="30"/>
      <c r="R1437" s="30"/>
      <c r="S1437" s="30"/>
      <c r="T1437" s="29"/>
      <c r="U1437" s="28"/>
      <c r="V1437" s="28"/>
      <c r="W1437" s="28"/>
      <c r="Y1437" s="31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33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29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30"/>
      <c r="O1438" s="30"/>
      <c r="P1438" s="30"/>
      <c r="Q1438" s="30"/>
      <c r="R1438" s="30"/>
      <c r="S1438" s="30"/>
      <c r="T1438" s="29"/>
      <c r="U1438" s="28"/>
      <c r="V1438" s="28"/>
      <c r="W1438" s="28"/>
      <c r="Y1438" s="31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33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29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30"/>
      <c r="O1439" s="30"/>
      <c r="P1439" s="30"/>
      <c r="Q1439" s="30"/>
      <c r="R1439" s="30"/>
      <c r="S1439" s="30"/>
      <c r="T1439" s="29"/>
      <c r="U1439" s="28"/>
      <c r="V1439" s="28"/>
      <c r="W1439" s="28"/>
      <c r="Y1439" s="31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33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29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30"/>
      <c r="O1440" s="30"/>
      <c r="P1440" s="30"/>
      <c r="Q1440" s="30"/>
      <c r="R1440" s="30"/>
      <c r="S1440" s="30"/>
      <c r="T1440" s="29"/>
      <c r="U1440" s="28"/>
      <c r="V1440" s="28"/>
      <c r="W1440" s="28"/>
      <c r="Y1440" s="31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33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29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30"/>
      <c r="O1441" s="30"/>
      <c r="P1441" s="30"/>
      <c r="Q1441" s="30"/>
      <c r="R1441" s="30"/>
      <c r="S1441" s="30"/>
      <c r="T1441" s="29"/>
      <c r="U1441" s="28"/>
      <c r="V1441" s="28"/>
      <c r="W1441" s="28"/>
      <c r="Y1441" s="31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33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29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30"/>
      <c r="O1442" s="30"/>
      <c r="P1442" s="30"/>
      <c r="Q1442" s="30"/>
      <c r="R1442" s="30"/>
      <c r="S1442" s="30"/>
      <c r="T1442" s="29"/>
      <c r="U1442" s="28"/>
      <c r="V1442" s="28"/>
      <c r="W1442" s="28"/>
      <c r="Y1442" s="31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33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29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30"/>
      <c r="O1443" s="30"/>
      <c r="P1443" s="30"/>
      <c r="Q1443" s="30"/>
      <c r="R1443" s="30"/>
      <c r="S1443" s="30"/>
      <c r="T1443" s="29"/>
      <c r="U1443" s="28"/>
      <c r="V1443" s="28"/>
      <c r="W1443" s="28"/>
      <c r="Y1443" s="31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33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29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30"/>
      <c r="O1444" s="30"/>
      <c r="P1444" s="30"/>
      <c r="Q1444" s="30"/>
      <c r="R1444" s="30"/>
      <c r="S1444" s="30"/>
      <c r="T1444" s="29"/>
      <c r="U1444" s="28"/>
      <c r="V1444" s="28"/>
      <c r="W1444" s="28"/>
      <c r="Y1444" s="31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33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29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30"/>
      <c r="O1445" s="30"/>
      <c r="P1445" s="30"/>
      <c r="Q1445" s="30"/>
      <c r="R1445" s="30"/>
      <c r="S1445" s="30"/>
      <c r="T1445" s="29"/>
      <c r="U1445" s="28"/>
      <c r="V1445" s="28"/>
      <c r="W1445" s="28"/>
      <c r="Y1445" s="31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33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29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30"/>
      <c r="O1446" s="30"/>
      <c r="P1446" s="30"/>
      <c r="Q1446" s="30"/>
      <c r="R1446" s="30"/>
      <c r="S1446" s="30"/>
      <c r="T1446" s="29"/>
      <c r="U1446" s="28"/>
      <c r="V1446" s="28"/>
      <c r="W1446" s="28"/>
      <c r="Y1446" s="31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33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29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30"/>
      <c r="O1447" s="30"/>
      <c r="P1447" s="30"/>
      <c r="Q1447" s="30"/>
      <c r="R1447" s="30"/>
      <c r="S1447" s="30"/>
      <c r="T1447" s="29"/>
      <c r="U1447" s="28"/>
      <c r="V1447" s="28"/>
      <c r="W1447" s="28"/>
      <c r="Y1447" s="31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33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29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30"/>
      <c r="O1448" s="30"/>
      <c r="P1448" s="30"/>
      <c r="Q1448" s="30"/>
      <c r="R1448" s="30"/>
      <c r="S1448" s="30"/>
      <c r="T1448" s="29"/>
      <c r="U1448" s="28"/>
      <c r="V1448" s="28"/>
      <c r="W1448" s="28"/>
      <c r="Y1448" s="31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33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29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30"/>
      <c r="O1449" s="30"/>
      <c r="P1449" s="30"/>
      <c r="Q1449" s="30"/>
      <c r="R1449" s="30"/>
      <c r="S1449" s="30"/>
      <c r="T1449" s="29"/>
      <c r="U1449" s="28"/>
      <c r="V1449" s="28"/>
      <c r="W1449" s="28"/>
      <c r="Y1449" s="31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33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29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30"/>
      <c r="O1450" s="30"/>
      <c r="P1450" s="30"/>
      <c r="Q1450" s="30"/>
      <c r="R1450" s="30"/>
      <c r="S1450" s="30"/>
      <c r="T1450" s="29"/>
      <c r="U1450" s="28"/>
      <c r="V1450" s="28"/>
      <c r="W1450" s="28"/>
      <c r="Y1450" s="31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33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29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30"/>
      <c r="O1451" s="30"/>
      <c r="P1451" s="30"/>
      <c r="Q1451" s="30"/>
      <c r="R1451" s="30"/>
      <c r="S1451" s="30"/>
      <c r="T1451" s="29"/>
      <c r="U1451" s="28"/>
      <c r="V1451" s="28"/>
      <c r="W1451" s="28"/>
      <c r="Y1451" s="31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33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29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30"/>
      <c r="O1452" s="30"/>
      <c r="P1452" s="30"/>
      <c r="Q1452" s="30"/>
      <c r="R1452" s="30"/>
      <c r="S1452" s="30"/>
      <c r="T1452" s="29"/>
      <c r="U1452" s="28"/>
      <c r="V1452" s="28"/>
      <c r="W1452" s="28"/>
      <c r="Y1452" s="31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33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29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30"/>
      <c r="O1453" s="30"/>
      <c r="P1453" s="30"/>
      <c r="Q1453" s="30"/>
      <c r="R1453" s="30"/>
      <c r="S1453" s="30"/>
      <c r="T1453" s="29"/>
      <c r="U1453" s="28"/>
      <c r="V1453" s="28"/>
      <c r="W1453" s="28"/>
      <c r="Y1453" s="31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33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29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30"/>
      <c r="O1454" s="30"/>
      <c r="P1454" s="30"/>
      <c r="Q1454" s="30"/>
      <c r="R1454" s="30"/>
      <c r="S1454" s="30"/>
      <c r="T1454" s="29"/>
      <c r="U1454" s="28"/>
      <c r="V1454" s="28"/>
      <c r="W1454" s="28"/>
      <c r="Y1454" s="31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33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29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30"/>
      <c r="O1455" s="30"/>
      <c r="P1455" s="30"/>
      <c r="Q1455" s="30"/>
      <c r="R1455" s="30"/>
      <c r="S1455" s="30"/>
      <c r="T1455" s="29"/>
      <c r="U1455" s="28"/>
      <c r="V1455" s="28"/>
      <c r="W1455" s="28"/>
      <c r="Y1455" s="31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33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29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30"/>
      <c r="O1456" s="30"/>
      <c r="P1456" s="30"/>
      <c r="Q1456" s="30"/>
      <c r="R1456" s="30"/>
      <c r="S1456" s="30"/>
      <c r="T1456" s="29"/>
      <c r="U1456" s="28"/>
      <c r="V1456" s="28"/>
      <c r="W1456" s="28"/>
      <c r="Y1456" s="31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33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29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30"/>
      <c r="O1457" s="30"/>
      <c r="P1457" s="30"/>
      <c r="Q1457" s="30"/>
      <c r="R1457" s="30"/>
      <c r="S1457" s="30"/>
      <c r="T1457" s="29"/>
      <c r="U1457" s="28"/>
      <c r="V1457" s="28"/>
      <c r="W1457" s="28"/>
      <c r="Y1457" s="31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33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29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30"/>
      <c r="O1458" s="30"/>
      <c r="P1458" s="30"/>
      <c r="Q1458" s="30"/>
      <c r="R1458" s="30"/>
      <c r="S1458" s="30"/>
      <c r="T1458" s="29"/>
      <c r="U1458" s="28"/>
      <c r="V1458" s="28"/>
      <c r="W1458" s="28"/>
      <c r="Y1458" s="31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33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29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30"/>
      <c r="O1459" s="30"/>
      <c r="P1459" s="30"/>
      <c r="Q1459" s="30"/>
      <c r="R1459" s="30"/>
      <c r="S1459" s="30"/>
      <c r="T1459" s="29"/>
      <c r="U1459" s="28"/>
      <c r="V1459" s="28"/>
      <c r="W1459" s="28"/>
      <c r="Y1459" s="31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33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29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30"/>
      <c r="O1460" s="30"/>
      <c r="P1460" s="30"/>
      <c r="Q1460" s="30"/>
      <c r="R1460" s="30"/>
      <c r="S1460" s="30"/>
      <c r="T1460" s="29"/>
      <c r="U1460" s="28"/>
      <c r="V1460" s="28"/>
      <c r="W1460" s="28"/>
      <c r="Y1460" s="31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33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29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30"/>
      <c r="O1461" s="30"/>
      <c r="P1461" s="30"/>
      <c r="Q1461" s="30"/>
      <c r="R1461" s="30"/>
      <c r="S1461" s="30"/>
      <c r="T1461" s="29"/>
      <c r="U1461" s="28"/>
      <c r="V1461" s="28"/>
      <c r="W1461" s="28"/>
      <c r="Y1461" s="31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33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29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30"/>
      <c r="O1462" s="30"/>
      <c r="P1462" s="30"/>
      <c r="Q1462" s="30"/>
      <c r="R1462" s="30"/>
      <c r="S1462" s="30"/>
      <c r="T1462" s="29"/>
      <c r="U1462" s="28"/>
      <c r="V1462" s="28"/>
      <c r="W1462" s="28"/>
      <c r="Y1462" s="31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33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29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30"/>
      <c r="O1463" s="30"/>
      <c r="P1463" s="30"/>
      <c r="Q1463" s="30"/>
      <c r="R1463" s="30"/>
      <c r="S1463" s="30"/>
      <c r="T1463" s="29"/>
      <c r="U1463" s="28"/>
      <c r="V1463" s="28"/>
      <c r="W1463" s="28"/>
      <c r="Y1463" s="31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33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29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30"/>
      <c r="O1464" s="30"/>
      <c r="P1464" s="30"/>
      <c r="Q1464" s="30"/>
      <c r="R1464" s="30"/>
      <c r="S1464" s="30"/>
      <c r="T1464" s="29"/>
      <c r="U1464" s="28"/>
      <c r="V1464" s="28"/>
      <c r="W1464" s="28"/>
      <c r="Y1464" s="31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33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29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30"/>
      <c r="O1465" s="30"/>
      <c r="P1465" s="30"/>
      <c r="Q1465" s="30"/>
      <c r="R1465" s="30"/>
      <c r="S1465" s="30"/>
      <c r="T1465" s="29"/>
      <c r="U1465" s="28"/>
      <c r="V1465" s="28"/>
      <c r="W1465" s="28"/>
      <c r="Y1465" s="31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33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29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30"/>
      <c r="O1466" s="30"/>
      <c r="P1466" s="30"/>
      <c r="Q1466" s="30"/>
      <c r="R1466" s="30"/>
      <c r="S1466" s="30"/>
      <c r="T1466" s="29"/>
      <c r="U1466" s="28"/>
      <c r="V1466" s="28"/>
      <c r="W1466" s="28"/>
      <c r="Y1466" s="31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33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29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30"/>
      <c r="O1467" s="30"/>
      <c r="P1467" s="30"/>
      <c r="Q1467" s="30"/>
      <c r="R1467" s="30"/>
      <c r="S1467" s="30"/>
      <c r="T1467" s="29"/>
      <c r="U1467" s="28"/>
      <c r="V1467" s="28"/>
      <c r="W1467" s="28"/>
      <c r="Y1467" s="31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33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29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30"/>
      <c r="O1468" s="30"/>
      <c r="P1468" s="30"/>
      <c r="Q1468" s="30"/>
      <c r="R1468" s="30"/>
      <c r="S1468" s="30"/>
      <c r="T1468" s="29"/>
      <c r="U1468" s="28"/>
      <c r="V1468" s="28"/>
      <c r="W1468" s="28"/>
      <c r="Y1468" s="31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33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29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30"/>
      <c r="O1469" s="30"/>
      <c r="P1469" s="30"/>
      <c r="Q1469" s="30"/>
      <c r="R1469" s="30"/>
      <c r="S1469" s="30"/>
      <c r="T1469" s="29"/>
      <c r="U1469" s="28"/>
      <c r="V1469" s="28"/>
      <c r="W1469" s="28"/>
      <c r="Y1469" s="31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33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29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30"/>
      <c r="O1470" s="30"/>
      <c r="P1470" s="30"/>
      <c r="Q1470" s="30"/>
      <c r="R1470" s="30"/>
      <c r="S1470" s="30"/>
      <c r="T1470" s="29"/>
      <c r="U1470" s="28"/>
      <c r="V1470" s="28"/>
      <c r="W1470" s="28"/>
      <c r="Y1470" s="31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33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29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30"/>
      <c r="O1471" s="30"/>
      <c r="P1471" s="30"/>
      <c r="Q1471" s="30"/>
      <c r="R1471" s="30"/>
      <c r="S1471" s="30"/>
      <c r="T1471" s="29"/>
      <c r="U1471" s="28"/>
      <c r="V1471" s="28"/>
      <c r="W1471" s="28"/>
      <c r="Y1471" s="31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33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29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30"/>
      <c r="O1472" s="30"/>
      <c r="P1472" s="30"/>
      <c r="Q1472" s="30"/>
      <c r="R1472" s="30"/>
      <c r="S1472" s="30"/>
      <c r="T1472" s="29"/>
      <c r="U1472" s="28"/>
      <c r="V1472" s="28"/>
      <c r="W1472" s="28"/>
      <c r="Y1472" s="31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33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29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30"/>
      <c r="O1473" s="30"/>
      <c r="P1473" s="30"/>
      <c r="Q1473" s="30"/>
      <c r="R1473" s="30"/>
      <c r="S1473" s="30"/>
      <c r="T1473" s="29"/>
      <c r="U1473" s="28"/>
      <c r="V1473" s="28"/>
      <c r="W1473" s="28"/>
      <c r="Y1473" s="31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33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29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30"/>
      <c r="O1474" s="30"/>
      <c r="P1474" s="30"/>
      <c r="Q1474" s="30"/>
      <c r="R1474" s="30"/>
      <c r="S1474" s="30"/>
      <c r="T1474" s="29"/>
      <c r="U1474" s="28"/>
      <c r="V1474" s="28"/>
      <c r="W1474" s="28"/>
      <c r="Y1474" s="31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33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29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30"/>
      <c r="O1475" s="30"/>
      <c r="P1475" s="30"/>
      <c r="Q1475" s="30"/>
      <c r="R1475" s="30"/>
      <c r="S1475" s="30"/>
      <c r="T1475" s="29"/>
      <c r="U1475" s="28"/>
      <c r="V1475" s="28"/>
      <c r="W1475" s="28"/>
      <c r="Y1475" s="31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33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29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30"/>
      <c r="O1476" s="30"/>
      <c r="P1476" s="30"/>
      <c r="Q1476" s="30"/>
      <c r="R1476" s="30"/>
      <c r="S1476" s="30"/>
      <c r="T1476" s="29"/>
      <c r="U1476" s="28"/>
      <c r="V1476" s="28"/>
      <c r="W1476" s="28"/>
      <c r="Y1476" s="31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33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29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30"/>
      <c r="O1477" s="30"/>
      <c r="P1477" s="30"/>
      <c r="Q1477" s="30"/>
      <c r="R1477" s="30"/>
      <c r="S1477" s="30"/>
      <c r="T1477" s="29"/>
      <c r="U1477" s="28"/>
      <c r="V1477" s="28"/>
      <c r="W1477" s="28"/>
      <c r="Y1477" s="31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33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29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30"/>
      <c r="O1478" s="30"/>
      <c r="P1478" s="30"/>
      <c r="Q1478" s="30"/>
      <c r="R1478" s="30"/>
      <c r="S1478" s="30"/>
      <c r="T1478" s="29"/>
      <c r="U1478" s="28"/>
      <c r="V1478" s="28"/>
      <c r="W1478" s="28"/>
      <c r="Y1478" s="31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33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29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30"/>
      <c r="O1479" s="30"/>
      <c r="P1479" s="30"/>
      <c r="Q1479" s="30"/>
      <c r="R1479" s="30"/>
      <c r="S1479" s="30"/>
      <c r="T1479" s="29"/>
      <c r="U1479" s="28"/>
      <c r="V1479" s="28"/>
      <c r="W1479" s="28"/>
      <c r="Y1479" s="31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33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29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30"/>
      <c r="O1480" s="30"/>
      <c r="P1480" s="30"/>
      <c r="Q1480" s="30"/>
      <c r="R1480" s="30"/>
      <c r="S1480" s="30"/>
      <c r="T1480" s="29"/>
      <c r="U1480" s="28"/>
      <c r="V1480" s="28"/>
      <c r="W1480" s="28"/>
      <c r="Y1480" s="31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33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29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30"/>
      <c r="O1481" s="30"/>
      <c r="P1481" s="30"/>
      <c r="Q1481" s="30"/>
      <c r="R1481" s="30"/>
      <c r="S1481" s="30"/>
      <c r="T1481" s="29"/>
      <c r="U1481" s="28"/>
      <c r="V1481" s="28"/>
      <c r="W1481" s="28"/>
      <c r="Y1481" s="31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33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29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30"/>
      <c r="O1482" s="30"/>
      <c r="P1482" s="30"/>
      <c r="Q1482" s="30"/>
      <c r="R1482" s="30"/>
      <c r="S1482" s="30"/>
      <c r="T1482" s="29"/>
      <c r="U1482" s="28"/>
      <c r="V1482" s="28"/>
      <c r="W1482" s="28"/>
      <c r="Y1482" s="31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33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29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30"/>
      <c r="O1483" s="30"/>
      <c r="P1483" s="30"/>
      <c r="Q1483" s="30"/>
      <c r="R1483" s="30"/>
      <c r="S1483" s="30"/>
      <c r="T1483" s="29"/>
      <c r="U1483" s="28"/>
      <c r="V1483" s="28"/>
      <c r="W1483" s="28"/>
      <c r="Y1483" s="31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33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29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30"/>
      <c r="O1484" s="30"/>
      <c r="P1484" s="30"/>
      <c r="Q1484" s="30"/>
      <c r="R1484" s="30"/>
      <c r="S1484" s="30"/>
      <c r="T1484" s="29"/>
      <c r="U1484" s="28"/>
      <c r="V1484" s="28"/>
      <c r="W1484" s="28"/>
      <c r="Y1484" s="31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33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29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30"/>
      <c r="O1485" s="30"/>
      <c r="P1485" s="30"/>
      <c r="Q1485" s="30"/>
      <c r="R1485" s="30"/>
      <c r="S1485" s="30"/>
      <c r="T1485" s="29"/>
      <c r="U1485" s="28"/>
      <c r="V1485" s="28"/>
      <c r="W1485" s="28"/>
      <c r="Y1485" s="31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33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29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30"/>
      <c r="O1486" s="30"/>
      <c r="P1486" s="30"/>
      <c r="Q1486" s="30"/>
      <c r="R1486" s="30"/>
      <c r="S1486" s="30"/>
      <c r="T1486" s="29"/>
      <c r="U1486" s="28"/>
      <c r="V1486" s="28"/>
      <c r="W1486" s="28"/>
      <c r="Y1486" s="31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33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29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30"/>
      <c r="O1487" s="30"/>
      <c r="P1487" s="30"/>
      <c r="Q1487" s="30"/>
      <c r="R1487" s="30"/>
      <c r="S1487" s="30"/>
      <c r="T1487" s="29"/>
      <c r="U1487" s="28"/>
      <c r="V1487" s="28"/>
      <c r="W1487" s="28"/>
      <c r="Y1487" s="31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33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29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30"/>
      <c r="O1488" s="30"/>
      <c r="P1488" s="30"/>
      <c r="Q1488" s="30"/>
      <c r="R1488" s="30"/>
      <c r="S1488" s="30"/>
      <c r="T1488" s="29"/>
      <c r="U1488" s="28"/>
      <c r="V1488" s="28"/>
      <c r="W1488" s="28"/>
      <c r="Y1488" s="31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33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29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30"/>
      <c r="O1489" s="30"/>
      <c r="P1489" s="30"/>
      <c r="Q1489" s="30"/>
      <c r="R1489" s="30"/>
      <c r="S1489" s="30"/>
      <c r="T1489" s="29"/>
      <c r="U1489" s="28"/>
      <c r="V1489" s="28"/>
      <c r="W1489" s="28"/>
      <c r="Y1489" s="31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33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29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30"/>
      <c r="O1490" s="30"/>
      <c r="P1490" s="30"/>
      <c r="Q1490" s="30"/>
      <c r="R1490" s="30"/>
      <c r="S1490" s="30"/>
      <c r="T1490" s="29"/>
      <c r="U1490" s="28"/>
      <c r="V1490" s="28"/>
      <c r="W1490" s="28"/>
      <c r="Y1490" s="31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33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29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30"/>
      <c r="O1491" s="30"/>
      <c r="P1491" s="30"/>
      <c r="Q1491" s="30"/>
      <c r="R1491" s="30"/>
      <c r="S1491" s="30"/>
      <c r="T1491" s="29"/>
      <c r="U1491" s="28"/>
      <c r="V1491" s="28"/>
      <c r="W1491" s="28"/>
      <c r="Y1491" s="31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33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29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30"/>
      <c r="O1492" s="30"/>
      <c r="P1492" s="30"/>
      <c r="Q1492" s="30"/>
      <c r="R1492" s="30"/>
      <c r="S1492" s="30"/>
      <c r="T1492" s="29"/>
      <c r="U1492" s="28"/>
      <c r="V1492" s="28"/>
      <c r="W1492" s="28"/>
      <c r="Y1492" s="31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33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29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30"/>
      <c r="O1493" s="30"/>
      <c r="P1493" s="30"/>
      <c r="Q1493" s="30"/>
      <c r="R1493" s="30"/>
      <c r="S1493" s="30"/>
      <c r="T1493" s="29"/>
      <c r="U1493" s="28"/>
      <c r="V1493" s="28"/>
      <c r="W1493" s="28"/>
      <c r="Y1493" s="31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33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29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30"/>
      <c r="O1494" s="30"/>
      <c r="P1494" s="30"/>
      <c r="Q1494" s="30"/>
      <c r="R1494" s="30"/>
      <c r="S1494" s="30"/>
      <c r="T1494" s="29"/>
      <c r="U1494" s="28"/>
      <c r="V1494" s="28"/>
      <c r="W1494" s="28"/>
      <c r="Y1494" s="31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33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29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30"/>
      <c r="O1495" s="30"/>
      <c r="P1495" s="30"/>
      <c r="Q1495" s="30"/>
      <c r="R1495" s="30"/>
      <c r="S1495" s="30"/>
      <c r="T1495" s="29"/>
      <c r="U1495" s="28"/>
      <c r="V1495" s="28"/>
      <c r="W1495" s="28"/>
      <c r="Y1495" s="31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33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29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30"/>
      <c r="O1496" s="30"/>
      <c r="P1496" s="30"/>
      <c r="Q1496" s="30"/>
      <c r="R1496" s="30"/>
      <c r="S1496" s="30"/>
      <c r="T1496" s="29"/>
      <c r="U1496" s="28"/>
      <c r="V1496" s="28"/>
      <c r="W1496" s="28"/>
      <c r="Y1496" s="31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33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29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30"/>
      <c r="O1497" s="30"/>
      <c r="P1497" s="30"/>
      <c r="Q1497" s="30"/>
      <c r="R1497" s="30"/>
      <c r="S1497" s="30"/>
      <c r="T1497" s="29"/>
      <c r="U1497" s="28"/>
      <c r="V1497" s="28"/>
      <c r="W1497" s="28"/>
      <c r="Y1497" s="31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33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29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30"/>
      <c r="O1498" s="30"/>
      <c r="P1498" s="30"/>
      <c r="Q1498" s="30"/>
      <c r="R1498" s="30"/>
      <c r="S1498" s="30"/>
      <c r="T1498" s="29"/>
      <c r="U1498" s="28"/>
      <c r="V1498" s="28"/>
      <c r="W1498" s="28"/>
      <c r="Y1498" s="31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33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29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30"/>
      <c r="O1499" s="30"/>
      <c r="P1499" s="30"/>
      <c r="Q1499" s="30"/>
      <c r="R1499" s="30"/>
      <c r="S1499" s="30"/>
      <c r="T1499" s="29"/>
      <c r="U1499" s="28"/>
      <c r="V1499" s="28"/>
      <c r="W1499" s="28"/>
      <c r="Y1499" s="31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33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29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30"/>
      <c r="O1500" s="30"/>
      <c r="P1500" s="30"/>
      <c r="Q1500" s="30"/>
      <c r="R1500" s="30"/>
      <c r="S1500" s="30"/>
      <c r="T1500" s="29"/>
      <c r="U1500" s="28"/>
      <c r="V1500" s="28"/>
      <c r="W1500" s="28"/>
      <c r="Y1500" s="31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33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29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30"/>
      <c r="O1501" s="30"/>
      <c r="P1501" s="30"/>
      <c r="Q1501" s="30"/>
      <c r="R1501" s="30"/>
      <c r="S1501" s="30"/>
      <c r="T1501" s="29"/>
      <c r="U1501" s="28"/>
      <c r="V1501" s="28"/>
      <c r="W1501" s="28"/>
      <c r="Y1501" s="31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33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29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30"/>
      <c r="O1502" s="30"/>
      <c r="P1502" s="30"/>
      <c r="Q1502" s="30"/>
      <c r="R1502" s="30"/>
      <c r="S1502" s="30"/>
      <c r="T1502" s="29"/>
      <c r="U1502" s="28"/>
      <c r="V1502" s="28"/>
      <c r="W1502" s="28"/>
      <c r="Y1502" s="31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33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29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30"/>
      <c r="O1503" s="30"/>
      <c r="P1503" s="30"/>
      <c r="Q1503" s="30"/>
      <c r="R1503" s="30"/>
      <c r="S1503" s="30"/>
      <c r="T1503" s="29"/>
      <c r="U1503" s="28"/>
      <c r="V1503" s="28"/>
      <c r="W1503" s="28"/>
      <c r="Y1503" s="31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33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29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30"/>
      <c r="O1504" s="30"/>
      <c r="P1504" s="30"/>
      <c r="Q1504" s="30"/>
      <c r="R1504" s="30"/>
      <c r="S1504" s="30"/>
      <c r="T1504" s="29"/>
      <c r="U1504" s="28"/>
      <c r="V1504" s="28"/>
      <c r="W1504" s="28"/>
      <c r="Y1504" s="31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33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29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30"/>
      <c r="O1505" s="30"/>
      <c r="P1505" s="30"/>
      <c r="Q1505" s="30"/>
      <c r="R1505" s="30"/>
      <c r="S1505" s="30"/>
      <c r="T1505" s="29"/>
      <c r="U1505" s="28"/>
      <c r="V1505" s="28"/>
      <c r="W1505" s="28"/>
      <c r="Y1505" s="31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33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29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30"/>
      <c r="O1506" s="30"/>
      <c r="P1506" s="30"/>
      <c r="Q1506" s="30"/>
      <c r="R1506" s="30"/>
      <c r="S1506" s="30"/>
      <c r="T1506" s="29"/>
      <c r="U1506" s="28"/>
      <c r="V1506" s="28"/>
      <c r="W1506" s="28"/>
      <c r="Y1506" s="31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33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29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30"/>
      <c r="O1507" s="30"/>
      <c r="P1507" s="30"/>
      <c r="Q1507" s="30"/>
      <c r="R1507" s="30"/>
      <c r="S1507" s="30"/>
      <c r="T1507" s="29"/>
      <c r="U1507" s="28"/>
      <c r="V1507" s="28"/>
      <c r="W1507" s="28"/>
      <c r="Y1507" s="31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33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29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30"/>
      <c r="O1508" s="30"/>
      <c r="P1508" s="30"/>
      <c r="Q1508" s="30"/>
      <c r="R1508" s="30"/>
      <c r="S1508" s="30"/>
      <c r="T1508" s="29"/>
      <c r="U1508" s="28"/>
      <c r="V1508" s="28"/>
      <c r="W1508" s="28"/>
      <c r="Y1508" s="31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33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29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30"/>
      <c r="O1509" s="30"/>
      <c r="P1509" s="30"/>
      <c r="Q1509" s="30"/>
      <c r="R1509" s="30"/>
      <c r="S1509" s="30"/>
      <c r="T1509" s="29"/>
      <c r="U1509" s="28"/>
      <c r="V1509" s="28"/>
      <c r="W1509" s="28"/>
      <c r="Y1509" s="31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33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29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30"/>
      <c r="O1510" s="30"/>
      <c r="P1510" s="30"/>
      <c r="Q1510" s="30"/>
      <c r="R1510" s="30"/>
      <c r="S1510" s="30"/>
      <c r="T1510" s="29"/>
      <c r="U1510" s="28"/>
      <c r="V1510" s="28"/>
      <c r="W1510" s="28"/>
      <c r="Y1510" s="31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33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29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30"/>
      <c r="O1511" s="30"/>
      <c r="P1511" s="30"/>
      <c r="Q1511" s="30"/>
      <c r="R1511" s="30"/>
      <c r="S1511" s="30"/>
      <c r="T1511" s="29"/>
      <c r="U1511" s="28"/>
      <c r="V1511" s="28"/>
      <c r="W1511" s="28"/>
      <c r="Y1511" s="31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33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29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30"/>
      <c r="O1512" s="30"/>
      <c r="P1512" s="30"/>
      <c r="Q1512" s="30"/>
      <c r="R1512" s="30"/>
      <c r="S1512" s="30"/>
      <c r="T1512" s="29"/>
      <c r="U1512" s="28"/>
      <c r="V1512" s="28"/>
      <c r="W1512" s="28"/>
      <c r="Y1512" s="31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33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29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30"/>
      <c r="O1513" s="30"/>
      <c r="P1513" s="30"/>
      <c r="Q1513" s="30"/>
      <c r="R1513" s="30"/>
      <c r="S1513" s="30"/>
      <c r="T1513" s="29"/>
      <c r="U1513" s="28"/>
      <c r="V1513" s="28"/>
      <c r="W1513" s="28"/>
      <c r="Y1513" s="31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33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29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30"/>
      <c r="O1514" s="30"/>
      <c r="P1514" s="30"/>
      <c r="Q1514" s="30"/>
      <c r="R1514" s="30"/>
      <c r="S1514" s="30"/>
      <c r="T1514" s="29"/>
      <c r="U1514" s="28"/>
      <c r="V1514" s="28"/>
      <c r="W1514" s="28"/>
      <c r="Y1514" s="31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33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29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30"/>
      <c r="O1515" s="30"/>
      <c r="P1515" s="30"/>
      <c r="Q1515" s="30"/>
      <c r="R1515" s="30"/>
      <c r="S1515" s="30"/>
      <c r="T1515" s="29"/>
      <c r="U1515" s="28"/>
      <c r="V1515" s="28"/>
      <c r="W1515" s="28"/>
      <c r="Y1515" s="31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33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29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30"/>
      <c r="O1516" s="30"/>
      <c r="P1516" s="30"/>
      <c r="Q1516" s="30"/>
      <c r="R1516" s="30"/>
      <c r="S1516" s="30"/>
      <c r="T1516" s="29"/>
      <c r="U1516" s="28"/>
      <c r="V1516" s="28"/>
      <c r="W1516" s="28"/>
      <c r="Y1516" s="31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33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29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30"/>
      <c r="O1517" s="30"/>
      <c r="P1517" s="30"/>
      <c r="Q1517" s="30"/>
      <c r="R1517" s="30"/>
      <c r="S1517" s="30"/>
      <c r="T1517" s="29"/>
      <c r="U1517" s="28"/>
      <c r="V1517" s="28"/>
      <c r="W1517" s="28"/>
      <c r="Y1517" s="31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33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29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30"/>
      <c r="O1518" s="30"/>
      <c r="P1518" s="30"/>
      <c r="Q1518" s="30"/>
      <c r="R1518" s="30"/>
      <c r="S1518" s="30"/>
      <c r="T1518" s="29"/>
      <c r="U1518" s="28"/>
      <c r="V1518" s="28"/>
      <c r="W1518" s="28"/>
      <c r="Y1518" s="31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33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29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30"/>
      <c r="O1519" s="30"/>
      <c r="P1519" s="30"/>
      <c r="Q1519" s="30"/>
      <c r="R1519" s="30"/>
      <c r="S1519" s="30"/>
      <c r="T1519" s="29"/>
      <c r="U1519" s="28"/>
      <c r="V1519" s="28"/>
      <c r="W1519" s="28"/>
      <c r="Y1519" s="31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33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29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30"/>
      <c r="O1520" s="30"/>
      <c r="P1520" s="30"/>
      <c r="Q1520" s="30"/>
      <c r="R1520" s="30"/>
      <c r="S1520" s="30"/>
      <c r="T1520" s="29"/>
      <c r="U1520" s="28"/>
      <c r="V1520" s="28"/>
      <c r="W1520" s="28"/>
      <c r="Y1520" s="31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33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29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30"/>
      <c r="O1521" s="30"/>
      <c r="P1521" s="30"/>
      <c r="Q1521" s="30"/>
      <c r="R1521" s="30"/>
      <c r="S1521" s="30"/>
      <c r="T1521" s="29"/>
      <c r="U1521" s="28"/>
      <c r="V1521" s="28"/>
      <c r="W1521" s="28"/>
      <c r="Y1521" s="31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33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29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30"/>
      <c r="O1522" s="30"/>
      <c r="P1522" s="30"/>
      <c r="Q1522" s="30"/>
      <c r="R1522" s="30"/>
      <c r="S1522" s="30"/>
      <c r="T1522" s="29"/>
      <c r="U1522" s="28"/>
      <c r="V1522" s="28"/>
      <c r="W1522" s="28"/>
      <c r="Y1522" s="31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33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29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30"/>
      <c r="O1523" s="30"/>
      <c r="P1523" s="30"/>
      <c r="Q1523" s="30"/>
      <c r="R1523" s="30"/>
      <c r="S1523" s="30"/>
      <c r="T1523" s="29"/>
      <c r="U1523" s="28"/>
      <c r="V1523" s="28"/>
      <c r="W1523" s="28"/>
      <c r="Y1523" s="31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33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29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30"/>
      <c r="O1524" s="30"/>
      <c r="P1524" s="30"/>
      <c r="Q1524" s="30"/>
      <c r="R1524" s="30"/>
      <c r="S1524" s="30"/>
      <c r="T1524" s="29"/>
      <c r="U1524" s="28"/>
      <c r="V1524" s="28"/>
      <c r="W1524" s="28"/>
      <c r="Y1524" s="31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33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29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30"/>
      <c r="O1525" s="30"/>
      <c r="P1525" s="30"/>
      <c r="Q1525" s="30"/>
      <c r="R1525" s="30"/>
      <c r="S1525" s="30"/>
      <c r="T1525" s="29"/>
      <c r="U1525" s="28"/>
      <c r="V1525" s="28"/>
      <c r="W1525" s="28"/>
      <c r="Y1525" s="31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33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29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30"/>
      <c r="O1526" s="30"/>
      <c r="P1526" s="30"/>
      <c r="Q1526" s="30"/>
      <c r="R1526" s="30"/>
      <c r="S1526" s="30"/>
      <c r="T1526" s="29"/>
      <c r="U1526" s="28"/>
      <c r="V1526" s="28"/>
      <c r="W1526" s="28"/>
      <c r="Y1526" s="31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33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29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30"/>
      <c r="O1527" s="30"/>
      <c r="P1527" s="30"/>
      <c r="Q1527" s="30"/>
      <c r="R1527" s="30"/>
      <c r="S1527" s="30"/>
      <c r="T1527" s="29"/>
      <c r="U1527" s="28"/>
      <c r="V1527" s="28"/>
      <c r="W1527" s="28"/>
      <c r="Y1527" s="31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33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29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30"/>
      <c r="O1528" s="30"/>
      <c r="P1528" s="30"/>
      <c r="Q1528" s="30"/>
      <c r="R1528" s="30"/>
      <c r="S1528" s="30"/>
      <c r="T1528" s="29"/>
      <c r="U1528" s="28"/>
      <c r="V1528" s="28"/>
      <c r="W1528" s="28"/>
      <c r="Y1528" s="31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33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29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30"/>
      <c r="O1529" s="30"/>
      <c r="P1529" s="30"/>
      <c r="Q1529" s="30"/>
      <c r="R1529" s="30"/>
      <c r="S1529" s="30"/>
      <c r="T1529" s="29"/>
      <c r="U1529" s="28"/>
      <c r="V1529" s="28"/>
      <c r="W1529" s="28"/>
      <c r="Y1529" s="31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33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29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30"/>
      <c r="O1530" s="30"/>
      <c r="P1530" s="30"/>
      <c r="Q1530" s="30"/>
      <c r="R1530" s="30"/>
      <c r="S1530" s="30"/>
      <c r="T1530" s="29"/>
      <c r="U1530" s="28"/>
      <c r="V1530" s="28"/>
      <c r="W1530" s="28"/>
      <c r="Y1530" s="31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33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29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30"/>
      <c r="O1531" s="30"/>
      <c r="P1531" s="30"/>
      <c r="Q1531" s="30"/>
      <c r="R1531" s="30"/>
      <c r="S1531" s="30"/>
      <c r="T1531" s="29"/>
      <c r="U1531" s="28"/>
      <c r="V1531" s="28"/>
      <c r="W1531" s="28"/>
      <c r="Y1531" s="31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33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29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30"/>
      <c r="O1532" s="30"/>
      <c r="P1532" s="30"/>
      <c r="Q1532" s="30"/>
      <c r="R1532" s="30"/>
      <c r="S1532" s="30"/>
      <c r="T1532" s="29"/>
      <c r="U1532" s="28"/>
      <c r="V1532" s="28"/>
      <c r="W1532" s="28"/>
      <c r="Y1532" s="31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33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29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30"/>
      <c r="O1533" s="30"/>
      <c r="P1533" s="30"/>
      <c r="Q1533" s="30"/>
      <c r="R1533" s="30"/>
      <c r="S1533" s="30"/>
      <c r="T1533" s="29"/>
      <c r="U1533" s="28"/>
      <c r="V1533" s="28"/>
      <c r="W1533" s="28"/>
      <c r="Y1533" s="31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33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29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30"/>
      <c r="O1534" s="30"/>
      <c r="P1534" s="30"/>
      <c r="Q1534" s="30"/>
      <c r="R1534" s="30"/>
      <c r="S1534" s="30"/>
      <c r="T1534" s="29"/>
      <c r="U1534" s="28"/>
      <c r="V1534" s="28"/>
      <c r="W1534" s="28"/>
      <c r="Y1534" s="31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33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29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30"/>
      <c r="O1535" s="30"/>
      <c r="P1535" s="30"/>
      <c r="Q1535" s="30"/>
      <c r="R1535" s="30"/>
      <c r="S1535" s="30"/>
      <c r="T1535" s="29"/>
      <c r="U1535" s="28"/>
      <c r="V1535" s="28"/>
      <c r="W1535" s="28"/>
      <c r="Y1535" s="31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33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29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30"/>
      <c r="O1536" s="30"/>
      <c r="P1536" s="30"/>
      <c r="Q1536" s="30"/>
      <c r="R1536" s="30"/>
      <c r="S1536" s="30"/>
      <c r="T1536" s="29"/>
      <c r="U1536" s="28"/>
      <c r="V1536" s="28"/>
      <c r="W1536" s="28"/>
      <c r="Y1536" s="31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33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29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30"/>
      <c r="O1537" s="30"/>
      <c r="P1537" s="30"/>
      <c r="Q1537" s="30"/>
      <c r="R1537" s="30"/>
      <c r="S1537" s="30"/>
      <c r="T1537" s="29"/>
      <c r="U1537" s="28"/>
      <c r="V1537" s="28"/>
      <c r="W1537" s="28"/>
      <c r="Y1537" s="31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33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29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30"/>
      <c r="O1538" s="30"/>
      <c r="P1538" s="30"/>
      <c r="Q1538" s="30"/>
      <c r="R1538" s="30"/>
      <c r="S1538" s="30"/>
      <c r="T1538" s="29"/>
      <c r="U1538" s="28"/>
      <c r="V1538" s="28"/>
      <c r="W1538" s="28"/>
      <c r="Y1538" s="31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33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29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30"/>
      <c r="O1539" s="30"/>
      <c r="P1539" s="30"/>
      <c r="Q1539" s="30"/>
      <c r="R1539" s="30"/>
      <c r="S1539" s="30"/>
      <c r="T1539" s="29"/>
      <c r="U1539" s="28"/>
      <c r="V1539" s="28"/>
      <c r="W1539" s="28"/>
      <c r="Y1539" s="31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33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29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30"/>
      <c r="O1540" s="30"/>
      <c r="P1540" s="30"/>
      <c r="Q1540" s="30"/>
      <c r="R1540" s="30"/>
      <c r="S1540" s="30"/>
      <c r="T1540" s="29"/>
      <c r="U1540" s="28"/>
      <c r="V1540" s="28"/>
      <c r="W1540" s="28"/>
      <c r="Y1540" s="31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33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29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30"/>
      <c r="O1541" s="30"/>
      <c r="P1541" s="30"/>
      <c r="Q1541" s="30"/>
      <c r="R1541" s="30"/>
      <c r="S1541" s="30"/>
      <c r="T1541" s="29"/>
      <c r="U1541" s="28"/>
      <c r="V1541" s="28"/>
      <c r="W1541" s="28"/>
      <c r="Y1541" s="31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33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29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30"/>
      <c r="O1542" s="30"/>
      <c r="P1542" s="30"/>
      <c r="Q1542" s="30"/>
      <c r="R1542" s="30"/>
      <c r="S1542" s="30"/>
      <c r="T1542" s="29"/>
      <c r="U1542" s="28"/>
      <c r="V1542" s="28"/>
      <c r="W1542" s="28"/>
      <c r="Y1542" s="31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33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29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30"/>
      <c r="O1543" s="30"/>
      <c r="P1543" s="30"/>
      <c r="Q1543" s="30"/>
      <c r="R1543" s="30"/>
      <c r="S1543" s="30"/>
      <c r="T1543" s="29"/>
      <c r="U1543" s="28"/>
      <c r="V1543" s="28"/>
      <c r="W1543" s="28"/>
      <c r="Y1543" s="31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33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29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30"/>
      <c r="O1544" s="30"/>
      <c r="P1544" s="30"/>
      <c r="Q1544" s="30"/>
      <c r="R1544" s="30"/>
      <c r="S1544" s="30"/>
      <c r="T1544" s="29"/>
      <c r="U1544" s="28"/>
      <c r="V1544" s="28"/>
      <c r="W1544" s="28"/>
      <c r="Y1544" s="31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33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29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30"/>
      <c r="O1545" s="30"/>
      <c r="P1545" s="30"/>
      <c r="Q1545" s="30"/>
      <c r="R1545" s="30"/>
      <c r="S1545" s="30"/>
      <c r="T1545" s="29"/>
      <c r="U1545" s="28"/>
      <c r="V1545" s="28"/>
      <c r="W1545" s="28"/>
      <c r="Y1545" s="31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33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29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30"/>
      <c r="O1546" s="30"/>
      <c r="P1546" s="30"/>
      <c r="Q1546" s="30"/>
      <c r="R1546" s="30"/>
      <c r="S1546" s="30"/>
      <c r="T1546" s="29"/>
      <c r="U1546" s="28"/>
      <c r="V1546" s="28"/>
      <c r="W1546" s="28"/>
      <c r="Y1546" s="31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33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29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30"/>
      <c r="O1547" s="30"/>
      <c r="P1547" s="30"/>
      <c r="Q1547" s="30"/>
      <c r="R1547" s="30"/>
      <c r="S1547" s="30"/>
      <c r="T1547" s="29"/>
      <c r="U1547" s="28"/>
      <c r="V1547" s="28"/>
      <c r="W1547" s="28"/>
      <c r="Y1547" s="31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33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29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30"/>
      <c r="O1548" s="30"/>
      <c r="P1548" s="30"/>
      <c r="Q1548" s="30"/>
      <c r="R1548" s="30"/>
      <c r="S1548" s="30"/>
      <c r="T1548" s="29"/>
      <c r="U1548" s="28"/>
      <c r="V1548" s="28"/>
      <c r="W1548" s="28"/>
      <c r="Y1548" s="31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33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29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30"/>
      <c r="O1549" s="30"/>
      <c r="P1549" s="30"/>
      <c r="Q1549" s="30"/>
      <c r="R1549" s="30"/>
      <c r="S1549" s="30"/>
      <c r="T1549" s="29"/>
      <c r="U1549" s="28"/>
      <c r="V1549" s="28"/>
      <c r="W1549" s="28"/>
      <c r="Y1549" s="31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33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29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30"/>
      <c r="O1550" s="30"/>
      <c r="P1550" s="30"/>
      <c r="Q1550" s="30"/>
      <c r="R1550" s="30"/>
      <c r="S1550" s="30"/>
      <c r="T1550" s="29"/>
      <c r="U1550" s="28"/>
      <c r="V1550" s="28"/>
      <c r="W1550" s="28"/>
      <c r="Y1550" s="31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33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29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30"/>
      <c r="O1551" s="30"/>
      <c r="P1551" s="30"/>
      <c r="Q1551" s="30"/>
      <c r="R1551" s="30"/>
      <c r="S1551" s="30"/>
      <c r="T1551" s="29"/>
      <c r="U1551" s="28"/>
      <c r="V1551" s="28"/>
      <c r="W1551" s="28"/>
      <c r="Y1551" s="31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33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29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30"/>
      <c r="O1552" s="30"/>
      <c r="P1552" s="30"/>
      <c r="Q1552" s="30"/>
      <c r="R1552" s="30"/>
      <c r="S1552" s="30"/>
      <c r="T1552" s="29"/>
      <c r="U1552" s="28"/>
      <c r="V1552" s="28"/>
      <c r="W1552" s="28"/>
      <c r="Y1552" s="31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33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29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30"/>
      <c r="O1553" s="30"/>
      <c r="P1553" s="30"/>
      <c r="Q1553" s="30"/>
      <c r="R1553" s="30"/>
      <c r="S1553" s="30"/>
      <c r="T1553" s="29"/>
      <c r="U1553" s="28"/>
      <c r="V1553" s="28"/>
      <c r="W1553" s="28"/>
      <c r="Y1553" s="31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33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29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30"/>
      <c r="O1554" s="30"/>
      <c r="P1554" s="30"/>
      <c r="Q1554" s="30"/>
      <c r="R1554" s="30"/>
      <c r="S1554" s="30"/>
      <c r="T1554" s="29"/>
      <c r="U1554" s="28"/>
      <c r="V1554" s="28"/>
      <c r="W1554" s="28"/>
      <c r="Y1554" s="31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33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29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30"/>
      <c r="O1555" s="30"/>
      <c r="P1555" s="30"/>
      <c r="Q1555" s="30"/>
      <c r="R1555" s="30"/>
      <c r="S1555" s="30"/>
      <c r="T1555" s="29"/>
      <c r="U1555" s="28"/>
      <c r="V1555" s="28"/>
      <c r="W1555" s="28"/>
      <c r="Y1555" s="31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33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29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30"/>
      <c r="O1556" s="30"/>
      <c r="P1556" s="30"/>
      <c r="Q1556" s="30"/>
      <c r="R1556" s="30"/>
      <c r="S1556" s="30"/>
      <c r="T1556" s="29"/>
      <c r="U1556" s="28"/>
      <c r="V1556" s="28"/>
      <c r="W1556" s="28"/>
      <c r="Y1556" s="31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33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29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30"/>
      <c r="O1557" s="30"/>
      <c r="P1557" s="30"/>
      <c r="Q1557" s="30"/>
      <c r="R1557" s="30"/>
      <c r="S1557" s="30"/>
      <c r="T1557" s="29"/>
      <c r="U1557" s="28"/>
      <c r="V1557" s="28"/>
      <c r="W1557" s="28"/>
      <c r="Y1557" s="31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33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29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30"/>
      <c r="O1558" s="30"/>
      <c r="P1558" s="30"/>
      <c r="Q1558" s="30"/>
      <c r="R1558" s="30"/>
      <c r="S1558" s="30"/>
      <c r="T1558" s="29"/>
      <c r="U1558" s="28"/>
      <c r="V1558" s="28"/>
      <c r="W1558" s="28"/>
      <c r="Y1558" s="31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33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29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30"/>
      <c r="O1559" s="30"/>
      <c r="P1559" s="30"/>
      <c r="Q1559" s="30"/>
      <c r="R1559" s="30"/>
      <c r="S1559" s="30"/>
      <c r="T1559" s="29"/>
      <c r="U1559" s="28"/>
      <c r="V1559" s="28"/>
      <c r="W1559" s="28"/>
      <c r="Y1559" s="31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33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29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30"/>
      <c r="O1560" s="30"/>
      <c r="P1560" s="30"/>
      <c r="Q1560" s="30"/>
      <c r="R1560" s="30"/>
      <c r="S1560" s="30"/>
      <c r="T1560" s="29"/>
      <c r="U1560" s="28"/>
      <c r="V1560" s="28"/>
      <c r="W1560" s="28"/>
      <c r="Y1560" s="31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33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29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30"/>
      <c r="O1561" s="30"/>
      <c r="P1561" s="30"/>
      <c r="Q1561" s="30"/>
      <c r="R1561" s="30"/>
      <c r="S1561" s="30"/>
      <c r="T1561" s="29"/>
      <c r="U1561" s="28"/>
      <c r="V1561" s="28"/>
      <c r="W1561" s="28"/>
      <c r="Y1561" s="31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33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29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30"/>
      <c r="O1562" s="30"/>
      <c r="P1562" s="30"/>
      <c r="Q1562" s="30"/>
      <c r="R1562" s="30"/>
      <c r="S1562" s="30"/>
      <c r="T1562" s="29"/>
      <c r="U1562" s="28"/>
      <c r="V1562" s="28"/>
      <c r="W1562" s="28"/>
      <c r="Y1562" s="31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33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29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30"/>
      <c r="O1563" s="30"/>
      <c r="P1563" s="30"/>
      <c r="Q1563" s="30"/>
      <c r="R1563" s="30"/>
      <c r="S1563" s="30"/>
      <c r="T1563" s="29"/>
      <c r="U1563" s="28"/>
      <c r="V1563" s="28"/>
      <c r="W1563" s="28"/>
      <c r="Y1563" s="31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33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29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30"/>
      <c r="O1564" s="30"/>
      <c r="P1564" s="30"/>
      <c r="Q1564" s="30"/>
      <c r="R1564" s="30"/>
      <c r="S1564" s="30"/>
      <c r="T1564" s="29"/>
      <c r="U1564" s="28"/>
      <c r="V1564" s="28"/>
      <c r="W1564" s="28"/>
      <c r="Y1564" s="31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33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29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30"/>
      <c r="O1565" s="30"/>
      <c r="P1565" s="30"/>
      <c r="Q1565" s="30"/>
      <c r="R1565" s="30"/>
      <c r="S1565" s="30"/>
      <c r="T1565" s="29"/>
      <c r="U1565" s="28"/>
      <c r="V1565" s="28"/>
      <c r="W1565" s="28"/>
      <c r="Y1565" s="31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33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29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30"/>
      <c r="O1566" s="30"/>
      <c r="P1566" s="30"/>
      <c r="Q1566" s="30"/>
      <c r="R1566" s="30"/>
      <c r="S1566" s="30"/>
      <c r="T1566" s="29"/>
      <c r="U1566" s="28"/>
      <c r="V1566" s="28"/>
      <c r="W1566" s="28"/>
      <c r="Y1566" s="31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33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29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30"/>
      <c r="O1567" s="30"/>
      <c r="P1567" s="30"/>
      <c r="Q1567" s="30"/>
      <c r="R1567" s="30"/>
      <c r="S1567" s="30"/>
      <c r="T1567" s="29"/>
      <c r="U1567" s="28"/>
      <c r="V1567" s="28"/>
      <c r="W1567" s="28"/>
      <c r="Y1567" s="31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33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29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30"/>
      <c r="O1568" s="30"/>
      <c r="P1568" s="30"/>
      <c r="Q1568" s="30"/>
      <c r="R1568" s="30"/>
      <c r="S1568" s="30"/>
      <c r="T1568" s="29"/>
      <c r="U1568" s="28"/>
      <c r="V1568" s="28"/>
      <c r="W1568" s="28"/>
      <c r="Y1568" s="31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33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29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30"/>
      <c r="O1569" s="30"/>
      <c r="P1569" s="30"/>
      <c r="Q1569" s="30"/>
      <c r="R1569" s="30"/>
      <c r="S1569" s="30"/>
      <c r="T1569" s="29"/>
      <c r="U1569" s="28"/>
      <c r="V1569" s="28"/>
      <c r="W1569" s="28"/>
      <c r="Y1569" s="31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33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29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30"/>
      <c r="O1570" s="30"/>
      <c r="P1570" s="30"/>
      <c r="Q1570" s="30"/>
      <c r="R1570" s="30"/>
      <c r="S1570" s="30"/>
      <c r="T1570" s="29"/>
      <c r="U1570" s="28"/>
      <c r="V1570" s="28"/>
      <c r="W1570" s="28"/>
      <c r="Y1570" s="31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33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29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30"/>
      <c r="O1571" s="30"/>
      <c r="P1571" s="30"/>
      <c r="Q1571" s="30"/>
      <c r="R1571" s="30"/>
      <c r="S1571" s="30"/>
      <c r="T1571" s="29"/>
      <c r="U1571" s="28"/>
      <c r="V1571" s="28"/>
      <c r="W1571" s="28"/>
      <c r="Y1571" s="31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33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29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30"/>
      <c r="O1572" s="30"/>
      <c r="P1572" s="30"/>
      <c r="Q1572" s="30"/>
      <c r="R1572" s="30"/>
      <c r="S1572" s="30"/>
      <c r="T1572" s="29"/>
      <c r="U1572" s="28"/>
      <c r="V1572" s="28"/>
      <c r="W1572" s="28"/>
      <c r="Y1572" s="31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33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29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30"/>
      <c r="O1573" s="30"/>
      <c r="P1573" s="30"/>
      <c r="Q1573" s="30"/>
      <c r="R1573" s="30"/>
      <c r="S1573" s="30"/>
      <c r="T1573" s="29"/>
      <c r="U1573" s="28"/>
      <c r="V1573" s="28"/>
      <c r="W1573" s="28"/>
      <c r="Y1573" s="31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33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29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30"/>
      <c r="O1574" s="30"/>
      <c r="P1574" s="30"/>
      <c r="Q1574" s="30"/>
      <c r="R1574" s="30"/>
      <c r="S1574" s="30"/>
      <c r="T1574" s="29"/>
      <c r="U1574" s="28"/>
      <c r="V1574" s="28"/>
      <c r="W1574" s="28"/>
      <c r="Y1574" s="31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33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29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30"/>
      <c r="O1575" s="30"/>
      <c r="P1575" s="30"/>
      <c r="Q1575" s="30"/>
      <c r="R1575" s="30"/>
      <c r="S1575" s="30"/>
      <c r="T1575" s="29"/>
      <c r="U1575" s="28"/>
      <c r="V1575" s="28"/>
      <c r="W1575" s="28"/>
      <c r="Y1575" s="31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33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29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30"/>
      <c r="O1576" s="30"/>
      <c r="P1576" s="30"/>
      <c r="Q1576" s="30"/>
      <c r="R1576" s="30"/>
      <c r="S1576" s="30"/>
      <c r="T1576" s="29"/>
      <c r="U1576" s="28"/>
      <c r="V1576" s="28"/>
      <c r="W1576" s="28"/>
      <c r="Y1576" s="31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33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29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30"/>
      <c r="O1577" s="30"/>
      <c r="P1577" s="30"/>
      <c r="Q1577" s="30"/>
      <c r="R1577" s="30"/>
      <c r="S1577" s="30"/>
      <c r="T1577" s="29"/>
      <c r="U1577" s="28"/>
      <c r="V1577" s="28"/>
      <c r="W1577" s="28"/>
      <c r="Y1577" s="31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33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29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30"/>
      <c r="O1578" s="30"/>
      <c r="P1578" s="30"/>
      <c r="Q1578" s="30"/>
      <c r="R1578" s="30"/>
      <c r="S1578" s="30"/>
      <c r="T1578" s="29"/>
      <c r="U1578" s="28"/>
      <c r="V1578" s="28"/>
      <c r="W1578" s="28"/>
      <c r="Y1578" s="31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33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29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30"/>
      <c r="O1579" s="30"/>
      <c r="P1579" s="30"/>
      <c r="Q1579" s="30"/>
      <c r="R1579" s="30"/>
      <c r="S1579" s="30"/>
      <c r="T1579" s="29"/>
      <c r="U1579" s="28"/>
      <c r="V1579" s="28"/>
      <c r="W1579" s="28"/>
      <c r="Y1579" s="31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33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29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30"/>
      <c r="O1580" s="30"/>
      <c r="P1580" s="30"/>
      <c r="Q1580" s="30"/>
      <c r="R1580" s="30"/>
      <c r="S1580" s="30"/>
      <c r="T1580" s="29"/>
      <c r="U1580" s="28"/>
      <c r="V1580" s="28"/>
      <c r="W1580" s="28"/>
      <c r="Y1580" s="31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33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29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30"/>
      <c r="O1581" s="30"/>
      <c r="P1581" s="30"/>
      <c r="Q1581" s="30"/>
      <c r="R1581" s="30"/>
      <c r="S1581" s="30"/>
      <c r="T1581" s="29"/>
      <c r="U1581" s="28"/>
      <c r="V1581" s="28"/>
      <c r="W1581" s="28"/>
      <c r="Y1581" s="31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33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29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30"/>
      <c r="O1582" s="30"/>
      <c r="P1582" s="30"/>
      <c r="Q1582" s="30"/>
      <c r="R1582" s="30"/>
      <c r="S1582" s="30"/>
      <c r="T1582" s="29"/>
      <c r="U1582" s="28"/>
      <c r="V1582" s="28"/>
      <c r="W1582" s="28"/>
      <c r="Y1582" s="31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33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29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30"/>
      <c r="O1583" s="30"/>
      <c r="P1583" s="30"/>
      <c r="Q1583" s="30"/>
      <c r="R1583" s="30"/>
      <c r="S1583" s="30"/>
      <c r="T1583" s="29"/>
      <c r="U1583" s="28"/>
      <c r="V1583" s="28"/>
      <c r="W1583" s="28"/>
      <c r="Y1583" s="31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33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29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30"/>
      <c r="O1584" s="30"/>
      <c r="P1584" s="30"/>
      <c r="Q1584" s="30"/>
      <c r="R1584" s="30"/>
      <c r="S1584" s="30"/>
      <c r="T1584" s="29"/>
      <c r="U1584" s="28"/>
      <c r="V1584" s="28"/>
      <c r="W1584" s="28"/>
      <c r="Y1584" s="31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33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29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30"/>
      <c r="O1585" s="30"/>
      <c r="P1585" s="30"/>
      <c r="Q1585" s="30"/>
      <c r="R1585" s="30"/>
      <c r="S1585" s="30"/>
      <c r="T1585" s="29"/>
      <c r="U1585" s="28"/>
      <c r="V1585" s="28"/>
      <c r="W1585" s="28"/>
      <c r="Y1585" s="31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33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29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30"/>
      <c r="O1586" s="30"/>
      <c r="P1586" s="30"/>
      <c r="Q1586" s="30"/>
      <c r="R1586" s="30"/>
      <c r="S1586" s="30"/>
      <c r="T1586" s="29"/>
      <c r="U1586" s="28"/>
      <c r="V1586" s="28"/>
      <c r="W1586" s="28"/>
      <c r="Y1586" s="31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33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29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30"/>
      <c r="O1587" s="30"/>
      <c r="P1587" s="30"/>
      <c r="Q1587" s="30"/>
      <c r="R1587" s="30"/>
      <c r="S1587" s="30"/>
      <c r="T1587" s="29"/>
      <c r="U1587" s="28"/>
      <c r="V1587" s="28"/>
      <c r="W1587" s="28"/>
      <c r="Y1587" s="31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33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29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30"/>
      <c r="O1588" s="30"/>
      <c r="P1588" s="30"/>
      <c r="Q1588" s="30"/>
      <c r="R1588" s="30"/>
      <c r="S1588" s="30"/>
      <c r="T1588" s="29"/>
      <c r="U1588" s="28"/>
      <c r="V1588" s="28"/>
      <c r="W1588" s="28"/>
      <c r="Y1588" s="31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33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29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30"/>
      <c r="O1589" s="30"/>
      <c r="P1589" s="30"/>
      <c r="Q1589" s="30"/>
      <c r="R1589" s="30"/>
      <c r="S1589" s="30"/>
      <c r="T1589" s="29"/>
      <c r="U1589" s="28"/>
      <c r="V1589" s="28"/>
      <c r="W1589" s="28"/>
      <c r="Y1589" s="31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33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29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30"/>
      <c r="O1590" s="30"/>
      <c r="P1590" s="30"/>
      <c r="Q1590" s="30"/>
      <c r="R1590" s="30"/>
      <c r="S1590" s="30"/>
      <c r="T1590" s="29"/>
      <c r="U1590" s="28"/>
      <c r="V1590" s="28"/>
      <c r="W1590" s="28"/>
      <c r="Y1590" s="31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33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29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30"/>
      <c r="O1591" s="30"/>
      <c r="P1591" s="30"/>
      <c r="Q1591" s="30"/>
      <c r="R1591" s="30"/>
      <c r="S1591" s="30"/>
      <c r="T1591" s="29"/>
      <c r="U1591" s="28"/>
      <c r="V1591" s="28"/>
      <c r="W1591" s="28"/>
      <c r="Y1591" s="31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33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29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30"/>
      <c r="O1592" s="30"/>
      <c r="P1592" s="30"/>
      <c r="Q1592" s="30"/>
      <c r="R1592" s="30"/>
      <c r="S1592" s="30"/>
      <c r="T1592" s="29"/>
      <c r="U1592" s="28"/>
      <c r="V1592" s="28"/>
      <c r="W1592" s="28"/>
      <c r="Y1592" s="31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33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29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30"/>
      <c r="O1593" s="30"/>
      <c r="P1593" s="30"/>
      <c r="Q1593" s="30"/>
      <c r="R1593" s="30"/>
      <c r="S1593" s="30"/>
      <c r="T1593" s="29"/>
      <c r="U1593" s="28"/>
      <c r="V1593" s="28"/>
      <c r="W1593" s="28"/>
      <c r="Y1593" s="31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33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29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30"/>
      <c r="O1594" s="30"/>
      <c r="P1594" s="30"/>
      <c r="Q1594" s="30"/>
      <c r="R1594" s="30"/>
      <c r="S1594" s="30"/>
      <c r="T1594" s="29"/>
      <c r="U1594" s="28"/>
      <c r="V1594" s="28"/>
      <c r="W1594" s="28"/>
      <c r="Y1594" s="31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33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29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30"/>
      <c r="O1595" s="30"/>
      <c r="P1595" s="30"/>
      <c r="Q1595" s="30"/>
      <c r="R1595" s="30"/>
      <c r="S1595" s="30"/>
      <c r="T1595" s="29"/>
      <c r="U1595" s="28"/>
      <c r="V1595" s="28"/>
      <c r="W1595" s="28"/>
      <c r="Y1595" s="31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33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29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30"/>
      <c r="O1596" s="30"/>
      <c r="P1596" s="30"/>
      <c r="Q1596" s="30"/>
      <c r="R1596" s="30"/>
      <c r="S1596" s="30"/>
      <c r="T1596" s="29"/>
      <c r="U1596" s="28"/>
      <c r="V1596" s="28"/>
      <c r="W1596" s="28"/>
      <c r="Y1596" s="31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33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29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30"/>
      <c r="O1597" s="30"/>
      <c r="P1597" s="30"/>
      <c r="Q1597" s="30"/>
      <c r="R1597" s="30"/>
      <c r="S1597" s="30"/>
      <c r="T1597" s="29"/>
      <c r="U1597" s="28"/>
      <c r="V1597" s="28"/>
      <c r="W1597" s="28"/>
      <c r="Y1597" s="31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33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29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30"/>
      <c r="O1598" s="30"/>
      <c r="P1598" s="30"/>
      <c r="Q1598" s="30"/>
      <c r="R1598" s="30"/>
      <c r="S1598" s="30"/>
      <c r="T1598" s="29"/>
      <c r="U1598" s="28"/>
      <c r="V1598" s="28"/>
      <c r="W1598" s="28"/>
      <c r="Y1598" s="31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33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29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30"/>
      <c r="O1599" s="30"/>
      <c r="P1599" s="30"/>
      <c r="Q1599" s="30"/>
      <c r="R1599" s="30"/>
      <c r="S1599" s="30"/>
      <c r="T1599" s="29"/>
      <c r="U1599" s="28"/>
      <c r="V1599" s="28"/>
      <c r="W1599" s="28"/>
      <c r="Y1599" s="31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33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29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30"/>
      <c r="O1600" s="30"/>
      <c r="P1600" s="30"/>
      <c r="Q1600" s="30"/>
      <c r="R1600" s="30"/>
      <c r="S1600" s="30"/>
      <c r="T1600" s="29"/>
      <c r="U1600" s="28"/>
      <c r="V1600" s="28"/>
      <c r="W1600" s="28"/>
      <c r="Y1600" s="31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33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29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30"/>
      <c r="O1601" s="30"/>
      <c r="P1601" s="30"/>
      <c r="Q1601" s="30"/>
      <c r="R1601" s="30"/>
      <c r="S1601" s="30"/>
      <c r="T1601" s="29"/>
      <c r="U1601" s="28"/>
      <c r="V1601" s="28"/>
      <c r="W1601" s="28"/>
      <c r="Y1601" s="31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33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29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30"/>
      <c r="O1602" s="30"/>
      <c r="P1602" s="30"/>
      <c r="Q1602" s="30"/>
      <c r="R1602" s="30"/>
      <c r="S1602" s="30"/>
      <c r="T1602" s="29"/>
      <c r="U1602" s="28"/>
      <c r="V1602" s="28"/>
      <c r="W1602" s="28"/>
      <c r="Y1602" s="31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33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29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30"/>
      <c r="O1603" s="30"/>
      <c r="P1603" s="30"/>
      <c r="Q1603" s="30"/>
      <c r="R1603" s="30"/>
      <c r="S1603" s="30"/>
      <c r="T1603" s="29"/>
      <c r="U1603" s="28"/>
      <c r="V1603" s="28"/>
      <c r="W1603" s="28"/>
      <c r="Y1603" s="31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33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29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30"/>
      <c r="O1604" s="30"/>
      <c r="P1604" s="30"/>
      <c r="Q1604" s="30"/>
      <c r="R1604" s="30"/>
      <c r="S1604" s="30"/>
      <c r="T1604" s="29"/>
      <c r="U1604" s="28"/>
      <c r="V1604" s="28"/>
      <c r="W1604" s="28"/>
      <c r="Y1604" s="31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33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29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30"/>
      <c r="O1605" s="30"/>
      <c r="P1605" s="30"/>
      <c r="Q1605" s="30"/>
      <c r="R1605" s="30"/>
      <c r="S1605" s="30"/>
      <c r="T1605" s="29"/>
      <c r="U1605" s="28"/>
      <c r="V1605" s="28"/>
      <c r="W1605" s="28"/>
      <c r="Y1605" s="31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33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29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30"/>
      <c r="O1606" s="30"/>
      <c r="P1606" s="30"/>
      <c r="Q1606" s="30"/>
      <c r="R1606" s="30"/>
      <c r="S1606" s="30"/>
      <c r="T1606" s="29"/>
      <c r="U1606" s="28"/>
      <c r="V1606" s="28"/>
      <c r="W1606" s="28"/>
      <c r="Y1606" s="31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33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29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30"/>
      <c r="O1607" s="30"/>
      <c r="P1607" s="30"/>
      <c r="Q1607" s="30"/>
      <c r="R1607" s="30"/>
      <c r="S1607" s="30"/>
      <c r="T1607" s="29"/>
      <c r="U1607" s="28"/>
      <c r="V1607" s="28"/>
      <c r="W1607" s="28"/>
      <c r="Y1607" s="31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33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29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30"/>
      <c r="O1608" s="30"/>
      <c r="P1608" s="30"/>
      <c r="Q1608" s="30"/>
      <c r="R1608" s="30"/>
      <c r="S1608" s="30"/>
      <c r="T1608" s="29"/>
      <c r="U1608" s="28"/>
      <c r="V1608" s="28"/>
      <c r="W1608" s="28"/>
      <c r="Y1608" s="31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33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29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30"/>
      <c r="O1609" s="30"/>
      <c r="P1609" s="30"/>
      <c r="Q1609" s="30"/>
      <c r="R1609" s="30"/>
      <c r="S1609" s="30"/>
      <c r="T1609" s="29"/>
      <c r="U1609" s="28"/>
      <c r="V1609" s="28"/>
      <c r="W1609" s="28"/>
      <c r="Y1609" s="31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33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29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30"/>
      <c r="O1610" s="30"/>
      <c r="P1610" s="30"/>
      <c r="Q1610" s="30"/>
      <c r="R1610" s="30"/>
      <c r="S1610" s="30"/>
      <c r="T1610" s="29"/>
      <c r="U1610" s="28"/>
      <c r="V1610" s="28"/>
      <c r="W1610" s="28"/>
      <c r="Y1610" s="31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33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29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30"/>
      <c r="O1611" s="30"/>
      <c r="P1611" s="30"/>
      <c r="Q1611" s="30"/>
      <c r="R1611" s="30"/>
      <c r="S1611" s="30"/>
      <c r="T1611" s="29"/>
      <c r="U1611" s="28"/>
      <c r="V1611" s="28"/>
      <c r="W1611" s="28"/>
      <c r="Y1611" s="31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33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29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30"/>
      <c r="O1612" s="30"/>
      <c r="P1612" s="30"/>
      <c r="Q1612" s="30"/>
      <c r="R1612" s="30"/>
      <c r="S1612" s="30"/>
      <c r="T1612" s="29"/>
      <c r="U1612" s="28"/>
      <c r="V1612" s="28"/>
      <c r="W1612" s="28"/>
      <c r="Y1612" s="31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33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29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30"/>
      <c r="O1613" s="30"/>
      <c r="P1613" s="30"/>
      <c r="Q1613" s="30"/>
      <c r="R1613" s="30"/>
      <c r="S1613" s="30"/>
      <c r="T1613" s="29"/>
      <c r="U1613" s="28"/>
      <c r="V1613" s="28"/>
      <c r="W1613" s="28"/>
      <c r="Y1613" s="31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33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29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30"/>
      <c r="O1614" s="30"/>
      <c r="P1614" s="30"/>
      <c r="Q1614" s="30"/>
      <c r="R1614" s="30"/>
      <c r="S1614" s="30"/>
      <c r="T1614" s="29"/>
      <c r="U1614" s="28"/>
      <c r="V1614" s="28"/>
      <c r="W1614" s="28"/>
      <c r="Y1614" s="31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33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29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30"/>
      <c r="O1615" s="30"/>
      <c r="P1615" s="30"/>
      <c r="Q1615" s="30"/>
      <c r="R1615" s="30"/>
      <c r="S1615" s="30"/>
      <c r="T1615" s="29"/>
      <c r="U1615" s="28"/>
      <c r="V1615" s="28"/>
      <c r="W1615" s="28"/>
      <c r="Y1615" s="31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33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29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30"/>
      <c r="O1616" s="30"/>
      <c r="P1616" s="30"/>
      <c r="Q1616" s="30"/>
      <c r="R1616" s="30"/>
      <c r="S1616" s="30"/>
      <c r="T1616" s="29"/>
      <c r="U1616" s="28"/>
      <c r="V1616" s="28"/>
      <c r="W1616" s="28"/>
      <c r="Y1616" s="31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33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29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30"/>
      <c r="O1617" s="30"/>
      <c r="P1617" s="30"/>
      <c r="Q1617" s="30"/>
      <c r="R1617" s="30"/>
      <c r="S1617" s="30"/>
      <c r="T1617" s="29"/>
      <c r="U1617" s="28"/>
      <c r="V1617" s="28"/>
      <c r="W1617" s="28"/>
      <c r="Y1617" s="31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33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29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30"/>
      <c r="O1618" s="30"/>
      <c r="P1618" s="30"/>
      <c r="Q1618" s="30"/>
      <c r="R1618" s="30"/>
      <c r="S1618" s="30"/>
      <c r="T1618" s="29"/>
      <c r="U1618" s="28"/>
      <c r="V1618" s="28"/>
      <c r="W1618" s="28"/>
      <c r="Y1618" s="31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33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29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30"/>
      <c r="O1619" s="30"/>
      <c r="P1619" s="30"/>
      <c r="Q1619" s="30"/>
      <c r="R1619" s="30"/>
      <c r="S1619" s="30"/>
      <c r="T1619" s="29"/>
      <c r="U1619" s="28"/>
      <c r="V1619" s="28"/>
      <c r="W1619" s="28"/>
      <c r="Y1619" s="31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33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29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30"/>
      <c r="O1620" s="30"/>
      <c r="P1620" s="30"/>
      <c r="Q1620" s="30"/>
      <c r="R1620" s="30"/>
      <c r="S1620" s="30"/>
      <c r="T1620" s="29"/>
      <c r="U1620" s="28"/>
      <c r="V1620" s="28"/>
      <c r="W1620" s="28"/>
      <c r="Y1620" s="31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33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29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30"/>
      <c r="O1621" s="30"/>
      <c r="P1621" s="30"/>
      <c r="Q1621" s="30"/>
      <c r="R1621" s="30"/>
      <c r="S1621" s="30"/>
      <c r="T1621" s="29"/>
      <c r="U1621" s="28"/>
      <c r="V1621" s="28"/>
      <c r="W1621" s="28"/>
      <c r="Y1621" s="31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33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29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30"/>
      <c r="O1622" s="30"/>
      <c r="P1622" s="30"/>
      <c r="Q1622" s="30"/>
      <c r="R1622" s="30"/>
      <c r="S1622" s="30"/>
      <c r="T1622" s="29"/>
      <c r="U1622" s="28"/>
      <c r="V1622" s="28"/>
      <c r="W1622" s="28"/>
      <c r="Y1622" s="31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33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29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30"/>
      <c r="O1623" s="30"/>
      <c r="P1623" s="30"/>
      <c r="Q1623" s="30"/>
      <c r="R1623" s="30"/>
      <c r="S1623" s="30"/>
      <c r="T1623" s="29"/>
      <c r="U1623" s="28"/>
      <c r="V1623" s="28"/>
      <c r="W1623" s="28"/>
      <c r="Y1623" s="31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33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29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30"/>
      <c r="O1624" s="30"/>
      <c r="P1624" s="30"/>
      <c r="Q1624" s="30"/>
      <c r="R1624" s="30"/>
      <c r="S1624" s="30"/>
      <c r="T1624" s="29"/>
      <c r="U1624" s="28"/>
      <c r="V1624" s="28"/>
      <c r="W1624" s="28"/>
      <c r="Y1624" s="31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33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29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30"/>
      <c r="O1625" s="30"/>
      <c r="P1625" s="30"/>
      <c r="Q1625" s="30"/>
      <c r="R1625" s="30"/>
      <c r="S1625" s="30"/>
      <c r="T1625" s="29"/>
      <c r="U1625" s="28"/>
      <c r="V1625" s="28"/>
      <c r="W1625" s="28"/>
      <c r="Y1625" s="31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33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29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30"/>
      <c r="O1626" s="30"/>
      <c r="P1626" s="30"/>
      <c r="Q1626" s="30"/>
      <c r="R1626" s="30"/>
      <c r="S1626" s="30"/>
      <c r="T1626" s="29"/>
      <c r="U1626" s="28"/>
      <c r="V1626" s="28"/>
      <c r="W1626" s="28"/>
      <c r="Y1626" s="31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33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29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30"/>
      <c r="O1627" s="30"/>
      <c r="P1627" s="30"/>
      <c r="Q1627" s="30"/>
      <c r="R1627" s="30"/>
      <c r="S1627" s="30"/>
      <c r="T1627" s="29"/>
      <c r="U1627" s="28"/>
      <c r="V1627" s="28"/>
      <c r="W1627" s="28"/>
      <c r="Y1627" s="31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33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29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30"/>
      <c r="O1628" s="30"/>
      <c r="P1628" s="30"/>
      <c r="Q1628" s="30"/>
      <c r="R1628" s="30"/>
      <c r="S1628" s="30"/>
      <c r="T1628" s="29"/>
      <c r="U1628" s="28"/>
      <c r="V1628" s="28"/>
      <c r="W1628" s="28"/>
      <c r="Y1628" s="31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33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29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30"/>
      <c r="O1629" s="30"/>
      <c r="P1629" s="30"/>
      <c r="Q1629" s="30"/>
      <c r="R1629" s="30"/>
      <c r="S1629" s="30"/>
      <c r="T1629" s="29"/>
      <c r="U1629" s="28"/>
      <c r="V1629" s="28"/>
      <c r="W1629" s="28"/>
      <c r="Y1629" s="31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33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29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30"/>
      <c r="O1630" s="30"/>
      <c r="P1630" s="30"/>
      <c r="Q1630" s="30"/>
      <c r="R1630" s="30"/>
      <c r="S1630" s="30"/>
      <c r="T1630" s="29"/>
      <c r="U1630" s="28"/>
      <c r="V1630" s="28"/>
      <c r="W1630" s="28"/>
      <c r="Y1630" s="31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33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29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30"/>
      <c r="O1631" s="30"/>
      <c r="P1631" s="30"/>
      <c r="Q1631" s="30"/>
      <c r="R1631" s="30"/>
      <c r="S1631" s="30"/>
      <c r="T1631" s="29"/>
      <c r="U1631" s="28"/>
      <c r="V1631" s="28"/>
      <c r="W1631" s="28"/>
      <c r="Y1631" s="31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33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29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30"/>
      <c r="O1632" s="30"/>
      <c r="P1632" s="30"/>
      <c r="Q1632" s="30"/>
      <c r="R1632" s="30"/>
      <c r="S1632" s="30"/>
      <c r="T1632" s="29"/>
      <c r="U1632" s="28"/>
      <c r="V1632" s="28"/>
      <c r="W1632" s="28"/>
      <c r="Y1632" s="31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33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29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30"/>
      <c r="O1633" s="30"/>
      <c r="P1633" s="30"/>
      <c r="Q1633" s="30"/>
      <c r="R1633" s="30"/>
      <c r="S1633" s="30"/>
      <c r="T1633" s="29"/>
      <c r="U1633" s="28"/>
      <c r="V1633" s="28"/>
      <c r="W1633" s="28"/>
      <c r="Y1633" s="31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33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29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30"/>
      <c r="O1634" s="30"/>
      <c r="P1634" s="30"/>
      <c r="Q1634" s="30"/>
      <c r="R1634" s="30"/>
      <c r="S1634" s="30"/>
      <c r="T1634" s="29"/>
      <c r="U1634" s="28"/>
      <c r="V1634" s="28"/>
      <c r="W1634" s="28"/>
      <c r="Y1634" s="31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33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29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30"/>
      <c r="O1635" s="30"/>
      <c r="P1635" s="30"/>
      <c r="Q1635" s="30"/>
      <c r="R1635" s="30"/>
      <c r="S1635" s="30"/>
      <c r="T1635" s="29"/>
      <c r="U1635" s="28"/>
      <c r="V1635" s="28"/>
      <c r="W1635" s="28"/>
      <c r="Y1635" s="31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33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29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30"/>
      <c r="O1636" s="30"/>
      <c r="P1636" s="30"/>
      <c r="Q1636" s="30"/>
      <c r="R1636" s="30"/>
      <c r="S1636" s="30"/>
      <c r="T1636" s="29"/>
      <c r="U1636" s="28"/>
      <c r="V1636" s="28"/>
      <c r="W1636" s="28"/>
      <c r="Y1636" s="31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33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29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30"/>
      <c r="O1637" s="30"/>
      <c r="P1637" s="30"/>
      <c r="Q1637" s="30"/>
      <c r="R1637" s="30"/>
      <c r="S1637" s="30"/>
      <c r="T1637" s="29"/>
      <c r="U1637" s="28"/>
      <c r="V1637" s="28"/>
      <c r="W1637" s="28"/>
      <c r="Y1637" s="31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33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29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30"/>
      <c r="O1638" s="30"/>
      <c r="P1638" s="30"/>
      <c r="Q1638" s="30"/>
      <c r="R1638" s="30"/>
      <c r="S1638" s="30"/>
      <c r="T1638" s="29"/>
      <c r="U1638" s="28"/>
      <c r="V1638" s="28"/>
      <c r="W1638" s="28"/>
      <c r="Y1638" s="31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33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29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30"/>
      <c r="O1639" s="30"/>
      <c r="P1639" s="30"/>
      <c r="Q1639" s="30"/>
      <c r="R1639" s="30"/>
      <c r="S1639" s="30"/>
      <c r="T1639" s="29"/>
      <c r="U1639" s="28"/>
      <c r="V1639" s="28"/>
      <c r="W1639" s="28"/>
      <c r="Y1639" s="31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33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29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30"/>
      <c r="O1640" s="30"/>
      <c r="P1640" s="30"/>
      <c r="Q1640" s="30"/>
      <c r="R1640" s="30"/>
      <c r="S1640" s="30"/>
      <c r="T1640" s="29"/>
      <c r="U1640" s="28"/>
      <c r="V1640" s="28"/>
      <c r="W1640" s="28"/>
      <c r="Y1640" s="31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33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29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30"/>
      <c r="O1641" s="30"/>
      <c r="P1641" s="30"/>
      <c r="Q1641" s="30"/>
      <c r="R1641" s="30"/>
      <c r="S1641" s="30"/>
      <c r="T1641" s="29"/>
      <c r="U1641" s="28"/>
      <c r="V1641" s="28"/>
      <c r="W1641" s="28"/>
      <c r="Y1641" s="31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33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29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30"/>
      <c r="O1642" s="30"/>
      <c r="P1642" s="30"/>
      <c r="Q1642" s="30"/>
      <c r="R1642" s="30"/>
      <c r="S1642" s="30"/>
      <c r="T1642" s="29"/>
      <c r="U1642" s="28"/>
      <c r="V1642" s="28"/>
      <c r="W1642" s="28"/>
      <c r="Y1642" s="31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33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29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30"/>
      <c r="O1643" s="30"/>
      <c r="P1643" s="30"/>
      <c r="Q1643" s="30"/>
      <c r="R1643" s="30"/>
      <c r="S1643" s="30"/>
      <c r="T1643" s="29"/>
      <c r="U1643" s="28"/>
      <c r="V1643" s="28"/>
      <c r="W1643" s="28"/>
      <c r="Y1643" s="31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33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29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30"/>
      <c r="O1644" s="30"/>
      <c r="P1644" s="30"/>
      <c r="Q1644" s="30"/>
      <c r="R1644" s="30"/>
      <c r="S1644" s="30"/>
      <c r="T1644" s="29"/>
      <c r="U1644" s="28"/>
      <c r="V1644" s="28"/>
      <c r="W1644" s="28"/>
      <c r="Y1644" s="31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33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29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30"/>
      <c r="O1645" s="30"/>
      <c r="P1645" s="30"/>
      <c r="Q1645" s="30"/>
      <c r="R1645" s="30"/>
      <c r="S1645" s="30"/>
      <c r="T1645" s="29"/>
      <c r="U1645" s="28"/>
      <c r="V1645" s="28"/>
      <c r="W1645" s="28"/>
      <c r="Y1645" s="31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33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29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30"/>
      <c r="O1646" s="30"/>
      <c r="P1646" s="30"/>
      <c r="Q1646" s="30"/>
      <c r="R1646" s="30"/>
      <c r="S1646" s="30"/>
      <c r="T1646" s="29"/>
      <c r="U1646" s="28"/>
      <c r="V1646" s="28"/>
      <c r="W1646" s="28"/>
      <c r="Y1646" s="31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33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29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30"/>
      <c r="O1647" s="30"/>
      <c r="P1647" s="30"/>
      <c r="Q1647" s="30"/>
      <c r="R1647" s="30"/>
      <c r="S1647" s="30"/>
      <c r="T1647" s="29"/>
      <c r="U1647" s="28"/>
      <c r="V1647" s="28"/>
      <c r="W1647" s="28"/>
      <c r="Y1647" s="31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33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29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30"/>
      <c r="O1648" s="30"/>
      <c r="P1648" s="30"/>
      <c r="Q1648" s="30"/>
      <c r="R1648" s="30"/>
      <c r="S1648" s="30"/>
      <c r="T1648" s="29"/>
      <c r="U1648" s="28"/>
      <c r="V1648" s="28"/>
      <c r="W1648" s="28"/>
      <c r="Y1648" s="31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33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29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30"/>
      <c r="O1649" s="30"/>
      <c r="P1649" s="30"/>
      <c r="Q1649" s="30"/>
      <c r="R1649" s="30"/>
      <c r="S1649" s="30"/>
      <c r="T1649" s="29"/>
      <c r="U1649" s="28"/>
      <c r="V1649" s="28"/>
      <c r="W1649" s="28"/>
      <c r="Y1649" s="31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33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29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30"/>
      <c r="O1650" s="30"/>
      <c r="P1650" s="30"/>
      <c r="Q1650" s="30"/>
      <c r="R1650" s="30"/>
      <c r="S1650" s="30"/>
      <c r="T1650" s="29"/>
      <c r="U1650" s="28"/>
      <c r="V1650" s="28"/>
      <c r="W1650" s="28"/>
      <c r="Y1650" s="31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33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29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30"/>
      <c r="O1651" s="30"/>
      <c r="P1651" s="30"/>
      <c r="Q1651" s="30"/>
      <c r="R1651" s="30"/>
      <c r="S1651" s="30"/>
      <c r="T1651" s="29"/>
      <c r="U1651" s="28"/>
      <c r="V1651" s="28"/>
      <c r="W1651" s="28"/>
      <c r="Y1651" s="31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33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29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30"/>
      <c r="O1652" s="30"/>
      <c r="P1652" s="30"/>
      <c r="Q1652" s="30"/>
      <c r="R1652" s="30"/>
      <c r="S1652" s="30"/>
      <c r="T1652" s="29"/>
      <c r="U1652" s="28"/>
      <c r="V1652" s="28"/>
      <c r="W1652" s="28"/>
      <c r="Y1652" s="31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33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29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30"/>
      <c r="O1653" s="30"/>
      <c r="P1653" s="30"/>
      <c r="Q1653" s="30"/>
      <c r="R1653" s="30"/>
      <c r="S1653" s="30"/>
      <c r="T1653" s="29"/>
      <c r="U1653" s="28"/>
      <c r="V1653" s="28"/>
      <c r="W1653" s="28"/>
      <c r="Y1653" s="31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33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29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30"/>
      <c r="O1654" s="30"/>
      <c r="P1654" s="30"/>
      <c r="Q1654" s="30"/>
      <c r="R1654" s="30"/>
      <c r="S1654" s="30"/>
      <c r="T1654" s="29"/>
      <c r="U1654" s="28"/>
      <c r="V1654" s="28"/>
      <c r="W1654" s="28"/>
      <c r="Y1654" s="31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33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29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30"/>
      <c r="O1655" s="30"/>
      <c r="P1655" s="30"/>
      <c r="Q1655" s="30"/>
      <c r="R1655" s="30"/>
      <c r="S1655" s="30"/>
      <c r="T1655" s="29"/>
      <c r="U1655" s="28"/>
      <c r="V1655" s="28"/>
      <c r="W1655" s="28"/>
      <c r="Y1655" s="31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33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29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30"/>
      <c r="O1656" s="30"/>
      <c r="P1656" s="30"/>
      <c r="Q1656" s="30"/>
      <c r="R1656" s="30"/>
      <c r="S1656" s="30"/>
      <c r="T1656" s="29"/>
      <c r="U1656" s="28"/>
      <c r="V1656" s="28"/>
      <c r="W1656" s="28"/>
      <c r="Y1656" s="31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33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29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30"/>
      <c r="O1657" s="30"/>
      <c r="P1657" s="30"/>
      <c r="Q1657" s="30"/>
      <c r="R1657" s="30"/>
      <c r="S1657" s="30"/>
      <c r="T1657" s="29"/>
      <c r="U1657" s="28"/>
      <c r="V1657" s="28"/>
      <c r="W1657" s="28"/>
      <c r="Y1657" s="31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33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29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30"/>
      <c r="O1658" s="30"/>
      <c r="P1658" s="30"/>
      <c r="Q1658" s="30"/>
      <c r="R1658" s="30"/>
      <c r="S1658" s="30"/>
      <c r="T1658" s="29"/>
      <c r="U1658" s="28"/>
      <c r="V1658" s="28"/>
      <c r="W1658" s="28"/>
      <c r="Y1658" s="31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33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29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30"/>
      <c r="O1659" s="30"/>
      <c r="P1659" s="30"/>
      <c r="Q1659" s="30"/>
      <c r="R1659" s="30"/>
      <c r="S1659" s="30"/>
      <c r="T1659" s="29"/>
      <c r="U1659" s="28"/>
      <c r="V1659" s="28"/>
      <c r="W1659" s="28"/>
      <c r="Y1659" s="31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33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29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30"/>
      <c r="O1660" s="30"/>
      <c r="P1660" s="30"/>
      <c r="Q1660" s="30"/>
      <c r="R1660" s="30"/>
      <c r="S1660" s="30"/>
      <c r="T1660" s="29"/>
      <c r="U1660" s="28"/>
      <c r="V1660" s="28"/>
      <c r="W1660" s="28"/>
      <c r="Y1660" s="31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33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29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30"/>
      <c r="O1661" s="30"/>
      <c r="P1661" s="30"/>
      <c r="Q1661" s="30"/>
      <c r="R1661" s="30"/>
      <c r="S1661" s="30"/>
      <c r="T1661" s="29"/>
      <c r="U1661" s="28"/>
      <c r="V1661" s="28"/>
      <c r="W1661" s="28"/>
      <c r="Y1661" s="31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33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29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30"/>
      <c r="O1662" s="30"/>
      <c r="P1662" s="30"/>
      <c r="Q1662" s="30"/>
      <c r="R1662" s="30"/>
      <c r="S1662" s="30"/>
      <c r="T1662" s="29"/>
      <c r="U1662" s="28"/>
      <c r="V1662" s="28"/>
      <c r="W1662" s="28"/>
      <c r="Y1662" s="31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33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29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30"/>
      <c r="O1663" s="30"/>
      <c r="P1663" s="30"/>
      <c r="Q1663" s="30"/>
      <c r="R1663" s="30"/>
      <c r="S1663" s="30"/>
      <c r="T1663" s="29"/>
      <c r="U1663" s="28"/>
      <c r="V1663" s="28"/>
      <c r="W1663" s="28"/>
      <c r="Y1663" s="31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33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29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30"/>
      <c r="O1664" s="30"/>
      <c r="P1664" s="30"/>
      <c r="Q1664" s="30"/>
      <c r="R1664" s="30"/>
      <c r="S1664" s="30"/>
      <c r="T1664" s="29"/>
      <c r="U1664" s="28"/>
      <c r="V1664" s="28"/>
      <c r="W1664" s="28"/>
      <c r="Y1664" s="31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33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29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30"/>
      <c r="O1665" s="30"/>
      <c r="P1665" s="30"/>
      <c r="Q1665" s="30"/>
      <c r="R1665" s="30"/>
      <c r="S1665" s="30"/>
      <c r="T1665" s="29"/>
      <c r="U1665" s="28"/>
      <c r="V1665" s="28"/>
      <c r="W1665" s="28"/>
      <c r="Y1665" s="31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33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29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30"/>
      <c r="O1666" s="30"/>
      <c r="P1666" s="30"/>
      <c r="Q1666" s="30"/>
      <c r="R1666" s="30"/>
      <c r="S1666" s="30"/>
      <c r="T1666" s="29"/>
      <c r="U1666" s="28"/>
      <c r="V1666" s="28"/>
      <c r="W1666" s="28"/>
      <c r="Y1666" s="31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33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29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30"/>
      <c r="O1667" s="30"/>
      <c r="P1667" s="30"/>
      <c r="Q1667" s="30"/>
      <c r="R1667" s="30"/>
      <c r="S1667" s="30"/>
      <c r="T1667" s="29"/>
      <c r="U1667" s="28"/>
      <c r="V1667" s="28"/>
      <c r="W1667" s="28"/>
      <c r="Y1667" s="31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33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29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30"/>
      <c r="O1668" s="30"/>
      <c r="P1668" s="30"/>
      <c r="Q1668" s="30"/>
      <c r="S1668" s="30"/>
      <c r="T1668" s="29"/>
      <c r="U1668" s="28"/>
      <c r="V1668" s="28"/>
      <c r="W1668" s="28"/>
      <c r="Y1668" s="31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33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29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30"/>
      <c r="O1669" s="30"/>
      <c r="P1669" s="30"/>
      <c r="Q1669" s="30"/>
      <c r="S1669" s="30"/>
      <c r="T1669" s="29"/>
      <c r="U1669" s="28"/>
      <c r="V1669" s="28"/>
      <c r="W1669" s="28"/>
      <c r="Y1669" s="31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33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29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30"/>
      <c r="O1670" s="30"/>
      <c r="P1670" s="30"/>
      <c r="Q1670" s="30"/>
      <c r="S1670" s="30"/>
      <c r="T1670" s="29"/>
      <c r="U1670" s="28"/>
      <c r="V1670" s="28"/>
      <c r="W1670" s="28"/>
      <c r="Y1670" s="31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33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29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30"/>
      <c r="O1671" s="30"/>
      <c r="P1671" s="30"/>
      <c r="Q1671" s="30"/>
      <c r="S1671" s="30"/>
      <c r="T1671" s="29"/>
      <c r="U1671" s="28"/>
      <c r="V1671" s="28"/>
      <c r="W1671" s="28"/>
      <c r="Y1671" s="31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33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29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30"/>
      <c r="O1672" s="30"/>
      <c r="P1672" s="30"/>
      <c r="Q1672" s="30"/>
      <c r="R1672" s="30"/>
      <c r="S1672" s="30"/>
      <c r="T1672" s="29"/>
      <c r="U1672" s="28"/>
      <c r="V1672" s="28"/>
      <c r="W1672" s="28"/>
      <c r="Y1672" s="31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33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29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30"/>
      <c r="O1673" s="30"/>
      <c r="P1673" s="30"/>
      <c r="Q1673" s="30"/>
      <c r="R1673" s="30"/>
      <c r="S1673" s="30"/>
      <c r="T1673" s="29"/>
      <c r="U1673" s="28"/>
      <c r="V1673" s="28"/>
      <c r="W1673" s="28"/>
      <c r="Y1673" s="31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33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29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30"/>
      <c r="O1674" s="30"/>
      <c r="P1674" s="30"/>
      <c r="Q1674" s="30"/>
      <c r="S1674" s="30"/>
      <c r="T1674" s="29"/>
      <c r="U1674" s="28"/>
      <c r="V1674" s="28"/>
      <c r="W1674" s="28"/>
      <c r="Y1674" s="31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33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29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30"/>
      <c r="O1675" s="30"/>
      <c r="P1675" s="30"/>
      <c r="Q1675" s="30"/>
      <c r="S1675" s="30"/>
      <c r="T1675" s="29"/>
      <c r="U1675" s="28"/>
      <c r="V1675" s="28"/>
      <c r="W1675" s="28"/>
      <c r="Y1675" s="31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33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29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30"/>
      <c r="O1676" s="30"/>
      <c r="P1676" s="30"/>
      <c r="T1676" s="29"/>
      <c r="U1676" s="28"/>
      <c r="V1676" s="28"/>
      <c r="W1676" s="28"/>
      <c r="Y1676" s="31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33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29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30"/>
      <c r="O1677" s="30"/>
      <c r="P1677" s="30"/>
      <c r="T1677" s="29"/>
      <c r="U1677" s="28"/>
      <c r="V1677" s="28"/>
      <c r="W1677" s="28"/>
      <c r="Y1677" s="31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O1677" s="28"/>
      <c r="AP1677" s="28"/>
      <c r="AQ1677" s="28"/>
      <c r="AR1677" s="33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29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30"/>
      <c r="O1678" s="30"/>
      <c r="P1678" s="30"/>
      <c r="R1678" s="30"/>
      <c r="T1678" s="29"/>
      <c r="U1678" s="28"/>
      <c r="V1678" s="28"/>
      <c r="W1678" s="28"/>
      <c r="Y1678" s="31"/>
      <c r="Z1678" s="28"/>
      <c r="AA1678" s="28"/>
      <c r="AB1678" s="28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R1678" s="33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29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30"/>
      <c r="O1679" s="30"/>
      <c r="P1679" s="30"/>
      <c r="R1679" s="30"/>
      <c r="T1679" s="29"/>
      <c r="U1679" s="28"/>
      <c r="V1679" s="28"/>
      <c r="W1679" s="28"/>
      <c r="Y1679" s="31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29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30"/>
      <c r="O1680" s="30"/>
      <c r="P1680" s="30"/>
      <c r="Q1680" s="30"/>
      <c r="R1680" s="30"/>
      <c r="S1680" s="30"/>
      <c r="T1680" s="29"/>
      <c r="U1680" s="28"/>
      <c r="V1680" s="28"/>
      <c r="W1680" s="28"/>
      <c r="Y1680" s="31"/>
      <c r="AC1680" s="28"/>
      <c r="AD1680" s="28"/>
      <c r="AE1680" s="28"/>
      <c r="AF1680" s="28"/>
      <c r="AG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29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30"/>
      <c r="O1681" s="30"/>
      <c r="P1681" s="30"/>
      <c r="Q1681" s="30"/>
      <c r="R1681" s="30"/>
      <c r="S1681" s="30"/>
      <c r="T1681" s="29"/>
      <c r="U1681" s="28"/>
      <c r="V1681" s="28"/>
      <c r="W1681" s="28"/>
      <c r="Y1681" s="31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29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30"/>
      <c r="O1682" s="30"/>
      <c r="P1682" s="30"/>
      <c r="R1682" s="30"/>
      <c r="T1682" s="29"/>
      <c r="U1682" s="28"/>
      <c r="V1682" s="28"/>
      <c r="W1682" s="28"/>
      <c r="Y1682" s="31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A1683" s="29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30"/>
      <c r="O1683" s="30"/>
      <c r="P1683" s="30"/>
      <c r="R1683" s="30"/>
      <c r="U1683" s="28"/>
      <c r="V1683" s="28"/>
      <c r="W1683" s="28"/>
      <c r="Y1683" s="31"/>
      <c r="Z1683" s="28"/>
      <c r="AA1683" s="28"/>
      <c r="AB1683" s="28"/>
      <c r="AC1683" s="28"/>
      <c r="AD1683" s="28"/>
      <c r="AE1683" s="28"/>
      <c r="AF1683" s="28"/>
      <c r="AG1683" s="28"/>
      <c r="AO1683" s="28"/>
      <c r="AP1683" s="28"/>
      <c r="AQ1683" s="28"/>
      <c r="AR1683" s="33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</row>
    <row r="1684" spans="1:55" ht="14.25" customHeight="1">
      <c r="R1684" s="30"/>
      <c r="Z1684" s="28"/>
      <c r="AA1684" s="28"/>
      <c r="AB1684" s="28"/>
      <c r="AR1684" s="33"/>
      <c r="AS1684" s="28"/>
      <c r="AT1684" s="28"/>
    </row>
    <row r="1685" spans="1:55" ht="14.25" customHeight="1">
      <c r="R1685" s="30"/>
    </row>
    <row r="1686" spans="1:55" ht="14.25" customHeight="1">
      <c r="Q1686" s="30"/>
      <c r="R1686" s="30"/>
      <c r="S1686" s="30"/>
    </row>
    <row r="1687" spans="1:55" ht="14.25" customHeight="1">
      <c r="Q1687" s="30"/>
      <c r="R1687" s="30"/>
      <c r="S1687" s="30"/>
      <c r="T1687" s="29"/>
      <c r="AH1687" s="28"/>
      <c r="AI1687" s="28"/>
      <c r="AJ1687" s="28"/>
      <c r="AK1687" s="28"/>
      <c r="AL1687" s="28"/>
      <c r="AM1687" s="28"/>
      <c r="AN1687" s="28"/>
    </row>
    <row r="1688" spans="1:55" ht="14.25" customHeight="1">
      <c r="A1688" s="29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30"/>
      <c r="O1688" s="30"/>
      <c r="P1688" s="30"/>
      <c r="Q1688" s="30"/>
      <c r="R1688" s="30"/>
      <c r="S1688" s="30"/>
      <c r="T1688" s="29"/>
      <c r="U1688" s="28"/>
      <c r="V1688" s="28"/>
      <c r="W1688" s="28"/>
      <c r="Y1688" s="31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A1689" s="29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30"/>
      <c r="O1689" s="30"/>
      <c r="P1689" s="30"/>
      <c r="Q1689" s="30"/>
      <c r="R1689" s="30"/>
      <c r="S1689" s="30"/>
      <c r="U1689" s="28"/>
      <c r="V1689" s="28"/>
      <c r="W1689" s="28"/>
      <c r="Y1689" s="31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O1689" s="28"/>
      <c r="AP1689" s="28"/>
      <c r="AQ1689" s="28"/>
      <c r="AR1689" s="33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</row>
    <row r="1690" spans="1:55" ht="14.25" customHeight="1">
      <c r="Q1690" s="30"/>
      <c r="R1690" s="30"/>
      <c r="S1690" s="30"/>
      <c r="Z1690" s="28"/>
      <c r="AA1690" s="28"/>
      <c r="AB1690" s="28"/>
      <c r="AH1690" s="28"/>
      <c r="AI1690" s="28"/>
      <c r="AO1690" s="28"/>
      <c r="AP1690" s="28"/>
      <c r="AQ1690" s="28"/>
      <c r="AR1690" s="33"/>
      <c r="AS1690" s="28"/>
      <c r="AT1690" s="28"/>
    </row>
    <row r="1691" spans="1:55" ht="14.25" customHeight="1">
      <c r="Q1691" s="30"/>
      <c r="R1691" s="30"/>
      <c r="S1691" s="30"/>
      <c r="Z1691" s="28"/>
      <c r="AA1691" s="28"/>
      <c r="AB1691" s="28"/>
      <c r="AH1691" s="28"/>
      <c r="AI1691" s="28"/>
      <c r="AO1691" s="28"/>
      <c r="AP1691" s="28"/>
      <c r="AQ1691" s="28"/>
      <c r="AR1691" s="33"/>
      <c r="AS1691" s="28"/>
      <c r="AT1691" s="28"/>
    </row>
    <row r="1692" spans="1:55" ht="14.25" customHeight="1">
      <c r="Q1692" s="30"/>
      <c r="R1692" s="30"/>
      <c r="S1692" s="30"/>
      <c r="Z1692" s="28"/>
      <c r="AA1692" s="28"/>
      <c r="AB1692" s="28"/>
      <c r="AH1692" s="28"/>
      <c r="AI1692" s="28"/>
      <c r="AO1692" s="28"/>
      <c r="AP1692" s="28"/>
      <c r="AQ1692" s="28"/>
      <c r="AR1692" s="33"/>
      <c r="AS1692" s="28"/>
      <c r="AT1692" s="28"/>
    </row>
    <row r="1693" spans="1:55" ht="14.25" customHeight="1">
      <c r="Q1693" s="30"/>
      <c r="R1693" s="30"/>
      <c r="S1693" s="30"/>
      <c r="T1693" s="29"/>
      <c r="Z1693" s="28"/>
      <c r="AA1693" s="28"/>
      <c r="AB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33"/>
      <c r="AS1693" s="28"/>
      <c r="AT1693" s="28"/>
    </row>
    <row r="1694" spans="1:55" ht="14.25" customHeight="1">
      <c r="A1694" s="29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30"/>
      <c r="O1694" s="30"/>
      <c r="P1694" s="30"/>
      <c r="Q1694" s="30"/>
      <c r="R1694" s="30"/>
      <c r="S1694" s="30"/>
      <c r="T1694" s="29"/>
      <c r="U1694" s="28"/>
      <c r="V1694" s="28"/>
      <c r="W1694" s="28"/>
      <c r="Y1694" s="31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33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29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30"/>
      <c r="O1695" s="30"/>
      <c r="P1695" s="30"/>
      <c r="Q1695" s="30"/>
      <c r="R1695" s="30"/>
      <c r="S1695" s="30"/>
      <c r="T1695" s="29"/>
      <c r="U1695" s="28"/>
      <c r="V1695" s="28"/>
      <c r="W1695" s="28"/>
      <c r="Y1695" s="31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33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29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30"/>
      <c r="O1696" s="30"/>
      <c r="P1696" s="30"/>
      <c r="Q1696" s="30"/>
      <c r="R1696" s="30"/>
      <c r="S1696" s="30"/>
      <c r="T1696" s="29"/>
      <c r="U1696" s="28"/>
      <c r="V1696" s="28"/>
      <c r="W1696" s="28"/>
      <c r="Y1696" s="31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33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29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30"/>
      <c r="O1697" s="30"/>
      <c r="P1697" s="30"/>
      <c r="Q1697" s="30"/>
      <c r="R1697" s="30"/>
      <c r="S1697" s="30"/>
      <c r="T1697" s="29"/>
      <c r="U1697" s="28"/>
      <c r="V1697" s="28"/>
      <c r="W1697" s="28"/>
      <c r="Y1697" s="31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33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29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30"/>
      <c r="O1698" s="30"/>
      <c r="P1698" s="30"/>
      <c r="Q1698" s="30"/>
      <c r="R1698" s="30"/>
      <c r="S1698" s="30"/>
      <c r="T1698" s="29"/>
      <c r="U1698" s="28"/>
      <c r="V1698" s="28"/>
      <c r="W1698" s="28"/>
      <c r="Y1698" s="31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33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29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30"/>
      <c r="O1699" s="30"/>
      <c r="P1699" s="30"/>
      <c r="Q1699" s="30"/>
      <c r="R1699" s="30"/>
      <c r="S1699" s="30"/>
      <c r="T1699" s="29"/>
      <c r="U1699" s="28"/>
      <c r="V1699" s="28"/>
      <c r="W1699" s="28"/>
      <c r="Y1699" s="31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33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29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30"/>
      <c r="O1700" s="30"/>
      <c r="P1700" s="30"/>
      <c r="Q1700" s="30"/>
      <c r="R1700" s="30"/>
      <c r="S1700" s="30"/>
      <c r="T1700" s="29"/>
      <c r="U1700" s="28"/>
      <c r="V1700" s="28"/>
      <c r="W1700" s="28"/>
      <c r="Y1700" s="31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33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29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30"/>
      <c r="O1701" s="30"/>
      <c r="P1701" s="30"/>
      <c r="Q1701" s="30"/>
      <c r="R1701" s="30"/>
      <c r="S1701" s="30"/>
      <c r="T1701" s="29"/>
      <c r="U1701" s="28"/>
      <c r="V1701" s="28"/>
      <c r="W1701" s="28"/>
      <c r="Y1701" s="31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33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29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30"/>
      <c r="O1702" s="30"/>
      <c r="P1702" s="30"/>
      <c r="Q1702" s="30"/>
      <c r="R1702" s="30"/>
      <c r="S1702" s="30"/>
      <c r="T1702" s="29"/>
      <c r="U1702" s="28"/>
      <c r="V1702" s="28"/>
      <c r="W1702" s="28"/>
      <c r="Y1702" s="31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33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29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30"/>
      <c r="O1703" s="30"/>
      <c r="P1703" s="30"/>
      <c r="Q1703" s="30"/>
      <c r="R1703" s="30"/>
      <c r="S1703" s="30"/>
      <c r="T1703" s="29"/>
      <c r="U1703" s="28"/>
      <c r="V1703" s="28"/>
      <c r="W1703" s="28"/>
      <c r="Y1703" s="31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33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29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30"/>
      <c r="O1704" s="30"/>
      <c r="P1704" s="30"/>
      <c r="Q1704" s="30"/>
      <c r="R1704" s="30"/>
      <c r="S1704" s="30"/>
      <c r="T1704" s="29"/>
      <c r="U1704" s="28"/>
      <c r="V1704" s="28"/>
      <c r="W1704" s="28"/>
      <c r="Y1704" s="31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33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29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30"/>
      <c r="O1705" s="30"/>
      <c r="P1705" s="30"/>
      <c r="Q1705" s="30"/>
      <c r="R1705" s="30"/>
      <c r="S1705" s="30"/>
      <c r="T1705" s="29"/>
      <c r="U1705" s="28"/>
      <c r="V1705" s="28"/>
      <c r="W1705" s="28"/>
      <c r="Y1705" s="31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33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29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30"/>
      <c r="O1706" s="30"/>
      <c r="P1706" s="30"/>
      <c r="Q1706" s="30"/>
      <c r="R1706" s="30"/>
      <c r="S1706" s="30"/>
      <c r="T1706" s="29"/>
      <c r="U1706" s="28"/>
      <c r="V1706" s="28"/>
      <c r="W1706" s="28"/>
      <c r="Y1706" s="31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33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29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30"/>
      <c r="O1707" s="30"/>
      <c r="P1707" s="30"/>
      <c r="Q1707" s="30"/>
      <c r="R1707" s="30"/>
      <c r="S1707" s="30"/>
      <c r="T1707" s="29"/>
      <c r="U1707" s="28"/>
      <c r="V1707" s="28"/>
      <c r="W1707" s="28"/>
      <c r="Y1707" s="31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33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29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30"/>
      <c r="O1708" s="30"/>
      <c r="P1708" s="30"/>
      <c r="Q1708" s="30"/>
      <c r="R1708" s="30"/>
      <c r="S1708" s="30"/>
      <c r="T1708" s="29"/>
      <c r="U1708" s="28"/>
      <c r="V1708" s="28"/>
      <c r="W1708" s="28"/>
      <c r="Y1708" s="31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33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29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30"/>
      <c r="O1709" s="30"/>
      <c r="P1709" s="30"/>
      <c r="Q1709" s="30"/>
      <c r="R1709" s="30"/>
      <c r="S1709" s="30"/>
      <c r="T1709" s="29"/>
      <c r="U1709" s="28"/>
      <c r="V1709" s="28"/>
      <c r="W1709" s="28"/>
      <c r="Y1709" s="31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33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29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30"/>
      <c r="O1710" s="30"/>
      <c r="P1710" s="30"/>
      <c r="Q1710" s="30"/>
      <c r="R1710" s="30"/>
      <c r="S1710" s="30"/>
      <c r="T1710" s="29"/>
      <c r="U1710" s="28"/>
      <c r="V1710" s="28"/>
      <c r="W1710" s="28"/>
      <c r="Y1710" s="31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33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29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30"/>
      <c r="O1711" s="30"/>
      <c r="P1711" s="30"/>
      <c r="Q1711" s="30"/>
      <c r="R1711" s="30"/>
      <c r="S1711" s="30"/>
      <c r="T1711" s="29"/>
      <c r="U1711" s="28"/>
      <c r="V1711" s="28"/>
      <c r="W1711" s="28"/>
      <c r="Y1711" s="31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33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29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30"/>
      <c r="O1712" s="30"/>
      <c r="P1712" s="30"/>
      <c r="Q1712" s="30"/>
      <c r="R1712" s="30"/>
      <c r="S1712" s="30"/>
      <c r="T1712" s="29"/>
      <c r="U1712" s="28"/>
      <c r="V1712" s="28"/>
      <c r="W1712" s="28"/>
      <c r="Y1712" s="31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33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29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30"/>
      <c r="O1713" s="30"/>
      <c r="P1713" s="30"/>
      <c r="Q1713" s="30"/>
      <c r="R1713" s="30"/>
      <c r="S1713" s="30"/>
      <c r="T1713" s="29"/>
      <c r="U1713" s="28"/>
      <c r="V1713" s="28"/>
      <c r="W1713" s="28"/>
      <c r="Y1713" s="31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33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29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30"/>
      <c r="O1714" s="30"/>
      <c r="P1714" s="30"/>
      <c r="Q1714" s="30"/>
      <c r="R1714" s="30"/>
      <c r="S1714" s="30"/>
      <c r="T1714" s="29"/>
      <c r="U1714" s="28"/>
      <c r="V1714" s="28"/>
      <c r="W1714" s="28"/>
      <c r="Y1714" s="31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33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29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30"/>
      <c r="O1715" s="30"/>
      <c r="P1715" s="30"/>
      <c r="Q1715" s="30"/>
      <c r="R1715" s="30"/>
      <c r="S1715" s="30"/>
      <c r="T1715" s="29"/>
      <c r="U1715" s="28"/>
      <c r="V1715" s="28"/>
      <c r="W1715" s="28"/>
      <c r="Y1715" s="31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33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29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30"/>
      <c r="O1716" s="30"/>
      <c r="P1716" s="30"/>
      <c r="Q1716" s="30"/>
      <c r="R1716" s="30"/>
      <c r="S1716" s="30"/>
      <c r="T1716" s="29"/>
      <c r="U1716" s="28"/>
      <c r="V1716" s="28"/>
      <c r="W1716" s="28"/>
      <c r="Y1716" s="31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33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29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30"/>
      <c r="O1717" s="30"/>
      <c r="P1717" s="30"/>
      <c r="Q1717" s="30"/>
      <c r="R1717" s="30"/>
      <c r="S1717" s="30"/>
      <c r="T1717" s="29"/>
      <c r="U1717" s="28"/>
      <c r="V1717" s="28"/>
      <c r="W1717" s="28"/>
      <c r="Y1717" s="31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33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29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30"/>
      <c r="O1718" s="30"/>
      <c r="P1718" s="30"/>
      <c r="Q1718" s="30"/>
      <c r="R1718" s="30"/>
      <c r="S1718" s="30"/>
      <c r="T1718" s="29"/>
      <c r="U1718" s="28"/>
      <c r="V1718" s="28"/>
      <c r="W1718" s="28"/>
      <c r="Y1718" s="31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33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29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30"/>
      <c r="O1719" s="30"/>
      <c r="P1719" s="30"/>
      <c r="Q1719" s="30"/>
      <c r="R1719" s="30"/>
      <c r="S1719" s="30"/>
      <c r="T1719" s="29"/>
      <c r="U1719" s="28"/>
      <c r="V1719" s="28"/>
      <c r="W1719" s="28"/>
      <c r="Y1719" s="31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33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29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30"/>
      <c r="O1720" s="30"/>
      <c r="P1720" s="30"/>
      <c r="Q1720" s="30"/>
      <c r="R1720" s="30"/>
      <c r="S1720" s="30"/>
      <c r="T1720" s="29"/>
      <c r="U1720" s="28"/>
      <c r="V1720" s="28"/>
      <c r="W1720" s="28"/>
      <c r="Y1720" s="31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33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29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30"/>
      <c r="O1721" s="30"/>
      <c r="P1721" s="30"/>
      <c r="Q1721" s="30"/>
      <c r="R1721" s="30"/>
      <c r="S1721" s="30"/>
      <c r="T1721" s="29"/>
      <c r="U1721" s="28"/>
      <c r="V1721" s="28"/>
      <c r="W1721" s="28"/>
      <c r="Y1721" s="31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33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29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30"/>
      <c r="O1722" s="30"/>
      <c r="P1722" s="30"/>
      <c r="Q1722" s="30"/>
      <c r="R1722" s="30"/>
      <c r="S1722" s="30"/>
      <c r="T1722" s="29"/>
      <c r="U1722" s="28"/>
      <c r="V1722" s="28"/>
      <c r="W1722" s="28"/>
      <c r="Y1722" s="31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33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29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30"/>
      <c r="O1723" s="30"/>
      <c r="P1723" s="30"/>
      <c r="Q1723" s="30"/>
      <c r="R1723" s="30"/>
      <c r="S1723" s="30"/>
      <c r="T1723" s="29"/>
      <c r="U1723" s="28"/>
      <c r="V1723" s="28"/>
      <c r="W1723" s="28"/>
      <c r="Y1723" s="31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33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29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30"/>
      <c r="O1724" s="30"/>
      <c r="P1724" s="30"/>
      <c r="Q1724" s="30"/>
      <c r="R1724" s="30"/>
      <c r="S1724" s="30"/>
      <c r="T1724" s="29"/>
      <c r="U1724" s="28"/>
      <c r="V1724" s="28"/>
      <c r="W1724" s="28"/>
      <c r="Y1724" s="31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33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29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30"/>
      <c r="O1725" s="30"/>
      <c r="P1725" s="30"/>
      <c r="Q1725" s="30"/>
      <c r="R1725" s="30"/>
      <c r="S1725" s="30"/>
      <c r="T1725" s="29"/>
      <c r="U1725" s="28"/>
      <c r="V1725" s="28"/>
      <c r="W1725" s="28"/>
      <c r="Y1725" s="31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33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29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30"/>
      <c r="O1726" s="30"/>
      <c r="P1726" s="30"/>
      <c r="Q1726" s="30"/>
      <c r="R1726" s="30"/>
      <c r="S1726" s="30"/>
      <c r="T1726" s="29"/>
      <c r="U1726" s="28"/>
      <c r="V1726" s="28"/>
      <c r="W1726" s="28"/>
      <c r="Y1726" s="31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33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29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30"/>
      <c r="O1727" s="30"/>
      <c r="P1727" s="30"/>
      <c r="Q1727" s="30"/>
      <c r="R1727" s="30"/>
      <c r="S1727" s="30"/>
      <c r="T1727" s="29"/>
      <c r="U1727" s="28"/>
      <c r="V1727" s="28"/>
      <c r="W1727" s="28"/>
      <c r="Y1727" s="31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33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29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30"/>
      <c r="O1728" s="30"/>
      <c r="P1728" s="30"/>
      <c r="Q1728" s="30"/>
      <c r="R1728" s="30"/>
      <c r="S1728" s="30"/>
      <c r="T1728" s="29"/>
      <c r="U1728" s="28"/>
      <c r="V1728" s="28"/>
      <c r="W1728" s="28"/>
      <c r="Y1728" s="31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33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29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30"/>
      <c r="O1729" s="30"/>
      <c r="P1729" s="30"/>
      <c r="Q1729" s="30"/>
      <c r="S1729" s="30"/>
      <c r="T1729" s="29"/>
      <c r="U1729" s="28"/>
      <c r="V1729" s="28"/>
      <c r="W1729" s="28"/>
      <c r="Y1729" s="31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33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29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30"/>
      <c r="O1730" s="30"/>
      <c r="P1730" s="30"/>
      <c r="Q1730" s="30"/>
      <c r="S1730" s="30"/>
      <c r="T1730" s="29"/>
      <c r="U1730" s="28"/>
      <c r="V1730" s="28"/>
      <c r="W1730" s="28"/>
      <c r="Y1730" s="31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33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29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30"/>
      <c r="O1731" s="30"/>
      <c r="P1731" s="30"/>
      <c r="Q1731" s="30"/>
      <c r="S1731" s="30"/>
      <c r="T1731" s="29"/>
      <c r="U1731" s="28"/>
      <c r="V1731" s="28"/>
      <c r="W1731" s="28"/>
      <c r="Y1731" s="31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33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29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30"/>
      <c r="O1732" s="30"/>
      <c r="P1732" s="30"/>
      <c r="Q1732" s="30"/>
      <c r="S1732" s="30"/>
      <c r="T1732" s="29"/>
      <c r="U1732" s="28"/>
      <c r="V1732" s="28"/>
      <c r="W1732" s="28"/>
      <c r="Y1732" s="31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33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29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30"/>
      <c r="O1733" s="30"/>
      <c r="P1733" s="30"/>
      <c r="Q1733" s="30"/>
      <c r="R1733" s="30"/>
      <c r="S1733" s="30"/>
      <c r="T1733" s="29"/>
      <c r="U1733" s="28"/>
      <c r="V1733" s="28"/>
      <c r="W1733" s="28"/>
      <c r="Y1733" s="31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33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29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30"/>
      <c r="O1734" s="30"/>
      <c r="P1734" s="30"/>
      <c r="Q1734" s="30"/>
      <c r="R1734" s="30"/>
      <c r="S1734" s="30"/>
      <c r="T1734" s="29"/>
      <c r="U1734" s="28"/>
      <c r="V1734" s="28"/>
      <c r="W1734" s="28"/>
      <c r="Y1734" s="31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33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29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30"/>
      <c r="O1735" s="30"/>
      <c r="P1735" s="30"/>
      <c r="Q1735" s="30"/>
      <c r="S1735" s="30"/>
      <c r="T1735" s="29"/>
      <c r="U1735" s="28"/>
      <c r="V1735" s="28"/>
      <c r="W1735" s="28"/>
      <c r="Y1735" s="31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33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29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30"/>
      <c r="O1736" s="30"/>
      <c r="P1736" s="30"/>
      <c r="Q1736" s="30"/>
      <c r="S1736" s="30"/>
      <c r="T1736" s="29"/>
      <c r="U1736" s="28"/>
      <c r="V1736" s="28"/>
      <c r="W1736" s="28"/>
      <c r="Y1736" s="31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33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29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30"/>
      <c r="O1737" s="30"/>
      <c r="P1737" s="30"/>
      <c r="T1737" s="29"/>
      <c r="U1737" s="28"/>
      <c r="V1737" s="28"/>
      <c r="W1737" s="28"/>
      <c r="Y1737" s="31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33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29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30"/>
      <c r="O1738" s="30"/>
      <c r="P1738" s="30"/>
      <c r="T1738" s="29"/>
      <c r="U1738" s="28"/>
      <c r="V1738" s="28"/>
      <c r="W1738" s="28"/>
      <c r="Y1738" s="31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O1738" s="28"/>
      <c r="AP1738" s="28"/>
      <c r="AQ1738" s="28"/>
      <c r="AR1738" s="33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29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30"/>
      <c r="O1739" s="30"/>
      <c r="P1739" s="30"/>
      <c r="R1739" s="30"/>
      <c r="T1739" s="29"/>
      <c r="U1739" s="28"/>
      <c r="V1739" s="28"/>
      <c r="W1739" s="28"/>
      <c r="Y1739" s="31"/>
      <c r="Z1739" s="28"/>
      <c r="AA1739" s="28"/>
      <c r="AB1739" s="28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R1739" s="33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29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30"/>
      <c r="O1740" s="30"/>
      <c r="P1740" s="30"/>
      <c r="R1740" s="30"/>
      <c r="T1740" s="29"/>
      <c r="U1740" s="28"/>
      <c r="V1740" s="28"/>
      <c r="W1740" s="28"/>
      <c r="Y1740" s="31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29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30"/>
      <c r="O1741" s="30"/>
      <c r="P1741" s="30"/>
      <c r="Q1741" s="30"/>
      <c r="R1741" s="30"/>
      <c r="S1741" s="30"/>
      <c r="T1741" s="29"/>
      <c r="U1741" s="28"/>
      <c r="V1741" s="28"/>
      <c r="W1741" s="28"/>
      <c r="Y1741" s="31"/>
      <c r="AC1741" s="28"/>
      <c r="AD1741" s="28"/>
      <c r="AE1741" s="28"/>
      <c r="AF1741" s="28"/>
      <c r="AG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29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30"/>
      <c r="O1742" s="30"/>
      <c r="P1742" s="30"/>
      <c r="Q1742" s="30"/>
      <c r="R1742" s="30"/>
      <c r="S1742" s="30"/>
      <c r="T1742" s="29"/>
      <c r="U1742" s="28"/>
      <c r="V1742" s="28"/>
      <c r="W1742" s="28"/>
      <c r="Y1742" s="31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29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30"/>
      <c r="O1743" s="30"/>
      <c r="P1743" s="30"/>
      <c r="R1743" s="30"/>
      <c r="T1743" s="29"/>
      <c r="U1743" s="28"/>
      <c r="V1743" s="28"/>
      <c r="W1743" s="28"/>
      <c r="Y1743" s="31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A1744" s="29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30"/>
      <c r="O1744" s="30"/>
      <c r="P1744" s="30"/>
      <c r="R1744" s="30"/>
      <c r="U1744" s="28"/>
      <c r="V1744" s="28"/>
      <c r="W1744" s="28"/>
      <c r="Y1744" s="31"/>
      <c r="Z1744" s="28"/>
      <c r="AA1744" s="28"/>
      <c r="AB1744" s="28"/>
      <c r="AC1744" s="28"/>
      <c r="AD1744" s="28"/>
      <c r="AE1744" s="28"/>
      <c r="AF1744" s="28"/>
      <c r="AG1744" s="28"/>
      <c r="AO1744" s="28"/>
      <c r="AP1744" s="28"/>
      <c r="AQ1744" s="28"/>
      <c r="AR1744" s="33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</row>
    <row r="1745" spans="1:55" ht="14.25" customHeight="1">
      <c r="R1745" s="30"/>
      <c r="Z1745" s="28"/>
      <c r="AA1745" s="28"/>
      <c r="AB1745" s="28"/>
      <c r="AR1745" s="33"/>
      <c r="AS1745" s="28"/>
      <c r="AT1745" s="28"/>
    </row>
    <row r="1746" spans="1:55" ht="14.25" customHeight="1">
      <c r="R1746" s="30"/>
    </row>
    <row r="1747" spans="1:55" ht="14.25" customHeight="1">
      <c r="Q1747" s="30"/>
      <c r="R1747" s="30"/>
      <c r="S1747" s="30"/>
    </row>
    <row r="1748" spans="1:55" ht="14.25" customHeight="1">
      <c r="Q1748" s="30"/>
      <c r="R1748" s="30"/>
      <c r="S1748" s="30"/>
      <c r="T1748" s="29"/>
      <c r="AH1748" s="28"/>
      <c r="AI1748" s="28"/>
      <c r="AJ1748" s="28"/>
      <c r="AK1748" s="28"/>
      <c r="AL1748" s="28"/>
      <c r="AM1748" s="28"/>
      <c r="AN1748" s="28"/>
    </row>
    <row r="1749" spans="1:55" ht="14.25" customHeight="1">
      <c r="A1749" s="29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30"/>
      <c r="O1749" s="30"/>
      <c r="P1749" s="30"/>
      <c r="Q1749" s="30"/>
      <c r="R1749" s="30"/>
      <c r="S1749" s="30"/>
      <c r="T1749" s="29"/>
      <c r="U1749" s="28"/>
      <c r="V1749" s="28"/>
      <c r="W1749" s="28"/>
      <c r="Y1749" s="31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A1750" s="29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30"/>
      <c r="O1750" s="30"/>
      <c r="P1750" s="30"/>
      <c r="Q1750" s="30"/>
      <c r="R1750" s="30"/>
      <c r="S1750" s="30"/>
      <c r="U1750" s="28"/>
      <c r="V1750" s="28"/>
      <c r="W1750" s="28"/>
      <c r="Y1750" s="31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O1750" s="28"/>
      <c r="AP1750" s="28"/>
      <c r="AQ1750" s="28"/>
      <c r="AR1750" s="33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</row>
    <row r="1751" spans="1:55" ht="14.25" customHeight="1">
      <c r="Q1751" s="30"/>
      <c r="R1751" s="30"/>
      <c r="S1751" s="30"/>
      <c r="Z1751" s="28"/>
      <c r="AA1751" s="28"/>
      <c r="AB1751" s="28"/>
      <c r="AH1751" s="28"/>
      <c r="AI1751" s="28"/>
      <c r="AO1751" s="28"/>
      <c r="AP1751" s="28"/>
      <c r="AQ1751" s="28"/>
      <c r="AR1751" s="33"/>
      <c r="AS1751" s="28"/>
      <c r="AT1751" s="28"/>
    </row>
    <row r="1752" spans="1:55" ht="14.25" customHeight="1">
      <c r="Q1752" s="30"/>
      <c r="R1752" s="30"/>
      <c r="S1752" s="30"/>
      <c r="Z1752" s="28"/>
      <c r="AA1752" s="28"/>
      <c r="AB1752" s="28"/>
      <c r="AH1752" s="28"/>
      <c r="AI1752" s="28"/>
      <c r="AO1752" s="28"/>
      <c r="AP1752" s="28"/>
      <c r="AQ1752" s="28"/>
      <c r="AR1752" s="33"/>
      <c r="AS1752" s="28"/>
      <c r="AT1752" s="28"/>
    </row>
    <row r="1753" spans="1:55" ht="14.25" customHeight="1">
      <c r="Q1753" s="30"/>
      <c r="R1753" s="30"/>
      <c r="S1753" s="30"/>
      <c r="Z1753" s="28"/>
      <c r="AA1753" s="28"/>
      <c r="AB1753" s="28"/>
      <c r="AH1753" s="28"/>
      <c r="AI1753" s="28"/>
      <c r="AO1753" s="28"/>
      <c r="AP1753" s="28"/>
      <c r="AQ1753" s="28"/>
      <c r="AR1753" s="33"/>
      <c r="AS1753" s="28"/>
      <c r="AT1753" s="28"/>
    </row>
    <row r="1754" spans="1:55" ht="14.25" customHeight="1">
      <c r="Q1754" s="30"/>
      <c r="R1754" s="30"/>
      <c r="S1754" s="30"/>
      <c r="T1754" s="29"/>
      <c r="Z1754" s="28"/>
      <c r="AA1754" s="28"/>
      <c r="AB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33"/>
      <c r="AS1754" s="28"/>
      <c r="AT1754" s="28"/>
    </row>
    <row r="1755" spans="1:55" ht="14.25" customHeight="1">
      <c r="A1755" s="29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30"/>
      <c r="O1755" s="30"/>
      <c r="P1755" s="30"/>
      <c r="Q1755" s="30"/>
      <c r="R1755" s="30"/>
      <c r="S1755" s="30"/>
      <c r="T1755" s="29"/>
      <c r="U1755" s="28"/>
      <c r="V1755" s="28"/>
      <c r="W1755" s="28"/>
      <c r="Y1755" s="31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33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29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30"/>
      <c r="O1756" s="30"/>
      <c r="P1756" s="30"/>
      <c r="Q1756" s="30"/>
      <c r="R1756" s="30"/>
      <c r="S1756" s="30"/>
      <c r="T1756" s="29"/>
      <c r="U1756" s="28"/>
      <c r="V1756" s="28"/>
      <c r="W1756" s="28"/>
      <c r="Y1756" s="31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33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29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30"/>
      <c r="O1757" s="30"/>
      <c r="P1757" s="30"/>
      <c r="Q1757" s="30"/>
      <c r="R1757" s="30"/>
      <c r="S1757" s="30"/>
      <c r="T1757" s="29"/>
      <c r="U1757" s="28"/>
      <c r="V1757" s="28"/>
      <c r="W1757" s="28"/>
      <c r="Y1757" s="31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33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29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30"/>
      <c r="O1758" s="30"/>
      <c r="P1758" s="30"/>
      <c r="Q1758" s="30"/>
      <c r="R1758" s="30"/>
      <c r="S1758" s="30"/>
      <c r="T1758" s="29"/>
      <c r="U1758" s="28"/>
      <c r="V1758" s="28"/>
      <c r="W1758" s="28"/>
      <c r="Y1758" s="31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33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29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30"/>
      <c r="O1759" s="30"/>
      <c r="P1759" s="30"/>
      <c r="Q1759" s="30"/>
      <c r="R1759" s="30"/>
      <c r="S1759" s="30"/>
      <c r="T1759" s="29"/>
      <c r="U1759" s="28"/>
      <c r="V1759" s="28"/>
      <c r="W1759" s="28"/>
      <c r="Y1759" s="31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33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29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30"/>
      <c r="O1760" s="30"/>
      <c r="P1760" s="30"/>
      <c r="Q1760" s="30"/>
      <c r="R1760" s="30"/>
      <c r="S1760" s="30"/>
      <c r="T1760" s="29"/>
      <c r="U1760" s="28"/>
      <c r="V1760" s="28"/>
      <c r="W1760" s="28"/>
      <c r="Y1760" s="31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33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29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30"/>
      <c r="O1761" s="30"/>
      <c r="P1761" s="30"/>
      <c r="Q1761" s="30"/>
      <c r="R1761" s="30"/>
      <c r="S1761" s="30"/>
      <c r="T1761" s="29"/>
      <c r="U1761" s="28"/>
      <c r="V1761" s="28"/>
      <c r="W1761" s="28"/>
      <c r="Y1761" s="31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33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29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30"/>
      <c r="O1762" s="30"/>
      <c r="P1762" s="30"/>
      <c r="Q1762" s="30"/>
      <c r="R1762" s="30"/>
      <c r="S1762" s="30"/>
      <c r="T1762" s="29"/>
      <c r="U1762" s="28"/>
      <c r="V1762" s="28"/>
      <c r="W1762" s="28"/>
      <c r="Y1762" s="31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33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29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30"/>
      <c r="O1763" s="30"/>
      <c r="P1763" s="30"/>
      <c r="Q1763" s="30"/>
      <c r="R1763" s="30"/>
      <c r="S1763" s="30"/>
      <c r="T1763" s="29"/>
      <c r="U1763" s="28"/>
      <c r="V1763" s="28"/>
      <c r="W1763" s="28"/>
      <c r="Y1763" s="31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33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29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30"/>
      <c r="O1764" s="30"/>
      <c r="P1764" s="30"/>
      <c r="Q1764" s="30"/>
      <c r="R1764" s="30"/>
      <c r="S1764" s="30"/>
      <c r="T1764" s="29"/>
      <c r="U1764" s="28"/>
      <c r="V1764" s="28"/>
      <c r="W1764" s="28"/>
      <c r="Y1764" s="31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33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29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30"/>
      <c r="O1765" s="30"/>
      <c r="P1765" s="30"/>
      <c r="Q1765" s="30"/>
      <c r="R1765" s="30"/>
      <c r="S1765" s="30"/>
      <c r="T1765" s="29"/>
      <c r="U1765" s="28"/>
      <c r="V1765" s="28"/>
      <c r="W1765" s="28"/>
      <c r="Y1765" s="31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33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29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30"/>
      <c r="O1766" s="30"/>
      <c r="P1766" s="30"/>
      <c r="Q1766" s="30"/>
      <c r="R1766" s="30"/>
      <c r="S1766" s="30"/>
      <c r="T1766" s="29"/>
      <c r="U1766" s="28"/>
      <c r="V1766" s="28"/>
      <c r="W1766" s="28"/>
      <c r="Y1766" s="31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33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29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30"/>
      <c r="O1767" s="30"/>
      <c r="P1767" s="30"/>
      <c r="Q1767" s="30"/>
      <c r="R1767" s="30"/>
      <c r="S1767" s="30"/>
      <c r="T1767" s="29"/>
      <c r="U1767" s="28"/>
      <c r="V1767" s="28"/>
      <c r="W1767" s="28"/>
      <c r="Y1767" s="31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33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29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30"/>
      <c r="O1768" s="30"/>
      <c r="P1768" s="30"/>
      <c r="Q1768" s="30"/>
      <c r="R1768" s="30"/>
      <c r="S1768" s="30"/>
      <c r="T1768" s="29"/>
      <c r="U1768" s="28"/>
      <c r="V1768" s="28"/>
      <c r="W1768" s="28"/>
      <c r="Y1768" s="31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33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29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30"/>
      <c r="O1769" s="30"/>
      <c r="P1769" s="30"/>
      <c r="Q1769" s="30"/>
      <c r="R1769" s="30"/>
      <c r="S1769" s="30"/>
      <c r="T1769" s="29"/>
      <c r="U1769" s="28"/>
      <c r="V1769" s="28"/>
      <c r="W1769" s="28"/>
      <c r="Y1769" s="31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33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29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30"/>
      <c r="O1770" s="30"/>
      <c r="P1770" s="30"/>
      <c r="Q1770" s="30"/>
      <c r="R1770" s="30"/>
      <c r="S1770" s="30"/>
      <c r="T1770" s="29"/>
      <c r="U1770" s="28"/>
      <c r="V1770" s="28"/>
      <c r="W1770" s="28"/>
      <c r="Y1770" s="31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33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29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30"/>
      <c r="O1771" s="30"/>
      <c r="P1771" s="30"/>
      <c r="Q1771" s="30"/>
      <c r="R1771" s="30"/>
      <c r="S1771" s="30"/>
      <c r="T1771" s="29"/>
      <c r="U1771" s="28"/>
      <c r="V1771" s="28"/>
      <c r="W1771" s="28"/>
      <c r="Y1771" s="31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33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29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30"/>
      <c r="O1772" s="30"/>
      <c r="P1772" s="30"/>
      <c r="Q1772" s="30"/>
      <c r="R1772" s="30"/>
      <c r="S1772" s="30"/>
      <c r="T1772" s="29"/>
      <c r="U1772" s="28"/>
      <c r="V1772" s="28"/>
      <c r="W1772" s="28"/>
      <c r="Y1772" s="31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33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29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30"/>
      <c r="O1773" s="30"/>
      <c r="P1773" s="30"/>
      <c r="Q1773" s="30"/>
      <c r="R1773" s="30"/>
      <c r="S1773" s="30"/>
      <c r="T1773" s="29"/>
      <c r="U1773" s="28"/>
      <c r="V1773" s="28"/>
      <c r="W1773" s="28"/>
      <c r="Y1773" s="31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33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29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30"/>
      <c r="O1774" s="30"/>
      <c r="P1774" s="30"/>
      <c r="Q1774" s="30"/>
      <c r="R1774" s="30"/>
      <c r="S1774" s="30"/>
      <c r="T1774" s="29"/>
      <c r="U1774" s="28"/>
      <c r="V1774" s="28"/>
      <c r="W1774" s="28"/>
      <c r="Y1774" s="31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33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29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30"/>
      <c r="O1775" s="30"/>
      <c r="P1775" s="30"/>
      <c r="Q1775" s="30"/>
      <c r="R1775" s="30"/>
      <c r="S1775" s="30"/>
      <c r="T1775" s="29"/>
      <c r="U1775" s="28"/>
      <c r="V1775" s="28"/>
      <c r="W1775" s="28"/>
      <c r="Y1775" s="31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33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29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30"/>
      <c r="O1776" s="30"/>
      <c r="P1776" s="30"/>
      <c r="Q1776" s="30"/>
      <c r="R1776" s="30"/>
      <c r="S1776" s="30"/>
      <c r="T1776" s="29"/>
      <c r="U1776" s="28"/>
      <c r="V1776" s="28"/>
      <c r="W1776" s="28"/>
      <c r="Y1776" s="31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33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29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30"/>
      <c r="O1777" s="30"/>
      <c r="P1777" s="30"/>
      <c r="Q1777" s="30"/>
      <c r="R1777" s="30"/>
      <c r="S1777" s="30"/>
      <c r="T1777" s="29"/>
      <c r="U1777" s="28"/>
      <c r="V1777" s="28"/>
      <c r="W1777" s="28"/>
      <c r="Y1777" s="31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33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29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30"/>
      <c r="O1778" s="30"/>
      <c r="P1778" s="30"/>
      <c r="Q1778" s="30"/>
      <c r="R1778" s="30"/>
      <c r="S1778" s="30"/>
      <c r="T1778" s="29"/>
      <c r="U1778" s="28"/>
      <c r="V1778" s="28"/>
      <c r="W1778" s="28"/>
      <c r="Y1778" s="31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33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29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30"/>
      <c r="O1779" s="30"/>
      <c r="P1779" s="30"/>
      <c r="Q1779" s="30"/>
      <c r="R1779" s="30"/>
      <c r="S1779" s="30"/>
      <c r="T1779" s="29"/>
      <c r="U1779" s="28"/>
      <c r="V1779" s="28"/>
      <c r="W1779" s="28"/>
      <c r="Y1779" s="31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33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29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30"/>
      <c r="O1780" s="30"/>
      <c r="P1780" s="30"/>
      <c r="Q1780" s="30"/>
      <c r="R1780" s="30"/>
      <c r="S1780" s="30"/>
      <c r="T1780" s="29"/>
      <c r="U1780" s="28"/>
      <c r="V1780" s="28"/>
      <c r="W1780" s="28"/>
      <c r="Y1780" s="31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33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29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30"/>
      <c r="O1781" s="30"/>
      <c r="P1781" s="30"/>
      <c r="Q1781" s="30"/>
      <c r="R1781" s="30"/>
      <c r="S1781" s="30"/>
      <c r="T1781" s="29"/>
      <c r="U1781" s="28"/>
      <c r="V1781" s="28"/>
      <c r="W1781" s="28"/>
      <c r="Y1781" s="31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33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29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30"/>
      <c r="O1782" s="30"/>
      <c r="P1782" s="30"/>
      <c r="Q1782" s="30"/>
      <c r="R1782" s="30"/>
      <c r="S1782" s="30"/>
      <c r="T1782" s="29"/>
      <c r="U1782" s="28"/>
      <c r="V1782" s="28"/>
      <c r="W1782" s="28"/>
      <c r="Y1782" s="31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33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29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30"/>
      <c r="O1783" s="30"/>
      <c r="P1783" s="30"/>
      <c r="Q1783" s="30"/>
      <c r="R1783" s="30"/>
      <c r="S1783" s="30"/>
      <c r="T1783" s="29"/>
      <c r="U1783" s="28"/>
      <c r="V1783" s="28"/>
      <c r="W1783" s="28"/>
      <c r="Y1783" s="31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33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29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30"/>
      <c r="O1784" s="30"/>
      <c r="P1784" s="30"/>
      <c r="Q1784" s="30"/>
      <c r="R1784" s="30"/>
      <c r="S1784" s="30"/>
      <c r="T1784" s="29"/>
      <c r="U1784" s="28"/>
      <c r="V1784" s="28"/>
      <c r="W1784" s="28"/>
      <c r="Y1784" s="31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33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29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30"/>
      <c r="O1785" s="30"/>
      <c r="P1785" s="30"/>
      <c r="Q1785" s="30"/>
      <c r="R1785" s="30"/>
      <c r="S1785" s="30"/>
      <c r="T1785" s="29"/>
      <c r="U1785" s="28"/>
      <c r="V1785" s="28"/>
      <c r="W1785" s="28"/>
      <c r="Y1785" s="31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33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29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30"/>
      <c r="O1786" s="30"/>
      <c r="P1786" s="30"/>
      <c r="Q1786" s="30"/>
      <c r="R1786" s="30"/>
      <c r="S1786" s="30"/>
      <c r="T1786" s="29"/>
      <c r="U1786" s="28"/>
      <c r="V1786" s="28"/>
      <c r="W1786" s="28"/>
      <c r="Y1786" s="31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33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29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30"/>
      <c r="O1787" s="30"/>
      <c r="P1787" s="30"/>
      <c r="Q1787" s="30"/>
      <c r="R1787" s="30"/>
      <c r="S1787" s="30"/>
      <c r="T1787" s="29"/>
      <c r="U1787" s="28"/>
      <c r="V1787" s="28"/>
      <c r="W1787" s="28"/>
      <c r="Y1787" s="31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33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29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30"/>
      <c r="O1788" s="30"/>
      <c r="P1788" s="30"/>
      <c r="Q1788" s="30"/>
      <c r="R1788" s="30"/>
      <c r="S1788" s="30"/>
      <c r="T1788" s="29"/>
      <c r="U1788" s="28"/>
      <c r="V1788" s="28"/>
      <c r="W1788" s="28"/>
      <c r="Y1788" s="31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33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29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30"/>
      <c r="O1789" s="30"/>
      <c r="P1789" s="30"/>
      <c r="Q1789" s="30"/>
      <c r="R1789" s="30"/>
      <c r="S1789" s="30"/>
      <c r="T1789" s="29"/>
      <c r="U1789" s="28"/>
      <c r="V1789" s="28"/>
      <c r="W1789" s="28"/>
      <c r="Y1789" s="31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33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29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30"/>
      <c r="O1790" s="30"/>
      <c r="P1790" s="30"/>
      <c r="Q1790" s="30"/>
      <c r="R1790" s="30"/>
      <c r="S1790" s="30"/>
      <c r="T1790" s="29"/>
      <c r="U1790" s="28"/>
      <c r="V1790" s="28"/>
      <c r="W1790" s="28"/>
      <c r="Y1790" s="31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33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29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30"/>
      <c r="O1791" s="30"/>
      <c r="P1791" s="30"/>
      <c r="Q1791" s="30"/>
      <c r="R1791" s="30"/>
      <c r="S1791" s="30"/>
      <c r="T1791" s="29"/>
      <c r="U1791" s="28"/>
      <c r="V1791" s="28"/>
      <c r="W1791" s="28"/>
      <c r="Y1791" s="31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33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29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30"/>
      <c r="O1792" s="30"/>
      <c r="P1792" s="30"/>
      <c r="Q1792" s="30"/>
      <c r="R1792" s="30"/>
      <c r="S1792" s="30"/>
      <c r="T1792" s="29"/>
      <c r="U1792" s="28"/>
      <c r="V1792" s="28"/>
      <c r="W1792" s="28"/>
      <c r="Y1792" s="31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33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29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30"/>
      <c r="O1793" s="30"/>
      <c r="P1793" s="30"/>
      <c r="Q1793" s="30"/>
      <c r="R1793" s="30"/>
      <c r="S1793" s="30"/>
      <c r="T1793" s="29"/>
      <c r="U1793" s="28"/>
      <c r="V1793" s="28"/>
      <c r="W1793" s="28"/>
      <c r="Y1793" s="31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33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29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30"/>
      <c r="O1794" s="30"/>
      <c r="P1794" s="30"/>
      <c r="Q1794" s="30"/>
      <c r="R1794" s="30"/>
      <c r="S1794" s="30"/>
      <c r="T1794" s="29"/>
      <c r="U1794" s="28"/>
      <c r="V1794" s="28"/>
      <c r="W1794" s="28"/>
      <c r="Y1794" s="31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33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29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30"/>
      <c r="O1795" s="30"/>
      <c r="P1795" s="30"/>
      <c r="Q1795" s="30"/>
      <c r="R1795" s="30"/>
      <c r="S1795" s="30"/>
      <c r="T1795" s="29"/>
      <c r="U1795" s="28"/>
      <c r="V1795" s="28"/>
      <c r="W1795" s="28"/>
      <c r="Y1795" s="31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33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29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30"/>
      <c r="O1796" s="30"/>
      <c r="P1796" s="30"/>
      <c r="Q1796" s="30"/>
      <c r="R1796" s="30"/>
      <c r="S1796" s="30"/>
      <c r="T1796" s="29"/>
      <c r="U1796" s="28"/>
      <c r="V1796" s="28"/>
      <c r="W1796" s="28"/>
      <c r="Y1796" s="31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33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29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30"/>
      <c r="O1797" s="30"/>
      <c r="P1797" s="30"/>
      <c r="Q1797" s="30"/>
      <c r="R1797" s="30"/>
      <c r="S1797" s="30"/>
      <c r="T1797" s="29"/>
      <c r="U1797" s="28"/>
      <c r="V1797" s="28"/>
      <c r="W1797" s="28"/>
      <c r="Y1797" s="31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33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29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30"/>
      <c r="O1798" s="30"/>
      <c r="P1798" s="30"/>
      <c r="Q1798" s="30"/>
      <c r="R1798" s="30"/>
      <c r="S1798" s="30"/>
      <c r="T1798" s="29"/>
      <c r="U1798" s="28"/>
      <c r="V1798" s="28"/>
      <c r="W1798" s="28"/>
      <c r="Y1798" s="31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33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29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30"/>
      <c r="O1799" s="30"/>
      <c r="P1799" s="30"/>
      <c r="Q1799" s="30"/>
      <c r="R1799" s="30"/>
      <c r="S1799" s="30"/>
      <c r="T1799" s="29"/>
      <c r="U1799" s="28"/>
      <c r="V1799" s="28"/>
      <c r="W1799" s="28"/>
      <c r="Y1799" s="31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33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29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30"/>
      <c r="O1800" s="30"/>
      <c r="P1800" s="30"/>
      <c r="Q1800" s="30"/>
      <c r="R1800" s="30"/>
      <c r="S1800" s="30"/>
      <c r="T1800" s="29"/>
      <c r="U1800" s="28"/>
      <c r="V1800" s="28"/>
      <c r="W1800" s="28"/>
      <c r="Y1800" s="31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33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29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30"/>
      <c r="O1801" s="30"/>
      <c r="P1801" s="30"/>
      <c r="Q1801" s="30"/>
      <c r="R1801" s="30"/>
      <c r="S1801" s="30"/>
      <c r="T1801" s="29"/>
      <c r="U1801" s="28"/>
      <c r="V1801" s="28"/>
      <c r="W1801" s="28"/>
      <c r="Y1801" s="31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33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29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30"/>
      <c r="O1802" s="30"/>
      <c r="P1802" s="30"/>
      <c r="Q1802" s="30"/>
      <c r="R1802" s="30"/>
      <c r="S1802" s="30"/>
      <c r="T1802" s="29"/>
      <c r="U1802" s="28"/>
      <c r="V1802" s="28"/>
      <c r="W1802" s="28"/>
      <c r="Y1802" s="31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33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29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30"/>
      <c r="O1803" s="30"/>
      <c r="P1803" s="30"/>
      <c r="Q1803" s="30"/>
      <c r="R1803" s="30"/>
      <c r="S1803" s="30"/>
      <c r="T1803" s="29"/>
      <c r="U1803" s="28"/>
      <c r="V1803" s="28"/>
      <c r="W1803" s="28"/>
      <c r="Y1803" s="31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33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29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30"/>
      <c r="O1804" s="30"/>
      <c r="P1804" s="30"/>
      <c r="Q1804" s="30"/>
      <c r="R1804" s="30"/>
      <c r="S1804" s="30"/>
      <c r="T1804" s="29"/>
      <c r="U1804" s="28"/>
      <c r="V1804" s="28"/>
      <c r="W1804" s="28"/>
      <c r="Y1804" s="31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33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29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30"/>
      <c r="O1805" s="30"/>
      <c r="P1805" s="30"/>
      <c r="Q1805" s="30"/>
      <c r="R1805" s="30"/>
      <c r="S1805" s="30"/>
      <c r="T1805" s="29"/>
      <c r="U1805" s="28"/>
      <c r="V1805" s="28"/>
      <c r="W1805" s="28"/>
      <c r="Y1805" s="31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33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29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30"/>
      <c r="O1806" s="30"/>
      <c r="P1806" s="30"/>
      <c r="Q1806" s="30"/>
      <c r="R1806" s="30"/>
      <c r="S1806" s="30"/>
      <c r="T1806" s="29"/>
      <c r="U1806" s="28"/>
      <c r="V1806" s="28"/>
      <c r="W1806" s="28"/>
      <c r="Y1806" s="31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33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29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30"/>
      <c r="O1807" s="30"/>
      <c r="P1807" s="30"/>
      <c r="Q1807" s="30"/>
      <c r="R1807" s="30"/>
      <c r="S1807" s="30"/>
      <c r="T1807" s="29"/>
      <c r="U1807" s="28"/>
      <c r="V1807" s="28"/>
      <c r="W1807" s="28"/>
      <c r="Y1807" s="31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33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29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30"/>
      <c r="O1808" s="30"/>
      <c r="P1808" s="30"/>
      <c r="Q1808" s="30"/>
      <c r="R1808" s="30"/>
      <c r="S1808" s="30"/>
      <c r="T1808" s="29"/>
      <c r="U1808" s="28"/>
      <c r="V1808" s="28"/>
      <c r="W1808" s="28"/>
      <c r="Y1808" s="31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33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29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30"/>
      <c r="O1809" s="30"/>
      <c r="P1809" s="30"/>
      <c r="Q1809" s="30"/>
      <c r="R1809" s="30"/>
      <c r="S1809" s="30"/>
      <c r="T1809" s="29"/>
      <c r="U1809" s="28"/>
      <c r="V1809" s="28"/>
      <c r="W1809" s="28"/>
      <c r="Y1809" s="31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33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29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30"/>
      <c r="O1810" s="30"/>
      <c r="P1810" s="30"/>
      <c r="Q1810" s="30"/>
      <c r="R1810" s="30"/>
      <c r="S1810" s="30"/>
      <c r="T1810" s="29"/>
      <c r="U1810" s="28"/>
      <c r="V1810" s="28"/>
      <c r="W1810" s="28"/>
      <c r="Y1810" s="31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33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29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30"/>
      <c r="O1811" s="30"/>
      <c r="P1811" s="30"/>
      <c r="Q1811" s="30"/>
      <c r="R1811" s="30"/>
      <c r="S1811" s="30"/>
      <c r="T1811" s="29"/>
      <c r="U1811" s="28"/>
      <c r="V1811" s="28"/>
      <c r="W1811" s="28"/>
      <c r="Y1811" s="31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33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29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30"/>
      <c r="O1812" s="30"/>
      <c r="P1812" s="30"/>
      <c r="Q1812" s="30"/>
      <c r="R1812" s="30"/>
      <c r="S1812" s="30"/>
      <c r="T1812" s="29"/>
      <c r="U1812" s="28"/>
      <c r="V1812" s="28"/>
      <c r="W1812" s="28"/>
      <c r="Y1812" s="31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33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29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30"/>
      <c r="O1813" s="30"/>
      <c r="P1813" s="30"/>
      <c r="Q1813" s="30"/>
      <c r="R1813" s="30"/>
      <c r="S1813" s="30"/>
      <c r="T1813" s="29"/>
      <c r="U1813" s="28"/>
      <c r="V1813" s="28"/>
      <c r="W1813" s="28"/>
      <c r="Y1813" s="31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33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29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30"/>
      <c r="O1814" s="30"/>
      <c r="P1814" s="30"/>
      <c r="Q1814" s="30"/>
      <c r="R1814" s="30"/>
      <c r="S1814" s="30"/>
      <c r="T1814" s="29"/>
      <c r="U1814" s="28"/>
      <c r="V1814" s="28"/>
      <c r="W1814" s="28"/>
      <c r="Y1814" s="31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33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29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30"/>
      <c r="O1815" s="30"/>
      <c r="P1815" s="30"/>
      <c r="Q1815" s="30"/>
      <c r="R1815" s="30"/>
      <c r="S1815" s="30"/>
      <c r="T1815" s="29"/>
      <c r="U1815" s="28"/>
      <c r="V1815" s="28"/>
      <c r="W1815" s="28"/>
      <c r="Y1815" s="31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33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29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30"/>
      <c r="O1816" s="30"/>
      <c r="P1816" s="30"/>
      <c r="Q1816" s="30"/>
      <c r="R1816" s="30"/>
      <c r="S1816" s="30"/>
      <c r="T1816" s="29"/>
      <c r="U1816" s="28"/>
      <c r="V1816" s="28"/>
      <c r="W1816" s="28"/>
      <c r="Y1816" s="31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33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29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30"/>
      <c r="O1817" s="30"/>
      <c r="P1817" s="30"/>
      <c r="Q1817" s="30"/>
      <c r="R1817" s="30"/>
      <c r="S1817" s="30"/>
      <c r="T1817" s="29"/>
      <c r="U1817" s="28"/>
      <c r="V1817" s="28"/>
      <c r="W1817" s="28"/>
      <c r="Y1817" s="31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33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29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30"/>
      <c r="O1818" s="30"/>
      <c r="P1818" s="30"/>
      <c r="Q1818" s="30"/>
      <c r="R1818" s="30"/>
      <c r="S1818" s="30"/>
      <c r="T1818" s="29"/>
      <c r="U1818" s="28"/>
      <c r="V1818" s="28"/>
      <c r="W1818" s="28"/>
      <c r="Y1818" s="31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33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29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30"/>
      <c r="O1819" s="30"/>
      <c r="P1819" s="30"/>
      <c r="Q1819" s="30"/>
      <c r="R1819" s="30"/>
      <c r="S1819" s="30"/>
      <c r="T1819" s="29"/>
      <c r="U1819" s="28"/>
      <c r="V1819" s="28"/>
      <c r="W1819" s="28"/>
      <c r="Y1819" s="31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33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29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30"/>
      <c r="O1820" s="30"/>
      <c r="P1820" s="30"/>
      <c r="Q1820" s="30"/>
      <c r="R1820" s="30"/>
      <c r="S1820" s="30"/>
      <c r="T1820" s="29"/>
      <c r="U1820" s="28"/>
      <c r="V1820" s="28"/>
      <c r="W1820" s="28"/>
      <c r="Y1820" s="31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33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29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30"/>
      <c r="O1821" s="30"/>
      <c r="P1821" s="30"/>
      <c r="Q1821" s="30"/>
      <c r="R1821" s="30"/>
      <c r="S1821" s="30"/>
      <c r="T1821" s="29"/>
      <c r="U1821" s="28"/>
      <c r="V1821" s="28"/>
      <c r="W1821" s="28"/>
      <c r="Y1821" s="31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33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29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30"/>
      <c r="O1822" s="30"/>
      <c r="P1822" s="30"/>
      <c r="Q1822" s="30"/>
      <c r="R1822" s="30"/>
      <c r="S1822" s="30"/>
      <c r="T1822" s="29"/>
      <c r="U1822" s="28"/>
      <c r="V1822" s="28"/>
      <c r="W1822" s="28"/>
      <c r="Y1822" s="31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33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29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30"/>
      <c r="O1823" s="30"/>
      <c r="P1823" s="30"/>
      <c r="Q1823" s="30"/>
      <c r="R1823" s="30"/>
      <c r="S1823" s="30"/>
      <c r="T1823" s="29"/>
      <c r="U1823" s="28"/>
      <c r="V1823" s="28"/>
      <c r="W1823" s="28"/>
      <c r="Y1823" s="31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33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29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30"/>
      <c r="O1824" s="30"/>
      <c r="P1824" s="30"/>
      <c r="Q1824" s="30"/>
      <c r="R1824" s="30"/>
      <c r="S1824" s="30"/>
      <c r="T1824" s="29"/>
      <c r="U1824" s="28"/>
      <c r="V1824" s="28"/>
      <c r="W1824" s="28"/>
      <c r="Y1824" s="31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33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29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30"/>
      <c r="O1825" s="30"/>
      <c r="P1825" s="30"/>
      <c r="Q1825" s="30"/>
      <c r="R1825" s="30"/>
      <c r="S1825" s="30"/>
      <c r="T1825" s="29"/>
      <c r="U1825" s="28"/>
      <c r="V1825" s="28"/>
      <c r="W1825" s="28"/>
      <c r="Y1825" s="31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33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29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30"/>
      <c r="O1826" s="30"/>
      <c r="P1826" s="30"/>
      <c r="Q1826" s="30"/>
      <c r="R1826" s="30"/>
      <c r="S1826" s="30"/>
      <c r="T1826" s="29"/>
      <c r="U1826" s="28"/>
      <c r="V1826" s="28"/>
      <c r="W1826" s="28"/>
      <c r="Y1826" s="31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33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29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30"/>
      <c r="O1827" s="30"/>
      <c r="P1827" s="30"/>
      <c r="Q1827" s="30"/>
      <c r="R1827" s="30"/>
      <c r="S1827" s="30"/>
      <c r="T1827" s="29"/>
      <c r="U1827" s="28"/>
      <c r="V1827" s="28"/>
      <c r="W1827" s="28"/>
      <c r="Y1827" s="31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33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29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30"/>
      <c r="O1828" s="30"/>
      <c r="P1828" s="30"/>
      <c r="Q1828" s="30"/>
      <c r="R1828" s="30"/>
      <c r="S1828" s="30"/>
      <c r="T1828" s="29"/>
      <c r="U1828" s="28"/>
      <c r="V1828" s="28"/>
      <c r="W1828" s="28"/>
      <c r="Y1828" s="31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33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29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30"/>
      <c r="O1829" s="30"/>
      <c r="P1829" s="30"/>
      <c r="Q1829" s="30"/>
      <c r="R1829" s="30"/>
      <c r="S1829" s="30"/>
      <c r="T1829" s="29"/>
      <c r="U1829" s="28"/>
      <c r="V1829" s="28"/>
      <c r="W1829" s="28"/>
      <c r="Y1829" s="31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33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29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30"/>
      <c r="O1830" s="30"/>
      <c r="P1830" s="30"/>
      <c r="Q1830" s="30"/>
      <c r="R1830" s="30"/>
      <c r="S1830" s="30"/>
      <c r="T1830" s="29"/>
      <c r="U1830" s="28"/>
      <c r="V1830" s="28"/>
      <c r="W1830" s="28"/>
      <c r="Y1830" s="31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33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29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30"/>
      <c r="O1831" s="30"/>
      <c r="P1831" s="30"/>
      <c r="Q1831" s="30"/>
      <c r="R1831" s="30"/>
      <c r="S1831" s="30"/>
      <c r="T1831" s="29"/>
      <c r="U1831" s="28"/>
      <c r="V1831" s="28"/>
      <c r="W1831" s="28"/>
      <c r="Y1831" s="31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33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29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30"/>
      <c r="O1832" s="30"/>
      <c r="P1832" s="30"/>
      <c r="Q1832" s="30"/>
      <c r="R1832" s="30"/>
      <c r="S1832" s="30"/>
      <c r="T1832" s="29"/>
      <c r="U1832" s="28"/>
      <c r="V1832" s="28"/>
      <c r="W1832" s="28"/>
      <c r="Y1832" s="31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33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29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30"/>
      <c r="O1833" s="30"/>
      <c r="P1833" s="30"/>
      <c r="Q1833" s="30"/>
      <c r="R1833" s="30"/>
      <c r="S1833" s="30"/>
      <c r="T1833" s="29"/>
      <c r="U1833" s="28"/>
      <c r="V1833" s="28"/>
      <c r="W1833" s="28"/>
      <c r="Y1833" s="31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33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29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30"/>
      <c r="O1834" s="30"/>
      <c r="P1834" s="30"/>
      <c r="Q1834" s="30"/>
      <c r="R1834" s="30"/>
      <c r="S1834" s="30"/>
      <c r="T1834" s="29"/>
      <c r="U1834" s="28"/>
      <c r="V1834" s="28"/>
      <c r="W1834" s="28"/>
      <c r="Y1834" s="31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33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29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30"/>
      <c r="O1835" s="30"/>
      <c r="P1835" s="30"/>
      <c r="Q1835" s="30"/>
      <c r="R1835" s="30"/>
      <c r="S1835" s="30"/>
      <c r="T1835" s="29"/>
      <c r="U1835" s="28"/>
      <c r="V1835" s="28"/>
      <c r="W1835" s="28"/>
      <c r="Y1835" s="31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33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29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30"/>
      <c r="O1836" s="30"/>
      <c r="P1836" s="30"/>
      <c r="Q1836" s="30"/>
      <c r="R1836" s="30"/>
      <c r="S1836" s="30"/>
      <c r="T1836" s="29"/>
      <c r="U1836" s="28"/>
      <c r="V1836" s="28"/>
      <c r="W1836" s="28"/>
      <c r="Y1836" s="31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33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29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30"/>
      <c r="O1837" s="30"/>
      <c r="P1837" s="30"/>
      <c r="Q1837" s="30"/>
      <c r="R1837" s="30"/>
      <c r="S1837" s="30"/>
      <c r="T1837" s="29"/>
      <c r="U1837" s="28"/>
      <c r="V1837" s="28"/>
      <c r="W1837" s="28"/>
      <c r="Y1837" s="31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33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29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30"/>
      <c r="O1838" s="30"/>
      <c r="P1838" s="30"/>
      <c r="Q1838" s="30"/>
      <c r="R1838" s="30"/>
      <c r="S1838" s="30"/>
      <c r="T1838" s="29"/>
      <c r="U1838" s="28"/>
      <c r="V1838" s="28"/>
      <c r="W1838" s="28"/>
      <c r="Y1838" s="31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33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29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30"/>
      <c r="O1839" s="30"/>
      <c r="P1839" s="30"/>
      <c r="Q1839" s="30"/>
      <c r="R1839" s="30"/>
      <c r="S1839" s="30"/>
      <c r="T1839" s="29"/>
      <c r="U1839" s="28"/>
      <c r="V1839" s="28"/>
      <c r="W1839" s="28"/>
      <c r="Y1839" s="31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33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29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30"/>
      <c r="O1840" s="30"/>
      <c r="P1840" s="30"/>
      <c r="Q1840" s="30"/>
      <c r="R1840" s="30"/>
      <c r="S1840" s="30"/>
      <c r="T1840" s="29"/>
      <c r="U1840" s="28"/>
      <c r="V1840" s="28"/>
      <c r="W1840" s="28"/>
      <c r="Y1840" s="31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33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29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30"/>
      <c r="O1841" s="30"/>
      <c r="P1841" s="30"/>
      <c r="Q1841" s="30"/>
      <c r="R1841" s="30"/>
      <c r="S1841" s="30"/>
      <c r="T1841" s="29"/>
      <c r="U1841" s="28"/>
      <c r="V1841" s="28"/>
      <c r="W1841" s="28"/>
      <c r="Y1841" s="31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33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29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30"/>
      <c r="O1842" s="30"/>
      <c r="P1842" s="30"/>
      <c r="Q1842" s="30"/>
      <c r="R1842" s="30"/>
      <c r="S1842" s="30"/>
      <c r="T1842" s="29"/>
      <c r="U1842" s="28"/>
      <c r="V1842" s="28"/>
      <c r="W1842" s="28"/>
      <c r="Y1842" s="31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33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29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30"/>
      <c r="O1843" s="30"/>
      <c r="P1843" s="30"/>
      <c r="Q1843" s="30"/>
      <c r="R1843" s="30"/>
      <c r="S1843" s="30"/>
      <c r="T1843" s="29"/>
      <c r="U1843" s="28"/>
      <c r="V1843" s="28"/>
      <c r="W1843" s="28"/>
      <c r="Y1843" s="31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33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29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30"/>
      <c r="O1844" s="30"/>
      <c r="P1844" s="30"/>
      <c r="Q1844" s="30"/>
      <c r="R1844" s="30"/>
      <c r="S1844" s="30"/>
      <c r="T1844" s="29"/>
      <c r="U1844" s="28"/>
      <c r="V1844" s="28"/>
      <c r="W1844" s="28"/>
      <c r="Y1844" s="31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33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29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30"/>
      <c r="O1845" s="30"/>
      <c r="P1845" s="30"/>
      <c r="Q1845" s="30"/>
      <c r="R1845" s="30"/>
      <c r="S1845" s="30"/>
      <c r="T1845" s="29"/>
      <c r="U1845" s="28"/>
      <c r="V1845" s="28"/>
      <c r="W1845" s="28"/>
      <c r="Y1845" s="31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33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29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30"/>
      <c r="O1846" s="30"/>
      <c r="P1846" s="30"/>
      <c r="Q1846" s="30"/>
      <c r="R1846" s="30"/>
      <c r="S1846" s="30"/>
      <c r="T1846" s="29"/>
      <c r="U1846" s="28"/>
      <c r="V1846" s="28"/>
      <c r="W1846" s="28"/>
      <c r="Y1846" s="31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33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29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30"/>
      <c r="O1847" s="30"/>
      <c r="P1847" s="30"/>
      <c r="Q1847" s="30"/>
      <c r="R1847" s="30"/>
      <c r="S1847" s="30"/>
      <c r="T1847" s="29"/>
      <c r="U1847" s="28"/>
      <c r="V1847" s="28"/>
      <c r="W1847" s="28"/>
      <c r="Y1847" s="31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33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29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30"/>
      <c r="O1848" s="30"/>
      <c r="P1848" s="30"/>
      <c r="Q1848" s="30"/>
      <c r="R1848" s="30"/>
      <c r="S1848" s="30"/>
      <c r="T1848" s="29"/>
      <c r="U1848" s="28"/>
      <c r="V1848" s="28"/>
      <c r="W1848" s="28"/>
      <c r="Y1848" s="31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33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29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30"/>
      <c r="O1849" s="30"/>
      <c r="P1849" s="30"/>
      <c r="Q1849" s="30"/>
      <c r="R1849" s="30"/>
      <c r="S1849" s="30"/>
      <c r="T1849" s="29"/>
      <c r="U1849" s="28"/>
      <c r="V1849" s="28"/>
      <c r="W1849" s="28"/>
      <c r="Y1849" s="31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33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29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30"/>
      <c r="O1850" s="30"/>
      <c r="P1850" s="30"/>
      <c r="Q1850" s="30"/>
      <c r="R1850" s="30"/>
      <c r="S1850" s="30"/>
      <c r="T1850" s="29"/>
      <c r="U1850" s="28"/>
      <c r="V1850" s="28"/>
      <c r="W1850" s="28"/>
      <c r="Y1850" s="31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33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29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30"/>
      <c r="O1851" s="30"/>
      <c r="P1851" s="30"/>
      <c r="Q1851" s="30"/>
      <c r="R1851" s="30"/>
      <c r="S1851" s="30"/>
      <c r="T1851" s="29"/>
      <c r="U1851" s="28"/>
      <c r="V1851" s="28"/>
      <c r="W1851" s="28"/>
      <c r="Y1851" s="31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33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29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30"/>
      <c r="O1852" s="30"/>
      <c r="P1852" s="30"/>
      <c r="Q1852" s="30"/>
      <c r="R1852" s="30"/>
      <c r="S1852" s="30"/>
      <c r="T1852" s="29"/>
      <c r="U1852" s="28"/>
      <c r="V1852" s="28"/>
      <c r="W1852" s="28"/>
      <c r="Y1852" s="31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33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29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30"/>
      <c r="O1853" s="30"/>
      <c r="P1853" s="30"/>
      <c r="Q1853" s="30"/>
      <c r="R1853" s="30"/>
      <c r="S1853" s="30"/>
      <c r="T1853" s="29"/>
      <c r="U1853" s="28"/>
      <c r="V1853" s="28"/>
      <c r="W1853" s="28"/>
      <c r="Y1853" s="31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33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29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30"/>
      <c r="O1854" s="30"/>
      <c r="P1854" s="30"/>
      <c r="Q1854" s="30"/>
      <c r="R1854" s="30"/>
      <c r="S1854" s="30"/>
      <c r="T1854" s="29"/>
      <c r="U1854" s="28"/>
      <c r="V1854" s="28"/>
      <c r="W1854" s="28"/>
      <c r="Y1854" s="31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33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29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30"/>
      <c r="O1855" s="30"/>
      <c r="P1855" s="30"/>
      <c r="Q1855" s="30"/>
      <c r="R1855" s="30"/>
      <c r="S1855" s="30"/>
      <c r="T1855" s="29"/>
      <c r="U1855" s="28"/>
      <c r="V1855" s="28"/>
      <c r="W1855" s="28"/>
      <c r="Y1855" s="31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33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29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30"/>
      <c r="O1856" s="30"/>
      <c r="P1856" s="30"/>
      <c r="Q1856" s="30"/>
      <c r="R1856" s="30"/>
      <c r="S1856" s="30"/>
      <c r="T1856" s="29"/>
      <c r="U1856" s="28"/>
      <c r="V1856" s="28"/>
      <c r="W1856" s="28"/>
      <c r="Y1856" s="31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33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29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30"/>
      <c r="O1857" s="30"/>
      <c r="P1857" s="30"/>
      <c r="Q1857" s="30"/>
      <c r="R1857" s="30"/>
      <c r="S1857" s="30"/>
      <c r="T1857" s="29"/>
      <c r="U1857" s="28"/>
      <c r="V1857" s="28"/>
      <c r="W1857" s="28"/>
      <c r="Y1857" s="31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33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29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30"/>
      <c r="O1858" s="30"/>
      <c r="P1858" s="30"/>
      <c r="Q1858" s="30"/>
      <c r="R1858" s="30"/>
      <c r="S1858" s="30"/>
      <c r="T1858" s="29"/>
      <c r="U1858" s="28"/>
      <c r="V1858" s="28"/>
      <c r="W1858" s="28"/>
      <c r="Y1858" s="31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33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29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30"/>
      <c r="O1859" s="30"/>
      <c r="P1859" s="30"/>
      <c r="Q1859" s="30"/>
      <c r="R1859" s="30"/>
      <c r="S1859" s="30"/>
      <c r="T1859" s="29"/>
      <c r="U1859" s="28"/>
      <c r="V1859" s="28"/>
      <c r="W1859" s="28"/>
      <c r="Y1859" s="31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33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29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30"/>
      <c r="O1860" s="30"/>
      <c r="P1860" s="30"/>
      <c r="Q1860" s="30"/>
      <c r="R1860" s="30"/>
      <c r="S1860" s="30"/>
      <c r="T1860" s="29"/>
      <c r="U1860" s="28"/>
      <c r="V1860" s="28"/>
      <c r="W1860" s="28"/>
      <c r="Y1860" s="31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33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29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30"/>
      <c r="O1861" s="30"/>
      <c r="P1861" s="30"/>
      <c r="Q1861" s="30"/>
      <c r="R1861" s="30"/>
      <c r="S1861" s="30"/>
      <c r="T1861" s="29"/>
      <c r="U1861" s="28"/>
      <c r="V1861" s="28"/>
      <c r="W1861" s="28"/>
      <c r="Y1861" s="31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33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29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30"/>
      <c r="O1862" s="30"/>
      <c r="P1862" s="30"/>
      <c r="Q1862" s="30"/>
      <c r="R1862" s="30"/>
      <c r="S1862" s="30"/>
      <c r="T1862" s="29"/>
      <c r="U1862" s="28"/>
      <c r="V1862" s="28"/>
      <c r="W1862" s="28"/>
      <c r="Y1862" s="31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33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29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30"/>
      <c r="O1863" s="30"/>
      <c r="P1863" s="30"/>
      <c r="Q1863" s="30"/>
      <c r="R1863" s="30"/>
      <c r="S1863" s="30"/>
      <c r="T1863" s="29"/>
      <c r="U1863" s="28"/>
      <c r="V1863" s="28"/>
      <c r="W1863" s="28"/>
      <c r="Y1863" s="31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33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29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30"/>
      <c r="O1864" s="30"/>
      <c r="P1864" s="30"/>
      <c r="Q1864" s="30"/>
      <c r="R1864" s="30"/>
      <c r="S1864" s="30"/>
      <c r="T1864" s="29"/>
      <c r="U1864" s="28"/>
      <c r="V1864" s="28"/>
      <c r="W1864" s="28"/>
      <c r="Y1864" s="31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33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29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30"/>
      <c r="O1865" s="30"/>
      <c r="P1865" s="30"/>
      <c r="Q1865" s="30"/>
      <c r="R1865" s="30"/>
      <c r="S1865" s="30"/>
      <c r="T1865" s="29"/>
      <c r="U1865" s="28"/>
      <c r="V1865" s="28"/>
      <c r="W1865" s="28"/>
      <c r="Y1865" s="31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33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29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30"/>
      <c r="O1866" s="30"/>
      <c r="P1866" s="30"/>
      <c r="Q1866" s="30"/>
      <c r="R1866" s="30"/>
      <c r="S1866" s="30"/>
      <c r="T1866" s="29"/>
      <c r="U1866" s="28"/>
      <c r="V1866" s="28"/>
      <c r="W1866" s="28"/>
      <c r="Y1866" s="31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33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29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30"/>
      <c r="O1867" s="30"/>
      <c r="P1867" s="30"/>
      <c r="Q1867" s="30"/>
      <c r="R1867" s="30"/>
      <c r="S1867" s="30"/>
      <c r="T1867" s="29"/>
      <c r="U1867" s="28"/>
      <c r="V1867" s="28"/>
      <c r="W1867" s="28"/>
      <c r="Y1867" s="31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33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29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30"/>
      <c r="O1868" s="30"/>
      <c r="P1868" s="30"/>
      <c r="Q1868" s="30"/>
      <c r="R1868" s="30"/>
      <c r="S1868" s="30"/>
      <c r="T1868" s="29"/>
      <c r="U1868" s="28"/>
      <c r="V1868" s="28"/>
      <c r="W1868" s="28"/>
      <c r="Y1868" s="31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33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29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30"/>
      <c r="O1869" s="30"/>
      <c r="P1869" s="30"/>
      <c r="Q1869" s="30"/>
      <c r="R1869" s="30"/>
      <c r="S1869" s="30"/>
      <c r="T1869" s="29"/>
      <c r="U1869" s="28"/>
      <c r="V1869" s="28"/>
      <c r="W1869" s="28"/>
      <c r="Y1869" s="31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33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29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30"/>
      <c r="O1870" s="30"/>
      <c r="P1870" s="30"/>
      <c r="Q1870" s="30"/>
      <c r="R1870" s="30"/>
      <c r="S1870" s="30"/>
      <c r="T1870" s="29"/>
      <c r="U1870" s="28"/>
      <c r="V1870" s="28"/>
      <c r="W1870" s="28"/>
      <c r="Y1870" s="31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33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29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30"/>
      <c r="O1871" s="30"/>
      <c r="P1871" s="30"/>
      <c r="Q1871" s="30"/>
      <c r="R1871" s="30"/>
      <c r="S1871" s="30"/>
      <c r="T1871" s="29"/>
      <c r="U1871" s="28"/>
      <c r="V1871" s="28"/>
      <c r="W1871" s="28"/>
      <c r="Y1871" s="31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33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29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30"/>
      <c r="O1872" s="30"/>
      <c r="P1872" s="30"/>
      <c r="Q1872" s="30"/>
      <c r="R1872" s="30"/>
      <c r="S1872" s="30"/>
      <c r="T1872" s="29"/>
      <c r="U1872" s="28"/>
      <c r="V1872" s="28"/>
      <c r="W1872" s="28"/>
      <c r="Y1872" s="31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33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29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30"/>
      <c r="O1873" s="30"/>
      <c r="P1873" s="30"/>
      <c r="Q1873" s="30"/>
      <c r="R1873" s="30"/>
      <c r="S1873" s="30"/>
      <c r="T1873" s="29"/>
      <c r="U1873" s="28"/>
      <c r="V1873" s="28"/>
      <c r="W1873" s="28"/>
      <c r="Y1873" s="31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33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29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30"/>
      <c r="O1874" s="30"/>
      <c r="P1874" s="30"/>
      <c r="Q1874" s="30"/>
      <c r="R1874" s="30"/>
      <c r="S1874" s="30"/>
      <c r="T1874" s="29"/>
      <c r="U1874" s="28"/>
      <c r="V1874" s="28"/>
      <c r="W1874" s="28"/>
      <c r="Y1874" s="31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33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29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30"/>
      <c r="O1875" s="30"/>
      <c r="P1875" s="30"/>
      <c r="Q1875" s="30"/>
      <c r="R1875" s="30"/>
      <c r="S1875" s="30"/>
      <c r="T1875" s="29"/>
      <c r="U1875" s="28"/>
      <c r="V1875" s="28"/>
      <c r="W1875" s="28"/>
      <c r="Y1875" s="31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33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29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30"/>
      <c r="O1876" s="30"/>
      <c r="P1876" s="30"/>
      <c r="Q1876" s="30"/>
      <c r="R1876" s="30"/>
      <c r="S1876" s="30"/>
      <c r="T1876" s="29"/>
      <c r="U1876" s="28"/>
      <c r="V1876" s="28"/>
      <c r="W1876" s="28"/>
      <c r="Y1876" s="31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33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29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30"/>
      <c r="O1877" s="30"/>
      <c r="P1877" s="30"/>
      <c r="Q1877" s="30"/>
      <c r="R1877" s="30"/>
      <c r="S1877" s="30"/>
      <c r="T1877" s="29"/>
      <c r="U1877" s="28"/>
      <c r="V1877" s="28"/>
      <c r="W1877" s="28"/>
      <c r="Y1877" s="31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33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29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30"/>
      <c r="O1878" s="30"/>
      <c r="P1878" s="30"/>
      <c r="Q1878" s="30"/>
      <c r="R1878" s="30"/>
      <c r="S1878" s="30"/>
      <c r="T1878" s="29"/>
      <c r="U1878" s="28"/>
      <c r="V1878" s="28"/>
      <c r="W1878" s="28"/>
      <c r="Y1878" s="31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33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29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30"/>
      <c r="O1879" s="30"/>
      <c r="P1879" s="30"/>
      <c r="Q1879" s="30"/>
      <c r="R1879" s="30"/>
      <c r="S1879" s="30"/>
      <c r="T1879" s="29"/>
      <c r="U1879" s="28"/>
      <c r="V1879" s="28"/>
      <c r="W1879" s="28"/>
      <c r="Y1879" s="31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33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29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30"/>
      <c r="O1880" s="30"/>
      <c r="P1880" s="30"/>
      <c r="Q1880" s="30"/>
      <c r="R1880" s="30"/>
      <c r="S1880" s="30"/>
      <c r="T1880" s="29"/>
      <c r="U1880" s="28"/>
      <c r="V1880" s="28"/>
      <c r="W1880" s="28"/>
      <c r="Y1880" s="31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33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29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30"/>
      <c r="O1881" s="30"/>
      <c r="P1881" s="30"/>
      <c r="Q1881" s="30"/>
      <c r="R1881" s="30"/>
      <c r="S1881" s="30"/>
      <c r="T1881" s="29"/>
      <c r="U1881" s="28"/>
      <c r="V1881" s="28"/>
      <c r="W1881" s="28"/>
      <c r="Y1881" s="31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33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29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30"/>
      <c r="O1882" s="30"/>
      <c r="P1882" s="30"/>
      <c r="Q1882" s="30"/>
      <c r="R1882" s="30"/>
      <c r="S1882" s="30"/>
      <c r="T1882" s="29"/>
      <c r="U1882" s="28"/>
      <c r="V1882" s="28"/>
      <c r="W1882" s="28"/>
      <c r="Y1882" s="31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33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29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30"/>
      <c r="O1883" s="30"/>
      <c r="P1883" s="30"/>
      <c r="Q1883" s="30"/>
      <c r="R1883" s="30"/>
      <c r="S1883" s="30"/>
      <c r="T1883" s="29"/>
      <c r="U1883" s="28"/>
      <c r="V1883" s="28"/>
      <c r="W1883" s="28"/>
      <c r="Y1883" s="31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33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29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30"/>
      <c r="O1884" s="30"/>
      <c r="P1884" s="30"/>
      <c r="Q1884" s="30"/>
      <c r="R1884" s="30"/>
      <c r="S1884" s="30"/>
      <c r="T1884" s="29"/>
      <c r="U1884" s="28"/>
      <c r="V1884" s="28"/>
      <c r="W1884" s="28"/>
      <c r="Y1884" s="31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33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29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30"/>
      <c r="O1885" s="30"/>
      <c r="P1885" s="30"/>
      <c r="Q1885" s="30"/>
      <c r="R1885" s="30"/>
      <c r="S1885" s="30"/>
      <c r="T1885" s="29"/>
      <c r="U1885" s="28"/>
      <c r="V1885" s="28"/>
      <c r="W1885" s="28"/>
      <c r="Y1885" s="31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33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29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30"/>
      <c r="O1886" s="30"/>
      <c r="P1886" s="30"/>
      <c r="Q1886" s="30"/>
      <c r="R1886" s="30"/>
      <c r="S1886" s="30"/>
      <c r="T1886" s="29"/>
      <c r="U1886" s="28"/>
      <c r="V1886" s="28"/>
      <c r="W1886" s="28"/>
      <c r="Y1886" s="31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33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29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30"/>
      <c r="O1887" s="30"/>
      <c r="P1887" s="30"/>
      <c r="Q1887" s="30"/>
      <c r="R1887" s="30"/>
      <c r="S1887" s="30"/>
      <c r="T1887" s="29"/>
      <c r="U1887" s="28"/>
      <c r="V1887" s="28"/>
      <c r="W1887" s="28"/>
      <c r="Y1887" s="31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33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29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30"/>
      <c r="O1888" s="30"/>
      <c r="P1888" s="30"/>
      <c r="Q1888" s="30"/>
      <c r="R1888" s="30"/>
      <c r="S1888" s="30"/>
      <c r="T1888" s="29"/>
      <c r="U1888" s="28"/>
      <c r="V1888" s="28"/>
      <c r="W1888" s="28"/>
      <c r="Y1888" s="31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33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29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30"/>
      <c r="O1889" s="30"/>
      <c r="P1889" s="30"/>
      <c r="Q1889" s="30"/>
      <c r="R1889" s="30"/>
      <c r="S1889" s="30"/>
      <c r="T1889" s="29"/>
      <c r="U1889" s="28"/>
      <c r="V1889" s="28"/>
      <c r="W1889" s="28"/>
      <c r="Y1889" s="31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33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29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30"/>
      <c r="O1890" s="30"/>
      <c r="P1890" s="30"/>
      <c r="Q1890" s="30"/>
      <c r="R1890" s="30"/>
      <c r="S1890" s="30"/>
      <c r="T1890" s="29"/>
      <c r="U1890" s="28"/>
      <c r="V1890" s="28"/>
      <c r="W1890" s="28"/>
      <c r="Y1890" s="31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33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29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30"/>
      <c r="O1891" s="30"/>
      <c r="P1891" s="30"/>
      <c r="Q1891" s="30"/>
      <c r="R1891" s="30"/>
      <c r="S1891" s="30"/>
      <c r="T1891" s="29"/>
      <c r="U1891" s="28"/>
      <c r="V1891" s="28"/>
      <c r="W1891" s="28"/>
      <c r="Y1891" s="31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33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29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30"/>
      <c r="O1892" s="30"/>
      <c r="P1892" s="30"/>
      <c r="Q1892" s="30"/>
      <c r="R1892" s="30"/>
      <c r="S1892" s="30"/>
      <c r="T1892" s="29"/>
      <c r="U1892" s="28"/>
      <c r="V1892" s="28"/>
      <c r="W1892" s="28"/>
      <c r="Y1892" s="31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33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29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30"/>
      <c r="O1893" s="30"/>
      <c r="P1893" s="30"/>
      <c r="Q1893" s="30"/>
      <c r="R1893" s="30"/>
      <c r="S1893" s="30"/>
      <c r="T1893" s="29"/>
      <c r="U1893" s="28"/>
      <c r="V1893" s="28"/>
      <c r="W1893" s="28"/>
      <c r="Y1893" s="31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33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29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30"/>
      <c r="O1894" s="30"/>
      <c r="P1894" s="30"/>
      <c r="Q1894" s="30"/>
      <c r="R1894" s="30"/>
      <c r="S1894" s="30"/>
      <c r="T1894" s="29"/>
      <c r="U1894" s="28"/>
      <c r="V1894" s="28"/>
      <c r="W1894" s="28"/>
      <c r="Y1894" s="31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33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29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30"/>
      <c r="O1895" s="30"/>
      <c r="P1895" s="30"/>
      <c r="Q1895" s="30"/>
      <c r="R1895" s="30"/>
      <c r="S1895" s="30"/>
      <c r="T1895" s="29"/>
      <c r="U1895" s="28"/>
      <c r="V1895" s="28"/>
      <c r="W1895" s="28"/>
      <c r="Y1895" s="31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33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29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30"/>
      <c r="O1896" s="30"/>
      <c r="P1896" s="30"/>
      <c r="Q1896" s="30"/>
      <c r="R1896" s="30"/>
      <c r="S1896" s="30"/>
      <c r="T1896" s="29"/>
      <c r="U1896" s="28"/>
      <c r="V1896" s="28"/>
      <c r="W1896" s="28"/>
      <c r="Y1896" s="31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33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29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30"/>
      <c r="O1897" s="30"/>
      <c r="P1897" s="30"/>
      <c r="Q1897" s="30"/>
      <c r="R1897" s="30"/>
      <c r="S1897" s="30"/>
      <c r="T1897" s="29"/>
      <c r="U1897" s="28"/>
      <c r="V1897" s="28"/>
      <c r="W1897" s="28"/>
      <c r="Y1897" s="31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33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29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30"/>
      <c r="O1898" s="30"/>
      <c r="P1898" s="30"/>
      <c r="Q1898" s="30"/>
      <c r="R1898" s="30"/>
      <c r="S1898" s="30"/>
      <c r="T1898" s="29"/>
      <c r="U1898" s="28"/>
      <c r="V1898" s="28"/>
      <c r="W1898" s="28"/>
      <c r="Y1898" s="31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33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29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30"/>
      <c r="O1899" s="30"/>
      <c r="P1899" s="30"/>
      <c r="Q1899" s="30"/>
      <c r="R1899" s="30"/>
      <c r="S1899" s="30"/>
      <c r="T1899" s="29"/>
      <c r="U1899" s="28"/>
      <c r="V1899" s="28"/>
      <c r="W1899" s="28"/>
      <c r="Y1899" s="31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33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29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30"/>
      <c r="O1900" s="30"/>
      <c r="P1900" s="30"/>
      <c r="Q1900" s="30"/>
      <c r="R1900" s="30"/>
      <c r="S1900" s="30"/>
      <c r="T1900" s="29"/>
      <c r="U1900" s="28"/>
      <c r="V1900" s="28"/>
      <c r="W1900" s="28"/>
      <c r="Y1900" s="31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33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29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30"/>
      <c r="O1901" s="30"/>
      <c r="P1901" s="30"/>
      <c r="Q1901" s="30"/>
      <c r="R1901" s="30"/>
      <c r="S1901" s="30"/>
      <c r="T1901" s="29"/>
      <c r="U1901" s="28"/>
      <c r="V1901" s="28"/>
      <c r="W1901" s="28"/>
      <c r="Y1901" s="31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33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29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30"/>
      <c r="O1902" s="30"/>
      <c r="P1902" s="30"/>
      <c r="Q1902" s="30"/>
      <c r="R1902" s="30"/>
      <c r="S1902" s="30"/>
      <c r="T1902" s="29"/>
      <c r="U1902" s="28"/>
      <c r="V1902" s="28"/>
      <c r="W1902" s="28"/>
      <c r="Y1902" s="31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33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29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30"/>
      <c r="O1903" s="30"/>
      <c r="P1903" s="30"/>
      <c r="Q1903" s="30"/>
      <c r="R1903" s="30"/>
      <c r="S1903" s="30"/>
      <c r="T1903" s="29"/>
      <c r="U1903" s="28"/>
      <c r="V1903" s="28"/>
      <c r="W1903" s="28"/>
      <c r="Y1903" s="31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33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29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30"/>
      <c r="O1904" s="30"/>
      <c r="P1904" s="30"/>
      <c r="Q1904" s="30"/>
      <c r="R1904" s="30"/>
      <c r="S1904" s="30"/>
      <c r="T1904" s="29"/>
      <c r="U1904" s="28"/>
      <c r="V1904" s="28"/>
      <c r="W1904" s="28"/>
      <c r="Y1904" s="31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33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29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30"/>
      <c r="O1905" s="30"/>
      <c r="P1905" s="30"/>
      <c r="Q1905" s="30"/>
      <c r="R1905" s="30"/>
      <c r="S1905" s="30"/>
      <c r="T1905" s="29"/>
      <c r="U1905" s="28"/>
      <c r="V1905" s="28"/>
      <c r="W1905" s="28"/>
      <c r="Y1905" s="31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33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29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30"/>
      <c r="O1906" s="30"/>
      <c r="P1906" s="30"/>
      <c r="Q1906" s="30"/>
      <c r="R1906" s="30"/>
      <c r="S1906" s="30"/>
      <c r="T1906" s="29"/>
      <c r="U1906" s="28"/>
      <c r="V1906" s="28"/>
      <c r="W1906" s="28"/>
      <c r="Y1906" s="31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33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29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30"/>
      <c r="O1907" s="30"/>
      <c r="P1907" s="30"/>
      <c r="Q1907" s="30"/>
      <c r="R1907" s="30"/>
      <c r="S1907" s="30"/>
      <c r="T1907" s="29"/>
      <c r="U1907" s="28"/>
      <c r="V1907" s="28"/>
      <c r="W1907" s="28"/>
      <c r="Y1907" s="31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33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29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30"/>
      <c r="O1908" s="30"/>
      <c r="P1908" s="30"/>
      <c r="Q1908" s="30"/>
      <c r="R1908" s="30"/>
      <c r="S1908" s="30"/>
      <c r="T1908" s="29"/>
      <c r="U1908" s="28"/>
      <c r="V1908" s="28"/>
      <c r="W1908" s="28"/>
      <c r="Y1908" s="31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33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29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30"/>
      <c r="O1909" s="30"/>
      <c r="P1909" s="30"/>
      <c r="Q1909" s="30"/>
      <c r="R1909" s="30"/>
      <c r="S1909" s="30"/>
      <c r="T1909" s="29"/>
      <c r="U1909" s="28"/>
      <c r="V1909" s="28"/>
      <c r="W1909" s="28"/>
      <c r="Y1909" s="31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33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29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30"/>
      <c r="O1910" s="30"/>
      <c r="P1910" s="30"/>
      <c r="Q1910" s="30"/>
      <c r="R1910" s="30"/>
      <c r="S1910" s="30"/>
      <c r="T1910" s="29"/>
      <c r="U1910" s="28"/>
      <c r="V1910" s="28"/>
      <c r="W1910" s="28"/>
      <c r="Y1910" s="31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33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29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30"/>
      <c r="O1911" s="30"/>
      <c r="P1911" s="30"/>
      <c r="Q1911" s="30"/>
      <c r="R1911" s="30"/>
      <c r="S1911" s="30"/>
      <c r="T1911" s="29"/>
      <c r="U1911" s="28"/>
      <c r="V1911" s="28"/>
      <c r="W1911" s="28"/>
      <c r="Y1911" s="31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33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29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30"/>
      <c r="O1912" s="30"/>
      <c r="P1912" s="30"/>
      <c r="Q1912" s="30"/>
      <c r="R1912" s="30"/>
      <c r="S1912" s="30"/>
      <c r="T1912" s="29"/>
      <c r="U1912" s="28"/>
      <c r="V1912" s="28"/>
      <c r="W1912" s="28"/>
      <c r="Y1912" s="31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33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29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30"/>
      <c r="O1913" s="30"/>
      <c r="P1913" s="30"/>
      <c r="Q1913" s="30"/>
      <c r="R1913" s="30"/>
      <c r="S1913" s="30"/>
      <c r="T1913" s="29"/>
      <c r="U1913" s="28"/>
      <c r="V1913" s="28"/>
      <c r="W1913" s="28"/>
      <c r="Y1913" s="31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33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29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30"/>
      <c r="O1914" s="30"/>
      <c r="P1914" s="30"/>
      <c r="Q1914" s="30"/>
      <c r="R1914" s="30"/>
      <c r="S1914" s="30"/>
      <c r="T1914" s="29"/>
      <c r="U1914" s="28"/>
      <c r="V1914" s="28"/>
      <c r="W1914" s="28"/>
      <c r="Y1914" s="31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33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29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30"/>
      <c r="O1915" s="30"/>
      <c r="P1915" s="30"/>
      <c r="Q1915" s="30"/>
      <c r="R1915" s="30"/>
      <c r="S1915" s="30"/>
      <c r="T1915" s="29"/>
      <c r="U1915" s="28"/>
      <c r="V1915" s="28"/>
      <c r="W1915" s="28"/>
      <c r="Y1915" s="31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33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29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30"/>
      <c r="O1916" s="30"/>
      <c r="P1916" s="30"/>
      <c r="Q1916" s="30"/>
      <c r="R1916" s="30"/>
      <c r="S1916" s="30"/>
      <c r="T1916" s="29"/>
      <c r="U1916" s="28"/>
      <c r="V1916" s="28"/>
      <c r="W1916" s="28"/>
      <c r="Y1916" s="31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33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29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30"/>
      <c r="O1917" s="30"/>
      <c r="P1917" s="30"/>
      <c r="Q1917" s="30"/>
      <c r="R1917" s="30"/>
      <c r="S1917" s="30"/>
      <c r="T1917" s="29"/>
      <c r="U1917" s="28"/>
      <c r="V1917" s="28"/>
      <c r="W1917" s="28"/>
      <c r="Y1917" s="31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33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29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30"/>
      <c r="O1918" s="30"/>
      <c r="P1918" s="30"/>
      <c r="Q1918" s="30"/>
      <c r="R1918" s="30"/>
      <c r="S1918" s="30"/>
      <c r="T1918" s="29"/>
      <c r="U1918" s="28"/>
      <c r="V1918" s="28"/>
      <c r="W1918" s="28"/>
      <c r="Y1918" s="31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33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29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30"/>
      <c r="O1919" s="30"/>
      <c r="P1919" s="30"/>
      <c r="Q1919" s="30"/>
      <c r="R1919" s="30"/>
      <c r="S1919" s="30"/>
      <c r="T1919" s="29"/>
      <c r="U1919" s="28"/>
      <c r="V1919" s="28"/>
      <c r="W1919" s="28"/>
      <c r="Y1919" s="31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33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29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30"/>
      <c r="O1920" s="30"/>
      <c r="P1920" s="30"/>
      <c r="Q1920" s="30"/>
      <c r="R1920" s="30"/>
      <c r="S1920" s="30"/>
      <c r="T1920" s="29"/>
      <c r="U1920" s="28"/>
      <c r="V1920" s="28"/>
      <c r="W1920" s="28"/>
      <c r="Y1920" s="31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33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29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30"/>
      <c r="O1921" s="30"/>
      <c r="P1921" s="30"/>
      <c r="Q1921" s="30"/>
      <c r="R1921" s="30"/>
      <c r="S1921" s="30"/>
      <c r="T1921" s="29"/>
      <c r="U1921" s="28"/>
      <c r="V1921" s="28"/>
      <c r="W1921" s="28"/>
      <c r="Y1921" s="31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33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29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30"/>
      <c r="O1922" s="30"/>
      <c r="P1922" s="30"/>
      <c r="Q1922" s="30"/>
      <c r="R1922" s="30"/>
      <c r="S1922" s="30"/>
      <c r="T1922" s="29"/>
      <c r="U1922" s="28"/>
      <c r="V1922" s="28"/>
      <c r="W1922" s="28"/>
      <c r="Y1922" s="31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33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29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30"/>
      <c r="O1923" s="30"/>
      <c r="P1923" s="30"/>
      <c r="Q1923" s="30"/>
      <c r="R1923" s="30"/>
      <c r="S1923" s="30"/>
      <c r="T1923" s="29"/>
      <c r="U1923" s="28"/>
      <c r="V1923" s="28"/>
      <c r="W1923" s="28"/>
      <c r="Y1923" s="31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33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29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30"/>
      <c r="O1924" s="30"/>
      <c r="P1924" s="30"/>
      <c r="Q1924" s="30"/>
      <c r="R1924" s="30"/>
      <c r="S1924" s="30"/>
      <c r="T1924" s="29"/>
      <c r="U1924" s="28"/>
      <c r="V1924" s="28"/>
      <c r="W1924" s="28"/>
      <c r="Y1924" s="31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33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29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30"/>
      <c r="O1925" s="30"/>
      <c r="P1925" s="30"/>
      <c r="Q1925" s="30"/>
      <c r="R1925" s="30"/>
      <c r="S1925" s="30"/>
      <c r="T1925" s="29"/>
      <c r="U1925" s="28"/>
      <c r="V1925" s="28"/>
      <c r="W1925" s="28"/>
      <c r="Y1925" s="31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33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29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30"/>
      <c r="O1926" s="30"/>
      <c r="P1926" s="30"/>
      <c r="Q1926" s="30"/>
      <c r="R1926" s="30"/>
      <c r="S1926" s="30"/>
      <c r="T1926" s="29"/>
      <c r="U1926" s="28"/>
      <c r="V1926" s="28"/>
      <c r="W1926" s="28"/>
      <c r="Y1926" s="31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33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29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30"/>
      <c r="O1927" s="30"/>
      <c r="P1927" s="30"/>
      <c r="Q1927" s="30"/>
      <c r="R1927" s="30"/>
      <c r="S1927" s="30"/>
      <c r="T1927" s="29"/>
      <c r="U1927" s="28"/>
      <c r="V1927" s="28"/>
      <c r="W1927" s="28"/>
      <c r="Y1927" s="31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33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29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30"/>
      <c r="O1928" s="30"/>
      <c r="P1928" s="30"/>
      <c r="Q1928" s="30"/>
      <c r="R1928" s="30"/>
      <c r="S1928" s="30"/>
      <c r="T1928" s="29"/>
      <c r="U1928" s="28"/>
      <c r="V1928" s="28"/>
      <c r="W1928" s="28"/>
      <c r="Y1928" s="31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33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29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30"/>
      <c r="O1929" s="30"/>
      <c r="P1929" s="30"/>
      <c r="Q1929" s="30"/>
      <c r="R1929" s="30"/>
      <c r="S1929" s="30"/>
      <c r="T1929" s="29"/>
      <c r="U1929" s="28"/>
      <c r="V1929" s="28"/>
      <c r="W1929" s="28"/>
      <c r="Y1929" s="31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33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29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30"/>
      <c r="O1930" s="30"/>
      <c r="P1930" s="30"/>
      <c r="Q1930" s="30"/>
      <c r="R1930" s="30"/>
      <c r="S1930" s="30"/>
      <c r="T1930" s="29"/>
      <c r="U1930" s="28"/>
      <c r="V1930" s="28"/>
      <c r="W1930" s="28"/>
      <c r="Y1930" s="31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33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29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30"/>
      <c r="O1931" s="30"/>
      <c r="P1931" s="30"/>
      <c r="Q1931" s="30"/>
      <c r="R1931" s="30"/>
      <c r="S1931" s="30"/>
      <c r="T1931" s="29"/>
      <c r="U1931" s="28"/>
      <c r="V1931" s="28"/>
      <c r="W1931" s="28"/>
      <c r="Y1931" s="31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33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29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30"/>
      <c r="O1932" s="30"/>
      <c r="P1932" s="30"/>
      <c r="Q1932" s="30"/>
      <c r="R1932" s="30"/>
      <c r="S1932" s="30"/>
      <c r="T1932" s="29"/>
      <c r="U1932" s="28"/>
      <c r="V1932" s="28"/>
      <c r="W1932" s="28"/>
      <c r="Y1932" s="31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33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29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30"/>
      <c r="O1933" s="30"/>
      <c r="P1933" s="30"/>
      <c r="Q1933" s="30"/>
      <c r="R1933" s="30"/>
      <c r="S1933" s="30"/>
      <c r="T1933" s="29"/>
      <c r="U1933" s="28"/>
      <c r="V1933" s="28"/>
      <c r="W1933" s="28"/>
      <c r="Y1933" s="31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33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29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30"/>
      <c r="O1934" s="30"/>
      <c r="P1934" s="30"/>
      <c r="Q1934" s="30"/>
      <c r="R1934" s="30"/>
      <c r="S1934" s="30"/>
      <c r="T1934" s="29"/>
      <c r="U1934" s="28"/>
      <c r="V1934" s="28"/>
      <c r="W1934" s="28"/>
      <c r="Y1934" s="31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33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29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30"/>
      <c r="O1935" s="30"/>
      <c r="P1935" s="30"/>
      <c r="Q1935" s="30"/>
      <c r="R1935" s="30"/>
      <c r="S1935" s="30"/>
      <c r="T1935" s="29"/>
      <c r="U1935" s="28"/>
      <c r="V1935" s="28"/>
      <c r="W1935" s="28"/>
      <c r="Y1935" s="31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33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29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30"/>
      <c r="O1936" s="30"/>
      <c r="P1936" s="30"/>
      <c r="Q1936" s="30"/>
      <c r="R1936" s="30"/>
      <c r="S1936" s="30"/>
      <c r="T1936" s="29"/>
      <c r="U1936" s="28"/>
      <c r="V1936" s="28"/>
      <c r="W1936" s="28"/>
      <c r="Y1936" s="31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33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29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30"/>
      <c r="O1937" s="30"/>
      <c r="P1937" s="30"/>
      <c r="Q1937" s="30"/>
      <c r="R1937" s="30"/>
      <c r="S1937" s="30"/>
      <c r="T1937" s="29"/>
      <c r="U1937" s="28"/>
      <c r="V1937" s="28"/>
      <c r="W1937" s="28"/>
      <c r="Y1937" s="31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33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29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30"/>
      <c r="O1938" s="30"/>
      <c r="P1938" s="30"/>
      <c r="Q1938" s="30"/>
      <c r="R1938" s="30"/>
      <c r="S1938" s="30"/>
      <c r="T1938" s="29"/>
      <c r="U1938" s="28"/>
      <c r="V1938" s="28"/>
      <c r="W1938" s="28"/>
      <c r="Y1938" s="31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33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29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30"/>
      <c r="O1939" s="30"/>
      <c r="P1939" s="30"/>
      <c r="Q1939" s="30"/>
      <c r="R1939" s="30"/>
      <c r="S1939" s="30"/>
      <c r="T1939" s="29"/>
      <c r="U1939" s="28"/>
      <c r="V1939" s="28"/>
      <c r="W1939" s="28"/>
      <c r="Y1939" s="31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33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29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30"/>
      <c r="O1940" s="30"/>
      <c r="P1940" s="30"/>
      <c r="Q1940" s="30"/>
      <c r="R1940" s="30"/>
      <c r="S1940" s="30"/>
      <c r="T1940" s="29"/>
      <c r="U1940" s="28"/>
      <c r="V1940" s="28"/>
      <c r="W1940" s="28"/>
      <c r="Y1940" s="31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33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29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30"/>
      <c r="O1941" s="30"/>
      <c r="P1941" s="30"/>
      <c r="Q1941" s="30"/>
      <c r="R1941" s="30"/>
      <c r="S1941" s="30"/>
      <c r="T1941" s="29"/>
      <c r="U1941" s="28"/>
      <c r="V1941" s="28"/>
      <c r="W1941" s="28"/>
      <c r="Y1941" s="31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33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29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30"/>
      <c r="O1942" s="30"/>
      <c r="P1942" s="30"/>
      <c r="Q1942" s="30"/>
      <c r="R1942" s="30"/>
      <c r="S1942" s="30"/>
      <c r="T1942" s="29"/>
      <c r="U1942" s="28"/>
      <c r="V1942" s="28"/>
      <c r="W1942" s="28"/>
      <c r="Y1942" s="31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33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29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30"/>
      <c r="O1943" s="30"/>
      <c r="P1943" s="30"/>
      <c r="Q1943" s="30"/>
      <c r="R1943" s="30"/>
      <c r="S1943" s="30"/>
      <c r="T1943" s="29"/>
      <c r="U1943" s="28"/>
      <c r="V1943" s="28"/>
      <c r="W1943" s="28"/>
      <c r="Y1943" s="31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33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29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30"/>
      <c r="O1944" s="30"/>
      <c r="P1944" s="30"/>
      <c r="Q1944" s="30"/>
      <c r="R1944" s="30"/>
      <c r="S1944" s="30"/>
      <c r="T1944" s="29"/>
      <c r="U1944" s="28"/>
      <c r="V1944" s="28"/>
      <c r="W1944" s="28"/>
      <c r="Y1944" s="31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33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29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30"/>
      <c r="O1945" s="30"/>
      <c r="P1945" s="30"/>
      <c r="Q1945" s="30"/>
      <c r="R1945" s="30"/>
      <c r="S1945" s="30"/>
      <c r="T1945" s="29"/>
      <c r="U1945" s="28"/>
      <c r="V1945" s="28"/>
      <c r="W1945" s="28"/>
      <c r="Y1945" s="31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33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29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30"/>
      <c r="O1946" s="30"/>
      <c r="P1946" s="30"/>
      <c r="Q1946" s="30"/>
      <c r="R1946" s="30"/>
      <c r="S1946" s="30"/>
      <c r="T1946" s="29"/>
      <c r="U1946" s="28"/>
      <c r="V1946" s="28"/>
      <c r="W1946" s="28"/>
      <c r="Y1946" s="31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33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29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30"/>
      <c r="O1947" s="30"/>
      <c r="P1947" s="30"/>
      <c r="Q1947" s="30"/>
      <c r="R1947" s="30"/>
      <c r="S1947" s="30"/>
      <c r="T1947" s="29"/>
      <c r="U1947" s="28"/>
      <c r="V1947" s="28"/>
      <c r="W1947" s="28"/>
      <c r="Y1947" s="31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33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29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30"/>
      <c r="O1948" s="30"/>
      <c r="P1948" s="30"/>
      <c r="Q1948" s="30"/>
      <c r="R1948" s="30"/>
      <c r="S1948" s="30"/>
      <c r="T1948" s="29"/>
      <c r="U1948" s="28"/>
      <c r="V1948" s="28"/>
      <c r="W1948" s="28"/>
      <c r="Y1948" s="31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33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29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30"/>
      <c r="O1949" s="30"/>
      <c r="P1949" s="30"/>
      <c r="Q1949" s="30"/>
      <c r="R1949" s="30"/>
      <c r="S1949" s="30"/>
      <c r="T1949" s="29"/>
      <c r="U1949" s="28"/>
      <c r="V1949" s="28"/>
      <c r="W1949" s="28"/>
      <c r="Y1949" s="31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33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29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30"/>
      <c r="O1950" s="30"/>
      <c r="P1950" s="30"/>
      <c r="Q1950" s="30"/>
      <c r="R1950" s="30"/>
      <c r="S1950" s="30"/>
      <c r="T1950" s="29"/>
      <c r="U1950" s="28"/>
      <c r="V1950" s="28"/>
      <c r="W1950" s="28"/>
      <c r="Y1950" s="31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33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29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30"/>
      <c r="O1951" s="30"/>
      <c r="P1951" s="30"/>
      <c r="Q1951" s="30"/>
      <c r="R1951" s="30"/>
      <c r="S1951" s="30"/>
      <c r="T1951" s="29"/>
      <c r="U1951" s="28"/>
      <c r="V1951" s="28"/>
      <c r="W1951" s="28"/>
      <c r="Y1951" s="31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33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29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30"/>
      <c r="O1952" s="30"/>
      <c r="P1952" s="30"/>
      <c r="Q1952" s="30"/>
      <c r="R1952" s="30"/>
      <c r="S1952" s="30"/>
      <c r="T1952" s="29"/>
      <c r="U1952" s="28"/>
      <c r="V1952" s="28"/>
      <c r="W1952" s="28"/>
      <c r="Y1952" s="31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33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29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30"/>
      <c r="O1953" s="30"/>
      <c r="P1953" s="30"/>
      <c r="Q1953" s="30"/>
      <c r="R1953" s="30"/>
      <c r="S1953" s="30"/>
      <c r="T1953" s="29"/>
      <c r="U1953" s="28"/>
      <c r="V1953" s="28"/>
      <c r="W1953" s="28"/>
      <c r="Y1953" s="31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33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29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30"/>
      <c r="O1954" s="30"/>
      <c r="P1954" s="30"/>
      <c r="Q1954" s="30"/>
      <c r="R1954" s="30"/>
      <c r="S1954" s="30"/>
      <c r="T1954" s="29"/>
      <c r="U1954" s="28"/>
      <c r="V1954" s="28"/>
      <c r="W1954" s="28"/>
      <c r="Y1954" s="31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33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29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30"/>
      <c r="O1955" s="30"/>
      <c r="P1955" s="30"/>
      <c r="Q1955" s="30"/>
      <c r="R1955" s="30"/>
      <c r="S1955" s="30"/>
      <c r="T1955" s="29"/>
      <c r="U1955" s="28"/>
      <c r="V1955" s="28"/>
      <c r="W1955" s="28"/>
      <c r="Y1955" s="31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33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29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30"/>
      <c r="O1956" s="30"/>
      <c r="P1956" s="30"/>
      <c r="Q1956" s="30"/>
      <c r="R1956" s="30"/>
      <c r="S1956" s="30"/>
      <c r="T1956" s="29"/>
      <c r="U1956" s="28"/>
      <c r="V1956" s="28"/>
      <c r="W1956" s="28"/>
      <c r="Y1956" s="31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33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29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30"/>
      <c r="O1957" s="30"/>
      <c r="P1957" s="30"/>
      <c r="Q1957" s="30"/>
      <c r="R1957" s="30"/>
      <c r="S1957" s="30"/>
      <c r="T1957" s="29"/>
      <c r="U1957" s="28"/>
      <c r="V1957" s="28"/>
      <c r="W1957" s="28"/>
      <c r="Y1957" s="31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33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29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30"/>
      <c r="O1958" s="30"/>
      <c r="P1958" s="30"/>
      <c r="Q1958" s="30"/>
      <c r="R1958" s="30"/>
      <c r="S1958" s="30"/>
      <c r="T1958" s="29"/>
      <c r="U1958" s="28"/>
      <c r="V1958" s="28"/>
      <c r="W1958" s="28"/>
      <c r="Y1958" s="31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33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29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30"/>
      <c r="O1959" s="30"/>
      <c r="P1959" s="30"/>
      <c r="Q1959" s="30"/>
      <c r="R1959" s="30"/>
      <c r="S1959" s="30"/>
      <c r="T1959" s="29"/>
      <c r="U1959" s="28"/>
      <c r="V1959" s="28"/>
      <c r="W1959" s="28"/>
      <c r="Y1959" s="31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33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29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30"/>
      <c r="O1960" s="30"/>
      <c r="P1960" s="30"/>
      <c r="Q1960" s="30"/>
      <c r="R1960" s="30"/>
      <c r="S1960" s="30"/>
      <c r="T1960" s="29"/>
      <c r="U1960" s="28"/>
      <c r="V1960" s="28"/>
      <c r="W1960" s="28"/>
      <c r="Y1960" s="31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33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29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30"/>
      <c r="O1961" s="30"/>
      <c r="P1961" s="30"/>
      <c r="Q1961" s="30"/>
      <c r="R1961" s="30"/>
      <c r="S1961" s="30"/>
      <c r="T1961" s="29"/>
      <c r="U1961" s="28"/>
      <c r="V1961" s="28"/>
      <c r="W1961" s="28"/>
      <c r="Y1961" s="31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33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29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30"/>
      <c r="O1962" s="30"/>
      <c r="P1962" s="30"/>
      <c r="Q1962" s="30"/>
      <c r="R1962" s="30"/>
      <c r="S1962" s="30"/>
      <c r="T1962" s="29"/>
      <c r="U1962" s="28"/>
      <c r="V1962" s="28"/>
      <c r="W1962" s="28"/>
      <c r="Y1962" s="31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33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29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30"/>
      <c r="O1963" s="30"/>
      <c r="P1963" s="30"/>
      <c r="Q1963" s="30"/>
      <c r="R1963" s="30"/>
      <c r="S1963" s="30"/>
      <c r="T1963" s="29"/>
      <c r="U1963" s="28"/>
      <c r="V1963" s="28"/>
      <c r="W1963" s="28"/>
      <c r="Y1963" s="31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33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29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30"/>
      <c r="O1964" s="30"/>
      <c r="P1964" s="30"/>
      <c r="Q1964" s="30"/>
      <c r="R1964" s="30"/>
      <c r="S1964" s="30"/>
      <c r="T1964" s="29"/>
      <c r="U1964" s="28"/>
      <c r="V1964" s="28"/>
      <c r="W1964" s="28"/>
      <c r="Y1964" s="31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33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29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30"/>
      <c r="O1965" s="30"/>
      <c r="P1965" s="30"/>
      <c r="Q1965" s="30"/>
      <c r="R1965" s="30"/>
      <c r="S1965" s="30"/>
      <c r="T1965" s="29"/>
      <c r="U1965" s="28"/>
      <c r="V1965" s="28"/>
      <c r="W1965" s="28"/>
      <c r="Y1965" s="31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33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29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30"/>
      <c r="O1966" s="30"/>
      <c r="P1966" s="30"/>
      <c r="Q1966" s="30"/>
      <c r="R1966" s="30"/>
      <c r="S1966" s="30"/>
      <c r="T1966" s="29"/>
      <c r="U1966" s="28"/>
      <c r="V1966" s="28"/>
      <c r="W1966" s="28"/>
      <c r="Y1966" s="31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33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29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30"/>
      <c r="O1967" s="30"/>
      <c r="P1967" s="30"/>
      <c r="Q1967" s="30"/>
      <c r="R1967" s="30"/>
      <c r="S1967" s="30"/>
      <c r="T1967" s="29"/>
      <c r="U1967" s="28"/>
      <c r="V1967" s="28"/>
      <c r="W1967" s="28"/>
      <c r="Y1967" s="31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33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29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30"/>
      <c r="O1968" s="30"/>
      <c r="P1968" s="30"/>
      <c r="Q1968" s="30"/>
      <c r="R1968" s="30"/>
      <c r="S1968" s="30"/>
      <c r="T1968" s="29"/>
      <c r="U1968" s="28"/>
      <c r="V1968" s="28"/>
      <c r="W1968" s="28"/>
      <c r="Y1968" s="31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33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29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30"/>
      <c r="O1969" s="30"/>
      <c r="P1969" s="30"/>
      <c r="Q1969" s="30"/>
      <c r="R1969" s="30"/>
      <c r="S1969" s="30"/>
      <c r="T1969" s="29"/>
      <c r="U1969" s="28"/>
      <c r="V1969" s="28"/>
      <c r="W1969" s="28"/>
      <c r="Y1969" s="31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33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29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30"/>
      <c r="O1970" s="30"/>
      <c r="P1970" s="30"/>
      <c r="Q1970" s="30"/>
      <c r="R1970" s="30"/>
      <c r="S1970" s="30"/>
      <c r="T1970" s="29"/>
      <c r="U1970" s="28"/>
      <c r="V1970" s="28"/>
      <c r="W1970" s="28"/>
      <c r="Y1970" s="31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33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29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30"/>
      <c r="O1971" s="30"/>
      <c r="P1971" s="30"/>
      <c r="Q1971" s="30"/>
      <c r="R1971" s="30"/>
      <c r="S1971" s="30"/>
      <c r="T1971" s="29"/>
      <c r="U1971" s="28"/>
      <c r="V1971" s="28"/>
      <c r="W1971" s="28"/>
      <c r="Y1971" s="31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33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29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30"/>
      <c r="O1972" s="30"/>
      <c r="P1972" s="30"/>
      <c r="Q1972" s="30"/>
      <c r="R1972" s="30"/>
      <c r="S1972" s="30"/>
      <c r="T1972" s="29"/>
      <c r="U1972" s="28"/>
      <c r="V1972" s="28"/>
      <c r="W1972" s="28"/>
      <c r="Y1972" s="31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33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29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30"/>
      <c r="O1973" s="30"/>
      <c r="P1973" s="30"/>
      <c r="Q1973" s="30"/>
      <c r="R1973" s="30"/>
      <c r="S1973" s="30"/>
      <c r="T1973" s="29"/>
      <c r="U1973" s="28"/>
      <c r="V1973" s="28"/>
      <c r="W1973" s="28"/>
      <c r="Y1973" s="31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33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29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30"/>
      <c r="O1974" s="30"/>
      <c r="P1974" s="30"/>
      <c r="Q1974" s="30"/>
      <c r="R1974" s="30"/>
      <c r="S1974" s="30"/>
      <c r="T1974" s="29"/>
      <c r="U1974" s="28"/>
      <c r="V1974" s="28"/>
      <c r="W1974" s="28"/>
      <c r="Y1974" s="31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33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29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30"/>
      <c r="O1975" s="30"/>
      <c r="P1975" s="30"/>
      <c r="Q1975" s="30"/>
      <c r="R1975" s="30"/>
      <c r="S1975" s="30"/>
      <c r="T1975" s="29"/>
      <c r="U1975" s="28"/>
      <c r="V1975" s="28"/>
      <c r="W1975" s="28"/>
      <c r="Y1975" s="31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33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29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30"/>
      <c r="O1976" s="30"/>
      <c r="P1976" s="30"/>
      <c r="Q1976" s="30"/>
      <c r="R1976" s="30"/>
      <c r="S1976" s="30"/>
      <c r="T1976" s="29"/>
      <c r="U1976" s="28"/>
      <c r="V1976" s="28"/>
      <c r="W1976" s="28"/>
      <c r="Y1976" s="31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33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29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30"/>
      <c r="O1977" s="30"/>
      <c r="P1977" s="30"/>
      <c r="Q1977" s="30"/>
      <c r="R1977" s="30"/>
      <c r="S1977" s="30"/>
      <c r="T1977" s="29"/>
      <c r="U1977" s="28"/>
      <c r="V1977" s="28"/>
      <c r="W1977" s="28"/>
      <c r="Y1977" s="31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33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29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30"/>
      <c r="O1978" s="30"/>
      <c r="P1978" s="30"/>
      <c r="Q1978" s="30"/>
      <c r="R1978" s="30"/>
      <c r="S1978" s="30"/>
      <c r="T1978" s="29"/>
      <c r="U1978" s="28"/>
      <c r="V1978" s="28"/>
      <c r="W1978" s="28"/>
      <c r="Y1978" s="31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33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29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30"/>
      <c r="O1979" s="30"/>
      <c r="P1979" s="30"/>
      <c r="Q1979" s="30"/>
      <c r="R1979" s="30"/>
      <c r="S1979" s="30"/>
      <c r="T1979" s="29"/>
      <c r="U1979" s="28"/>
      <c r="V1979" s="28"/>
      <c r="W1979" s="28"/>
      <c r="Y1979" s="31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33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29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30"/>
      <c r="O1980" s="30"/>
      <c r="P1980" s="30"/>
      <c r="Q1980" s="30"/>
      <c r="R1980" s="30"/>
      <c r="S1980" s="30"/>
      <c r="T1980" s="29"/>
      <c r="U1980" s="28"/>
      <c r="V1980" s="28"/>
      <c r="W1980" s="28"/>
      <c r="Y1980" s="31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33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29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30"/>
      <c r="O1981" s="30"/>
      <c r="P1981" s="30"/>
      <c r="Q1981" s="30"/>
      <c r="R1981" s="30"/>
      <c r="S1981" s="30"/>
      <c r="T1981" s="29"/>
      <c r="U1981" s="28"/>
      <c r="V1981" s="28"/>
      <c r="W1981" s="28"/>
      <c r="Y1981" s="31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33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29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30"/>
      <c r="O1982" s="30"/>
      <c r="P1982" s="30"/>
      <c r="Q1982" s="30"/>
      <c r="R1982" s="30"/>
      <c r="S1982" s="30"/>
      <c r="T1982" s="29"/>
      <c r="U1982" s="28"/>
      <c r="V1982" s="28"/>
      <c r="W1982" s="28"/>
      <c r="Y1982" s="31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33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29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30"/>
      <c r="O1983" s="30"/>
      <c r="P1983" s="30"/>
      <c r="Q1983" s="30"/>
      <c r="R1983" s="30"/>
      <c r="S1983" s="30"/>
      <c r="T1983" s="29"/>
      <c r="U1983" s="28"/>
      <c r="V1983" s="28"/>
      <c r="W1983" s="28"/>
      <c r="Y1983" s="31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33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29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30"/>
      <c r="O1984" s="30"/>
      <c r="P1984" s="30"/>
      <c r="Q1984" s="30"/>
      <c r="R1984" s="30"/>
      <c r="S1984" s="30"/>
      <c r="T1984" s="29"/>
      <c r="U1984" s="28"/>
      <c r="V1984" s="28"/>
      <c r="W1984" s="28"/>
      <c r="Y1984" s="31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33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29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30"/>
      <c r="O1985" s="30"/>
      <c r="P1985" s="30"/>
      <c r="Q1985" s="30"/>
      <c r="R1985" s="30"/>
      <c r="S1985" s="30"/>
      <c r="T1985" s="29"/>
      <c r="U1985" s="28"/>
      <c r="V1985" s="28"/>
      <c r="W1985" s="28"/>
      <c r="Y1985" s="31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33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29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30"/>
      <c r="O1986" s="30"/>
      <c r="P1986" s="30"/>
      <c r="Q1986" s="30"/>
      <c r="R1986" s="30"/>
      <c r="S1986" s="30"/>
      <c r="T1986" s="29"/>
      <c r="U1986" s="28"/>
      <c r="V1986" s="28"/>
      <c r="W1986" s="28"/>
      <c r="Y1986" s="31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33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29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30"/>
      <c r="O1987" s="30"/>
      <c r="P1987" s="30"/>
      <c r="Q1987" s="30"/>
      <c r="R1987" s="30"/>
      <c r="S1987" s="30"/>
      <c r="T1987" s="29"/>
      <c r="U1987" s="28"/>
      <c r="V1987" s="28"/>
      <c r="W1987" s="28"/>
      <c r="Y1987" s="31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33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29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30"/>
      <c r="O1988" s="30"/>
      <c r="P1988" s="30"/>
      <c r="Q1988" s="30"/>
      <c r="R1988" s="30"/>
      <c r="S1988" s="30"/>
      <c r="T1988" s="29"/>
      <c r="U1988" s="28"/>
      <c r="V1988" s="28"/>
      <c r="W1988" s="28"/>
      <c r="Y1988" s="31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33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29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30"/>
      <c r="O1989" s="30"/>
      <c r="P1989" s="30"/>
      <c r="Q1989" s="30"/>
      <c r="R1989" s="30"/>
      <c r="S1989" s="30"/>
      <c r="T1989" s="29"/>
      <c r="U1989" s="28"/>
      <c r="V1989" s="28"/>
      <c r="W1989" s="28"/>
      <c r="Y1989" s="31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33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29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30"/>
      <c r="O1990" s="30"/>
      <c r="P1990" s="30"/>
      <c r="Q1990" s="30"/>
      <c r="R1990" s="30"/>
      <c r="S1990" s="30"/>
      <c r="T1990" s="29"/>
      <c r="U1990" s="28"/>
      <c r="V1990" s="28"/>
      <c r="W1990" s="28"/>
      <c r="Y1990" s="31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33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29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30"/>
      <c r="O1991" s="30"/>
      <c r="P1991" s="30"/>
      <c r="Q1991" s="30"/>
      <c r="R1991" s="30"/>
      <c r="S1991" s="30"/>
      <c r="T1991" s="29"/>
      <c r="U1991" s="28"/>
      <c r="V1991" s="28"/>
      <c r="W1991" s="28"/>
      <c r="Y1991" s="31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33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29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30"/>
      <c r="O1992" s="30"/>
      <c r="P1992" s="30"/>
      <c r="Q1992" s="30"/>
      <c r="R1992" s="30"/>
      <c r="S1992" s="30"/>
      <c r="T1992" s="29"/>
      <c r="U1992" s="28"/>
      <c r="V1992" s="28"/>
      <c r="W1992" s="28"/>
      <c r="Y1992" s="31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33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29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30"/>
      <c r="O1993" s="30"/>
      <c r="P1993" s="30"/>
      <c r="Q1993" s="30"/>
      <c r="R1993" s="30"/>
      <c r="S1993" s="30"/>
      <c r="T1993" s="29"/>
      <c r="U1993" s="28"/>
      <c r="V1993" s="28"/>
      <c r="W1993" s="28"/>
      <c r="Y1993" s="31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33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29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30"/>
      <c r="O1994" s="30"/>
      <c r="P1994" s="30"/>
      <c r="Q1994" s="30"/>
      <c r="R1994" s="30"/>
      <c r="S1994" s="30"/>
      <c r="T1994" s="29"/>
      <c r="U1994" s="28"/>
      <c r="V1994" s="28"/>
      <c r="W1994" s="28"/>
      <c r="Y1994" s="31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33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29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30"/>
      <c r="O1995" s="30"/>
      <c r="P1995" s="30"/>
      <c r="Q1995" s="30"/>
      <c r="R1995" s="30"/>
      <c r="S1995" s="30"/>
      <c r="T1995" s="29"/>
      <c r="U1995" s="28"/>
      <c r="V1995" s="28"/>
      <c r="W1995" s="28"/>
      <c r="Y1995" s="31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33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29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30"/>
      <c r="O1996" s="30"/>
      <c r="P1996" s="30"/>
      <c r="Q1996" s="30"/>
      <c r="R1996" s="30"/>
      <c r="S1996" s="30"/>
      <c r="T1996" s="29"/>
      <c r="U1996" s="28"/>
      <c r="V1996" s="28"/>
      <c r="W1996" s="28"/>
      <c r="Y1996" s="31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33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29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30"/>
      <c r="O1997" s="30"/>
      <c r="P1997" s="30"/>
      <c r="Q1997" s="30"/>
      <c r="R1997" s="30"/>
      <c r="S1997" s="30"/>
      <c r="T1997" s="29"/>
      <c r="U1997" s="28"/>
      <c r="V1997" s="28"/>
      <c r="W1997" s="28"/>
      <c r="Y1997" s="31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33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29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30"/>
      <c r="O1998" s="30"/>
      <c r="P1998" s="30"/>
      <c r="Q1998" s="30"/>
      <c r="R1998" s="30"/>
      <c r="S1998" s="30"/>
      <c r="T1998" s="29"/>
      <c r="U1998" s="28"/>
      <c r="V1998" s="28"/>
      <c r="W1998" s="28"/>
      <c r="Y1998" s="31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33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29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30"/>
      <c r="O1999" s="30"/>
      <c r="P1999" s="30"/>
      <c r="Q1999" s="30"/>
      <c r="R1999" s="30"/>
      <c r="S1999" s="30"/>
      <c r="T1999" s="29"/>
      <c r="U1999" s="28"/>
      <c r="V1999" s="28"/>
      <c r="W1999" s="28"/>
      <c r="Y1999" s="31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33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29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30"/>
      <c r="O2000" s="30"/>
      <c r="P2000" s="30"/>
      <c r="Q2000" s="30"/>
      <c r="R2000" s="30"/>
      <c r="S2000" s="30"/>
      <c r="T2000" s="29"/>
      <c r="U2000" s="28"/>
      <c r="V2000" s="28"/>
      <c r="W2000" s="28"/>
      <c r="Y2000" s="31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33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29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30"/>
      <c r="O2001" s="30"/>
      <c r="P2001" s="30"/>
      <c r="Q2001" s="30"/>
      <c r="R2001" s="30"/>
      <c r="S2001" s="30"/>
      <c r="T2001" s="29"/>
      <c r="U2001" s="28"/>
      <c r="V2001" s="28"/>
      <c r="W2001" s="28"/>
      <c r="Y2001" s="31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33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29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30"/>
      <c r="O2002" s="30"/>
      <c r="P2002" s="30"/>
      <c r="Q2002" s="30"/>
      <c r="R2002" s="30"/>
      <c r="S2002" s="30"/>
      <c r="T2002" s="29"/>
      <c r="U2002" s="28"/>
      <c r="V2002" s="28"/>
      <c r="W2002" s="28"/>
      <c r="Y2002" s="31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33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29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30"/>
      <c r="O2003" s="30"/>
      <c r="P2003" s="30"/>
      <c r="Q2003" s="30"/>
      <c r="R2003" s="30"/>
      <c r="S2003" s="30"/>
      <c r="T2003" s="29"/>
      <c r="U2003" s="28"/>
      <c r="V2003" s="28"/>
      <c r="W2003" s="28"/>
      <c r="Y2003" s="31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33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29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30"/>
      <c r="O2004" s="30"/>
      <c r="P2004" s="30"/>
      <c r="Q2004" s="30"/>
      <c r="R2004" s="30"/>
      <c r="S2004" s="30"/>
      <c r="T2004" s="29"/>
      <c r="U2004" s="28"/>
      <c r="V2004" s="28"/>
      <c r="W2004" s="28"/>
      <c r="Y2004" s="31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33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29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30"/>
      <c r="O2005" s="30"/>
      <c r="P2005" s="30"/>
      <c r="Q2005" s="30"/>
      <c r="R2005" s="30"/>
      <c r="S2005" s="30"/>
      <c r="T2005" s="29"/>
      <c r="U2005" s="28"/>
      <c r="V2005" s="28"/>
      <c r="W2005" s="28"/>
      <c r="Y2005" s="31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33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29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30"/>
      <c r="O2006" s="30"/>
      <c r="P2006" s="30"/>
      <c r="Q2006" s="30"/>
      <c r="R2006" s="30"/>
      <c r="S2006" s="30"/>
      <c r="T2006" s="29"/>
      <c r="U2006" s="28"/>
      <c r="V2006" s="28"/>
      <c r="W2006" s="28"/>
      <c r="Y2006" s="31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33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29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30"/>
      <c r="O2007" s="30"/>
      <c r="P2007" s="30"/>
      <c r="Q2007" s="30"/>
      <c r="R2007" s="30"/>
      <c r="S2007" s="30"/>
      <c r="T2007" s="29"/>
      <c r="U2007" s="28"/>
      <c r="V2007" s="28"/>
      <c r="W2007" s="28"/>
      <c r="Y2007" s="31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33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29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30"/>
      <c r="O2008" s="30"/>
      <c r="P2008" s="30"/>
      <c r="Q2008" s="30"/>
      <c r="R2008" s="30"/>
      <c r="S2008" s="30"/>
      <c r="T2008" s="29"/>
      <c r="U2008" s="28"/>
      <c r="V2008" s="28"/>
      <c r="W2008" s="28"/>
      <c r="Y2008" s="31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33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29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30"/>
      <c r="O2009" s="30"/>
      <c r="P2009" s="30"/>
      <c r="Q2009" s="30"/>
      <c r="R2009" s="30"/>
      <c r="S2009" s="30"/>
      <c r="T2009" s="29"/>
      <c r="U2009" s="28"/>
      <c r="V2009" s="28"/>
      <c r="W2009" s="28"/>
      <c r="Y2009" s="31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33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29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30"/>
      <c r="O2010" s="30"/>
      <c r="P2010" s="30"/>
      <c r="Q2010" s="30"/>
      <c r="R2010" s="30"/>
      <c r="S2010" s="30"/>
      <c r="T2010" s="29"/>
      <c r="U2010" s="28"/>
      <c r="V2010" s="28"/>
      <c r="W2010" s="28"/>
      <c r="Y2010" s="31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33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29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30"/>
      <c r="O2011" s="30"/>
      <c r="P2011" s="30"/>
      <c r="Q2011" s="30"/>
      <c r="R2011" s="30"/>
      <c r="S2011" s="30"/>
      <c r="T2011" s="29"/>
      <c r="U2011" s="28"/>
      <c r="V2011" s="28"/>
      <c r="W2011" s="28"/>
      <c r="Y2011" s="31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33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29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30"/>
      <c r="O2012" s="30"/>
      <c r="P2012" s="30"/>
      <c r="Q2012" s="30"/>
      <c r="R2012" s="30"/>
      <c r="S2012" s="30"/>
      <c r="T2012" s="29"/>
      <c r="U2012" s="28"/>
      <c r="V2012" s="28"/>
      <c r="W2012" s="28"/>
      <c r="Y2012" s="31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33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29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30"/>
      <c r="O2013" s="30"/>
      <c r="P2013" s="30"/>
      <c r="Q2013" s="30"/>
      <c r="R2013" s="30"/>
      <c r="S2013" s="30"/>
      <c r="T2013" s="29"/>
      <c r="U2013" s="28"/>
      <c r="V2013" s="28"/>
      <c r="W2013" s="28"/>
      <c r="Y2013" s="31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33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29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30"/>
      <c r="O2014" s="30"/>
      <c r="P2014" s="30"/>
      <c r="Q2014" s="30"/>
      <c r="R2014" s="30"/>
      <c r="S2014" s="30"/>
      <c r="T2014" s="29"/>
      <c r="U2014" s="28"/>
      <c r="V2014" s="28"/>
      <c r="W2014" s="28"/>
      <c r="Y2014" s="31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33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29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30"/>
      <c r="O2015" s="30"/>
      <c r="P2015" s="30"/>
      <c r="Q2015" s="30"/>
      <c r="R2015" s="30"/>
      <c r="S2015" s="30"/>
      <c r="T2015" s="29"/>
      <c r="U2015" s="28"/>
      <c r="V2015" s="28"/>
      <c r="W2015" s="28"/>
      <c r="Y2015" s="31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33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29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30"/>
      <c r="O2016" s="30"/>
      <c r="P2016" s="30"/>
      <c r="Q2016" s="30"/>
      <c r="R2016" s="30"/>
      <c r="S2016" s="30"/>
      <c r="T2016" s="29"/>
      <c r="U2016" s="28"/>
      <c r="V2016" s="28"/>
      <c r="W2016" s="28"/>
      <c r="Y2016" s="31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33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29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30"/>
      <c r="O2017" s="30"/>
      <c r="P2017" s="30"/>
      <c r="Q2017" s="30"/>
      <c r="R2017" s="30"/>
      <c r="S2017" s="30"/>
      <c r="T2017" s="29"/>
      <c r="U2017" s="28"/>
      <c r="V2017" s="28"/>
      <c r="W2017" s="28"/>
      <c r="Y2017" s="31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33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29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30"/>
      <c r="O2018" s="30"/>
      <c r="P2018" s="30"/>
      <c r="Q2018" s="30"/>
      <c r="R2018" s="30"/>
      <c r="S2018" s="30"/>
      <c r="T2018" s="29"/>
      <c r="U2018" s="28"/>
      <c r="V2018" s="28"/>
      <c r="W2018" s="28"/>
      <c r="Y2018" s="31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33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29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30"/>
      <c r="O2019" s="30"/>
      <c r="P2019" s="30"/>
      <c r="Q2019" s="30"/>
      <c r="R2019" s="30"/>
      <c r="S2019" s="30"/>
      <c r="T2019" s="29"/>
      <c r="U2019" s="28"/>
      <c r="V2019" s="28"/>
      <c r="W2019" s="28"/>
      <c r="Y2019" s="31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33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29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30"/>
      <c r="O2020" s="30"/>
      <c r="P2020" s="30"/>
      <c r="Q2020" s="30"/>
      <c r="R2020" s="30"/>
      <c r="S2020" s="30"/>
      <c r="T2020" s="29"/>
      <c r="U2020" s="28"/>
      <c r="V2020" s="28"/>
      <c r="W2020" s="28"/>
      <c r="Y2020" s="31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33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29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30"/>
      <c r="O2021" s="30"/>
      <c r="P2021" s="30"/>
      <c r="Q2021" s="30"/>
      <c r="R2021" s="30"/>
      <c r="S2021" s="30"/>
      <c r="T2021" s="29"/>
      <c r="U2021" s="28"/>
      <c r="V2021" s="28"/>
      <c r="W2021" s="28"/>
      <c r="Y2021" s="31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33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29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30"/>
      <c r="O2022" s="30"/>
      <c r="P2022" s="30"/>
      <c r="Q2022" s="30"/>
      <c r="R2022" s="30"/>
      <c r="S2022" s="30"/>
      <c r="T2022" s="29"/>
      <c r="U2022" s="28"/>
      <c r="V2022" s="28"/>
      <c r="W2022" s="28"/>
      <c r="Y2022" s="31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33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29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30"/>
      <c r="O2023" s="30"/>
      <c r="P2023" s="30"/>
      <c r="Q2023" s="30"/>
      <c r="R2023" s="30"/>
      <c r="S2023" s="30"/>
      <c r="T2023" s="29"/>
      <c r="U2023" s="28"/>
      <c r="V2023" s="28"/>
      <c r="W2023" s="28"/>
      <c r="Y2023" s="31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33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29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30"/>
      <c r="O2024" s="30"/>
      <c r="P2024" s="30"/>
      <c r="Q2024" s="30"/>
      <c r="R2024" s="30"/>
      <c r="S2024" s="30"/>
      <c r="T2024" s="29"/>
      <c r="U2024" s="28"/>
      <c r="V2024" s="28"/>
      <c r="W2024" s="28"/>
      <c r="Y2024" s="31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33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29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30"/>
      <c r="O2025" s="30"/>
      <c r="P2025" s="30"/>
      <c r="Q2025" s="30"/>
      <c r="R2025" s="30"/>
      <c r="S2025" s="30"/>
      <c r="T2025" s="29"/>
      <c r="U2025" s="28"/>
      <c r="V2025" s="28"/>
      <c r="W2025" s="28"/>
      <c r="Y2025" s="31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33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29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30"/>
      <c r="O2026" s="30"/>
      <c r="P2026" s="30"/>
      <c r="Q2026" s="30"/>
      <c r="R2026" s="30"/>
      <c r="S2026" s="30"/>
      <c r="T2026" s="29"/>
      <c r="U2026" s="28"/>
      <c r="V2026" s="28"/>
      <c r="W2026" s="28"/>
      <c r="Y2026" s="31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33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29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30"/>
      <c r="O2027" s="30"/>
      <c r="P2027" s="30"/>
      <c r="Q2027" s="30"/>
      <c r="R2027" s="30"/>
      <c r="S2027" s="30"/>
      <c r="T2027" s="29"/>
      <c r="U2027" s="28"/>
      <c r="V2027" s="28"/>
      <c r="W2027" s="28"/>
      <c r="Y2027" s="31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33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29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30"/>
      <c r="O2028" s="30"/>
      <c r="P2028" s="30"/>
      <c r="Q2028" s="30"/>
      <c r="R2028" s="30"/>
      <c r="S2028" s="30"/>
      <c r="T2028" s="29"/>
      <c r="U2028" s="28"/>
      <c r="V2028" s="28"/>
      <c r="W2028" s="28"/>
      <c r="Y2028" s="31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33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29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30"/>
      <c r="O2029" s="30"/>
      <c r="P2029" s="30"/>
      <c r="Q2029" s="30"/>
      <c r="R2029" s="30"/>
      <c r="S2029" s="30"/>
      <c r="T2029" s="29"/>
      <c r="U2029" s="28"/>
      <c r="V2029" s="28"/>
      <c r="W2029" s="28"/>
      <c r="Y2029" s="31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33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29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30"/>
      <c r="O2030" s="30"/>
      <c r="P2030" s="30"/>
      <c r="Q2030" s="30"/>
      <c r="R2030" s="30"/>
      <c r="S2030" s="30"/>
      <c r="T2030" s="29"/>
      <c r="U2030" s="28"/>
      <c r="V2030" s="28"/>
      <c r="W2030" s="28"/>
      <c r="Y2030" s="31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33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29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30"/>
      <c r="O2031" s="30"/>
      <c r="P2031" s="30"/>
      <c r="Q2031" s="30"/>
      <c r="R2031" s="30"/>
      <c r="S2031" s="30"/>
      <c r="T2031" s="29"/>
      <c r="U2031" s="28"/>
      <c r="V2031" s="28"/>
      <c r="W2031" s="28"/>
      <c r="Y2031" s="31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33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29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30"/>
      <c r="O2032" s="30"/>
      <c r="P2032" s="30"/>
      <c r="Q2032" s="30"/>
      <c r="R2032" s="30"/>
      <c r="S2032" s="30"/>
      <c r="T2032" s="29"/>
      <c r="U2032" s="28"/>
      <c r="V2032" s="28"/>
      <c r="W2032" s="28"/>
      <c r="Y2032" s="31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33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29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30"/>
      <c r="O2033" s="30"/>
      <c r="P2033" s="30"/>
      <c r="Q2033" s="30"/>
      <c r="R2033" s="30"/>
      <c r="S2033" s="30"/>
      <c r="T2033" s="29"/>
      <c r="U2033" s="28"/>
      <c r="V2033" s="28"/>
      <c r="W2033" s="28"/>
      <c r="Y2033" s="31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33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29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30"/>
      <c r="O2034" s="30"/>
      <c r="P2034" s="30"/>
      <c r="Q2034" s="30"/>
      <c r="R2034" s="30"/>
      <c r="S2034" s="30"/>
      <c r="T2034" s="29"/>
      <c r="U2034" s="28"/>
      <c r="V2034" s="28"/>
      <c r="W2034" s="28"/>
      <c r="Y2034" s="31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33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29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30"/>
      <c r="O2035" s="30"/>
      <c r="P2035" s="30"/>
      <c r="Q2035" s="30"/>
      <c r="R2035" s="30"/>
      <c r="S2035" s="30"/>
      <c r="T2035" s="29"/>
      <c r="U2035" s="28"/>
      <c r="V2035" s="28"/>
      <c r="W2035" s="28"/>
      <c r="Y2035" s="31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33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29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30"/>
      <c r="O2036" s="30"/>
      <c r="P2036" s="30"/>
      <c r="Q2036" s="30"/>
      <c r="R2036" s="30"/>
      <c r="S2036" s="30"/>
      <c r="T2036" s="29"/>
      <c r="U2036" s="28"/>
      <c r="V2036" s="28"/>
      <c r="W2036" s="28"/>
      <c r="Y2036" s="31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33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29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30"/>
      <c r="O2037" s="30"/>
      <c r="P2037" s="30"/>
      <c r="Q2037" s="30"/>
      <c r="R2037" s="30"/>
      <c r="S2037" s="30"/>
      <c r="T2037" s="29"/>
      <c r="U2037" s="28"/>
      <c r="V2037" s="28"/>
      <c r="W2037" s="28"/>
      <c r="Y2037" s="31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33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29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30"/>
      <c r="O2038" s="30"/>
      <c r="P2038" s="30"/>
      <c r="Q2038" s="30"/>
      <c r="R2038" s="30"/>
      <c r="S2038" s="30"/>
      <c r="T2038" s="29"/>
      <c r="U2038" s="28"/>
      <c r="V2038" s="28"/>
      <c r="W2038" s="28"/>
      <c r="Y2038" s="31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33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29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30"/>
      <c r="O2039" s="30"/>
      <c r="P2039" s="30"/>
      <c r="Q2039" s="30"/>
      <c r="R2039" s="30"/>
      <c r="S2039" s="30"/>
      <c r="T2039" s="29"/>
      <c r="U2039" s="28"/>
      <c r="V2039" s="28"/>
      <c r="W2039" s="28"/>
      <c r="Y2039" s="31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33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29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30"/>
      <c r="O2040" s="30"/>
      <c r="P2040" s="30"/>
      <c r="Q2040" s="30"/>
      <c r="R2040" s="30"/>
      <c r="S2040" s="30"/>
      <c r="T2040" s="29"/>
      <c r="U2040" s="28"/>
      <c r="V2040" s="28"/>
      <c r="W2040" s="28"/>
      <c r="Y2040" s="31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33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29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30"/>
      <c r="O2041" s="30"/>
      <c r="P2041" s="30"/>
      <c r="Q2041" s="30"/>
      <c r="R2041" s="30"/>
      <c r="S2041" s="30"/>
      <c r="T2041" s="29"/>
      <c r="U2041" s="28"/>
      <c r="V2041" s="28"/>
      <c r="W2041" s="28"/>
      <c r="Y2041" s="31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33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29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30"/>
      <c r="O2042" s="30"/>
      <c r="P2042" s="30"/>
      <c r="Q2042" s="30"/>
      <c r="R2042" s="30"/>
      <c r="S2042" s="30"/>
      <c r="T2042" s="29"/>
      <c r="U2042" s="28"/>
      <c r="V2042" s="28"/>
      <c r="W2042" s="28"/>
      <c r="Y2042" s="31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33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29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30"/>
      <c r="O2043" s="30"/>
      <c r="P2043" s="30"/>
      <c r="Q2043" s="30"/>
      <c r="R2043" s="30"/>
      <c r="S2043" s="30"/>
      <c r="T2043" s="29"/>
      <c r="U2043" s="28"/>
      <c r="V2043" s="28"/>
      <c r="W2043" s="28"/>
      <c r="Y2043" s="31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33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29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30"/>
      <c r="O2044" s="30"/>
      <c r="P2044" s="30"/>
      <c r="Q2044" s="30"/>
      <c r="R2044" s="30"/>
      <c r="S2044" s="30"/>
      <c r="T2044" s="29"/>
      <c r="U2044" s="28"/>
      <c r="V2044" s="28"/>
      <c r="W2044" s="28"/>
      <c r="Y2044" s="31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33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29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30"/>
      <c r="O2045" s="30"/>
      <c r="P2045" s="30"/>
      <c r="Q2045" s="30"/>
      <c r="R2045" s="30"/>
      <c r="S2045" s="30"/>
      <c r="T2045" s="29"/>
      <c r="U2045" s="28"/>
      <c r="V2045" s="28"/>
      <c r="W2045" s="28"/>
      <c r="Y2045" s="31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33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29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30"/>
      <c r="O2046" s="30"/>
      <c r="P2046" s="30"/>
      <c r="Q2046" s="30"/>
      <c r="R2046" s="30"/>
      <c r="S2046" s="30"/>
      <c r="T2046" s="29"/>
      <c r="U2046" s="28"/>
      <c r="V2046" s="28"/>
      <c r="W2046" s="28"/>
      <c r="Y2046" s="31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33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29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30"/>
      <c r="O2047" s="30"/>
      <c r="P2047" s="30"/>
      <c r="Q2047" s="30"/>
      <c r="R2047" s="30"/>
      <c r="S2047" s="30"/>
      <c r="T2047" s="29"/>
      <c r="U2047" s="28"/>
      <c r="V2047" s="28"/>
      <c r="W2047" s="28"/>
      <c r="Y2047" s="31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33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29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30"/>
      <c r="O2048" s="30"/>
      <c r="P2048" s="30"/>
      <c r="Q2048" s="30"/>
      <c r="R2048" s="30"/>
      <c r="S2048" s="30"/>
      <c r="T2048" s="29"/>
      <c r="U2048" s="28"/>
      <c r="V2048" s="28"/>
      <c r="W2048" s="28"/>
      <c r="Y2048" s="31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33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29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30"/>
      <c r="O2049" s="30"/>
      <c r="P2049" s="30"/>
      <c r="Q2049" s="30"/>
      <c r="R2049" s="30"/>
      <c r="S2049" s="30"/>
      <c r="T2049" s="29"/>
      <c r="U2049" s="28"/>
      <c r="V2049" s="28"/>
      <c r="W2049" s="28"/>
      <c r="Y2049" s="31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33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29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30"/>
      <c r="O2050" s="30"/>
      <c r="P2050" s="30"/>
      <c r="Q2050" s="30"/>
      <c r="R2050" s="30"/>
      <c r="S2050" s="30"/>
      <c r="T2050" s="29"/>
      <c r="U2050" s="28"/>
      <c r="V2050" s="28"/>
      <c r="W2050" s="28"/>
      <c r="Y2050" s="31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33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29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30"/>
      <c r="O2051" s="30"/>
      <c r="P2051" s="30"/>
      <c r="Q2051" s="30"/>
      <c r="R2051" s="30"/>
      <c r="S2051" s="30"/>
      <c r="T2051" s="29"/>
      <c r="U2051" s="28"/>
      <c r="V2051" s="28"/>
      <c r="W2051" s="28"/>
      <c r="Y2051" s="31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33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29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30"/>
      <c r="O2052" s="30"/>
      <c r="P2052" s="30"/>
      <c r="Q2052" s="30"/>
      <c r="R2052" s="30"/>
      <c r="S2052" s="30"/>
      <c r="T2052" s="29"/>
      <c r="U2052" s="28"/>
      <c r="V2052" s="28"/>
      <c r="W2052" s="28"/>
      <c r="Y2052" s="31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33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29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30"/>
      <c r="O2053" s="30"/>
      <c r="P2053" s="30"/>
      <c r="Q2053" s="30"/>
      <c r="R2053" s="30"/>
      <c r="S2053" s="30"/>
      <c r="T2053" s="29"/>
      <c r="U2053" s="28"/>
      <c r="V2053" s="28"/>
      <c r="W2053" s="28"/>
      <c r="Y2053" s="31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33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29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30"/>
      <c r="O2054" s="30"/>
      <c r="P2054" s="30"/>
      <c r="Q2054" s="30"/>
      <c r="R2054" s="30"/>
      <c r="S2054" s="30"/>
      <c r="T2054" s="29"/>
      <c r="U2054" s="28"/>
      <c r="V2054" s="28"/>
      <c r="W2054" s="28"/>
      <c r="Y2054" s="31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33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29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30"/>
      <c r="O2055" s="30"/>
      <c r="P2055" s="30"/>
      <c r="Q2055" s="30"/>
      <c r="R2055" s="30"/>
      <c r="S2055" s="30"/>
      <c r="T2055" s="29"/>
      <c r="U2055" s="28"/>
      <c r="V2055" s="28"/>
      <c r="W2055" s="28"/>
      <c r="Y2055" s="31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33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29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30"/>
      <c r="O2056" s="30"/>
      <c r="P2056" s="30"/>
      <c r="Q2056" s="30"/>
      <c r="R2056" s="30"/>
      <c r="S2056" s="30"/>
      <c r="T2056" s="29"/>
      <c r="U2056" s="28"/>
      <c r="V2056" s="28"/>
      <c r="W2056" s="28"/>
      <c r="Y2056" s="31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33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29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30"/>
      <c r="O2057" s="30"/>
      <c r="P2057" s="30"/>
      <c r="Q2057" s="30"/>
      <c r="R2057" s="30"/>
      <c r="S2057" s="30"/>
      <c r="T2057" s="29"/>
      <c r="U2057" s="28"/>
      <c r="V2057" s="28"/>
      <c r="W2057" s="28"/>
      <c r="Y2057" s="31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33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29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30"/>
      <c r="O2058" s="30"/>
      <c r="P2058" s="30"/>
      <c r="Q2058" s="30"/>
      <c r="R2058" s="30"/>
      <c r="S2058" s="30"/>
      <c r="T2058" s="29"/>
      <c r="U2058" s="28"/>
      <c r="V2058" s="28"/>
      <c r="W2058" s="28"/>
      <c r="Y2058" s="31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33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29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30"/>
      <c r="O2059" s="30"/>
      <c r="P2059" s="30"/>
      <c r="Q2059" s="30"/>
      <c r="R2059" s="30"/>
      <c r="S2059" s="30"/>
      <c r="T2059" s="29"/>
      <c r="U2059" s="28"/>
      <c r="V2059" s="28"/>
      <c r="W2059" s="28"/>
      <c r="Y2059" s="31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33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29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30"/>
      <c r="O2060" s="30"/>
      <c r="P2060" s="30"/>
      <c r="Q2060" s="30"/>
      <c r="R2060" s="30"/>
      <c r="S2060" s="30"/>
      <c r="T2060" s="29"/>
      <c r="U2060" s="28"/>
      <c r="V2060" s="28"/>
      <c r="W2060" s="28"/>
      <c r="Y2060" s="31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33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29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30"/>
      <c r="O2061" s="30"/>
      <c r="P2061" s="30"/>
      <c r="Q2061" s="30"/>
      <c r="R2061" s="30"/>
      <c r="S2061" s="30"/>
      <c r="T2061" s="29"/>
      <c r="U2061" s="28"/>
      <c r="V2061" s="28"/>
      <c r="W2061" s="28"/>
      <c r="Y2061" s="31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33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29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30"/>
      <c r="O2062" s="30"/>
      <c r="P2062" s="30"/>
      <c r="Q2062" s="30"/>
      <c r="R2062" s="30"/>
      <c r="S2062" s="30"/>
      <c r="T2062" s="29"/>
      <c r="U2062" s="28"/>
      <c r="V2062" s="28"/>
      <c r="W2062" s="28"/>
      <c r="Y2062" s="31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33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29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30"/>
      <c r="O2063" s="30"/>
      <c r="P2063" s="30"/>
      <c r="Q2063" s="30"/>
      <c r="R2063" s="30"/>
      <c r="S2063" s="30"/>
      <c r="T2063" s="29"/>
      <c r="U2063" s="28"/>
      <c r="V2063" s="28"/>
      <c r="W2063" s="28"/>
      <c r="Y2063" s="31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33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29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30"/>
      <c r="O2064" s="30"/>
      <c r="P2064" s="30"/>
      <c r="Q2064" s="30"/>
      <c r="R2064" s="30"/>
      <c r="S2064" s="30"/>
      <c r="T2064" s="29"/>
      <c r="U2064" s="28"/>
      <c r="V2064" s="28"/>
      <c r="W2064" s="28"/>
      <c r="Y2064" s="31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33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29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30"/>
      <c r="O2065" s="30"/>
      <c r="P2065" s="30"/>
      <c r="Q2065" s="30"/>
      <c r="R2065" s="30"/>
      <c r="S2065" s="30"/>
      <c r="T2065" s="29"/>
      <c r="U2065" s="28"/>
      <c r="V2065" s="28"/>
      <c r="W2065" s="28"/>
      <c r="Y2065" s="31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33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29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30"/>
      <c r="O2066" s="30"/>
      <c r="P2066" s="30"/>
      <c r="Q2066" s="30"/>
      <c r="R2066" s="30"/>
      <c r="S2066" s="30"/>
      <c r="T2066" s="29"/>
      <c r="U2066" s="28"/>
      <c r="V2066" s="28"/>
      <c r="W2066" s="28"/>
      <c r="Y2066" s="31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33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29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30"/>
      <c r="O2067" s="30"/>
      <c r="P2067" s="30"/>
      <c r="Q2067" s="30"/>
      <c r="R2067" s="30"/>
      <c r="S2067" s="30"/>
      <c r="T2067" s="29"/>
      <c r="U2067" s="28"/>
      <c r="V2067" s="28"/>
      <c r="W2067" s="28"/>
      <c r="Y2067" s="31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33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29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30"/>
      <c r="O2068" s="30"/>
      <c r="P2068" s="30"/>
      <c r="Q2068" s="30"/>
      <c r="R2068" s="30"/>
      <c r="S2068" s="30"/>
      <c r="T2068" s="29"/>
      <c r="U2068" s="28"/>
      <c r="V2068" s="28"/>
      <c r="W2068" s="28"/>
      <c r="Y2068" s="31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33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29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30"/>
      <c r="O2069" s="30"/>
      <c r="P2069" s="30"/>
      <c r="Q2069" s="30"/>
      <c r="R2069" s="30"/>
      <c r="S2069" s="30"/>
      <c r="T2069" s="29"/>
      <c r="U2069" s="28"/>
      <c r="V2069" s="28"/>
      <c r="W2069" s="28"/>
      <c r="Y2069" s="31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33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29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30"/>
      <c r="O2070" s="30"/>
      <c r="P2070" s="30"/>
      <c r="Q2070" s="30"/>
      <c r="R2070" s="30"/>
      <c r="S2070" s="30"/>
      <c r="T2070" s="29"/>
      <c r="U2070" s="28"/>
      <c r="V2070" s="28"/>
      <c r="W2070" s="28"/>
      <c r="Y2070" s="31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33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29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30"/>
      <c r="O2071" s="30"/>
      <c r="P2071" s="30"/>
      <c r="Q2071" s="30"/>
      <c r="R2071" s="30"/>
      <c r="S2071" s="30"/>
      <c r="T2071" s="29"/>
      <c r="U2071" s="28"/>
      <c r="V2071" s="28"/>
      <c r="W2071" s="28"/>
      <c r="Y2071" s="31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33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29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30"/>
      <c r="O2072" s="30"/>
      <c r="P2072" s="30"/>
      <c r="Q2072" s="30"/>
      <c r="R2072" s="30"/>
      <c r="S2072" s="30"/>
      <c r="T2072" s="29"/>
      <c r="U2072" s="28"/>
      <c r="V2072" s="28"/>
      <c r="W2072" s="28"/>
      <c r="Y2072" s="31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33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29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30"/>
      <c r="O2073" s="30"/>
      <c r="P2073" s="30"/>
      <c r="Q2073" s="30"/>
      <c r="R2073" s="30"/>
      <c r="S2073" s="30"/>
      <c r="T2073" s="29"/>
      <c r="U2073" s="28"/>
      <c r="V2073" s="28"/>
      <c r="W2073" s="28"/>
      <c r="Y2073" s="31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33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29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30"/>
      <c r="O2074" s="30"/>
      <c r="P2074" s="30"/>
      <c r="Q2074" s="30"/>
      <c r="R2074" s="30"/>
      <c r="S2074" s="30"/>
      <c r="T2074" s="29"/>
      <c r="U2074" s="28"/>
      <c r="V2074" s="28"/>
      <c r="W2074" s="28"/>
      <c r="Y2074" s="31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33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29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30"/>
      <c r="O2075" s="30"/>
      <c r="P2075" s="30"/>
      <c r="Q2075" s="30"/>
      <c r="R2075" s="30"/>
      <c r="S2075" s="30"/>
      <c r="T2075" s="29"/>
      <c r="U2075" s="28"/>
      <c r="V2075" s="28"/>
      <c r="W2075" s="28"/>
      <c r="Y2075" s="31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33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29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30"/>
      <c r="O2076" s="30"/>
      <c r="P2076" s="30"/>
      <c r="Q2076" s="30"/>
      <c r="R2076" s="30"/>
      <c r="S2076" s="30"/>
      <c r="T2076" s="29"/>
      <c r="U2076" s="28"/>
      <c r="V2076" s="28"/>
      <c r="W2076" s="28"/>
      <c r="Y2076" s="31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33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29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30"/>
      <c r="O2077" s="30"/>
      <c r="P2077" s="30"/>
      <c r="Q2077" s="30"/>
      <c r="R2077" s="30"/>
      <c r="S2077" s="30"/>
      <c r="T2077" s="29"/>
      <c r="U2077" s="28"/>
      <c r="V2077" s="28"/>
      <c r="W2077" s="28"/>
      <c r="Y2077" s="31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33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29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30"/>
      <c r="O2078" s="30"/>
      <c r="P2078" s="30"/>
      <c r="Q2078" s="30"/>
      <c r="R2078" s="30"/>
      <c r="S2078" s="30"/>
      <c r="T2078" s="29"/>
      <c r="U2078" s="28"/>
      <c r="V2078" s="28"/>
      <c r="W2078" s="28"/>
      <c r="Y2078" s="31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33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29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30"/>
      <c r="O2079" s="30"/>
      <c r="P2079" s="30"/>
      <c r="Q2079" s="30"/>
      <c r="R2079" s="30"/>
      <c r="S2079" s="30"/>
      <c r="T2079" s="29"/>
      <c r="U2079" s="28"/>
      <c r="V2079" s="28"/>
      <c r="W2079" s="28"/>
      <c r="Y2079" s="31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33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29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30"/>
      <c r="O2080" s="30"/>
      <c r="P2080" s="30"/>
      <c r="Q2080" s="30"/>
      <c r="R2080" s="30"/>
      <c r="S2080" s="30"/>
      <c r="T2080" s="29"/>
      <c r="U2080" s="28"/>
      <c r="V2080" s="28"/>
      <c r="W2080" s="28"/>
      <c r="Y2080" s="31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33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29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30"/>
      <c r="O2081" s="30"/>
      <c r="P2081" s="30"/>
      <c r="Q2081" s="30"/>
      <c r="R2081" s="30"/>
      <c r="S2081" s="30"/>
      <c r="T2081" s="29"/>
      <c r="U2081" s="28"/>
      <c r="V2081" s="28"/>
      <c r="W2081" s="28"/>
      <c r="Y2081" s="31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33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29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30"/>
      <c r="O2082" s="30"/>
      <c r="P2082" s="30"/>
      <c r="Q2082" s="30"/>
      <c r="R2082" s="30"/>
      <c r="S2082" s="30"/>
      <c r="T2082" s="29"/>
      <c r="U2082" s="28"/>
      <c r="V2082" s="28"/>
      <c r="W2082" s="28"/>
      <c r="Y2082" s="31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33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29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30"/>
      <c r="O2083" s="30"/>
      <c r="P2083" s="30"/>
      <c r="Q2083" s="30"/>
      <c r="R2083" s="30"/>
      <c r="S2083" s="30"/>
      <c r="T2083" s="29"/>
      <c r="U2083" s="28"/>
      <c r="V2083" s="28"/>
      <c r="W2083" s="28"/>
      <c r="Y2083" s="31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33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29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30"/>
      <c r="O2084" s="30"/>
      <c r="P2084" s="30"/>
      <c r="Q2084" s="30"/>
      <c r="R2084" s="30"/>
      <c r="S2084" s="30"/>
      <c r="T2084" s="29"/>
      <c r="U2084" s="28"/>
      <c r="V2084" s="28"/>
      <c r="W2084" s="28"/>
      <c r="Y2084" s="31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33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29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30"/>
      <c r="O2085" s="30"/>
      <c r="P2085" s="30"/>
      <c r="Q2085" s="30"/>
      <c r="R2085" s="30"/>
      <c r="S2085" s="30"/>
      <c r="T2085" s="29"/>
      <c r="U2085" s="28"/>
      <c r="V2085" s="28"/>
      <c r="W2085" s="28"/>
      <c r="Y2085" s="31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33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29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30"/>
      <c r="O2086" s="30"/>
      <c r="P2086" s="30"/>
      <c r="Q2086" s="30"/>
      <c r="R2086" s="30"/>
      <c r="S2086" s="30"/>
      <c r="T2086" s="29"/>
      <c r="U2086" s="28"/>
      <c r="V2086" s="28"/>
      <c r="W2086" s="28"/>
      <c r="Y2086" s="31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33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29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30"/>
      <c r="O2087" s="30"/>
      <c r="P2087" s="30"/>
      <c r="Q2087" s="30"/>
      <c r="R2087" s="30"/>
      <c r="S2087" s="30"/>
      <c r="T2087" s="29"/>
      <c r="U2087" s="28"/>
      <c r="V2087" s="28"/>
      <c r="W2087" s="28"/>
      <c r="Y2087" s="31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33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29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30"/>
      <c r="O2088" s="30"/>
      <c r="P2088" s="30"/>
      <c r="Q2088" s="30"/>
      <c r="R2088" s="30"/>
      <c r="S2088" s="30"/>
      <c r="T2088" s="29"/>
      <c r="U2088" s="28"/>
      <c r="V2088" s="28"/>
      <c r="W2088" s="28"/>
      <c r="Y2088" s="31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33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29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30"/>
      <c r="O2089" s="30"/>
      <c r="P2089" s="30"/>
      <c r="Q2089" s="30"/>
      <c r="R2089" s="30"/>
      <c r="S2089" s="30"/>
      <c r="T2089" s="29"/>
      <c r="U2089" s="28"/>
      <c r="V2089" s="28"/>
      <c r="W2089" s="28"/>
      <c r="Y2089" s="31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33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29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30"/>
      <c r="O2090" s="30"/>
      <c r="P2090" s="30"/>
      <c r="Q2090" s="30"/>
      <c r="R2090" s="30"/>
      <c r="S2090" s="30"/>
      <c r="T2090" s="29"/>
      <c r="U2090" s="28"/>
      <c r="V2090" s="28"/>
      <c r="W2090" s="28"/>
      <c r="Y2090" s="31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33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29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30"/>
      <c r="O2091" s="30"/>
      <c r="P2091" s="30"/>
      <c r="Q2091" s="30"/>
      <c r="R2091" s="30"/>
      <c r="S2091" s="30"/>
      <c r="T2091" s="29"/>
      <c r="U2091" s="28"/>
      <c r="V2091" s="28"/>
      <c r="W2091" s="28"/>
      <c r="Y2091" s="31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33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29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30"/>
      <c r="O2092" s="30"/>
      <c r="P2092" s="30"/>
      <c r="Q2092" s="30"/>
      <c r="R2092" s="30"/>
      <c r="S2092" s="30"/>
      <c r="T2092" s="29"/>
      <c r="U2092" s="28"/>
      <c r="V2092" s="28"/>
      <c r="W2092" s="28"/>
      <c r="Y2092" s="31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33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29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30"/>
      <c r="O2093" s="30"/>
      <c r="P2093" s="30"/>
      <c r="Q2093" s="30"/>
      <c r="R2093" s="30"/>
      <c r="S2093" s="30"/>
      <c r="T2093" s="29"/>
      <c r="U2093" s="28"/>
      <c r="V2093" s="28"/>
      <c r="W2093" s="28"/>
      <c r="Y2093" s="31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33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29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30"/>
      <c r="O2094" s="30"/>
      <c r="P2094" s="30"/>
      <c r="Q2094" s="30"/>
      <c r="R2094" s="30"/>
      <c r="S2094" s="30"/>
      <c r="T2094" s="29"/>
      <c r="U2094" s="28"/>
      <c r="V2094" s="28"/>
      <c r="W2094" s="28"/>
      <c r="Y2094" s="31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33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29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30"/>
      <c r="O2095" s="30"/>
      <c r="P2095" s="30"/>
      <c r="Q2095" s="30"/>
      <c r="R2095" s="30"/>
      <c r="S2095" s="30"/>
      <c r="T2095" s="29"/>
      <c r="U2095" s="28"/>
      <c r="V2095" s="28"/>
      <c r="W2095" s="28"/>
      <c r="Y2095" s="31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33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29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30"/>
      <c r="O2096" s="30"/>
      <c r="P2096" s="30"/>
      <c r="Q2096" s="30"/>
      <c r="R2096" s="30"/>
      <c r="S2096" s="30"/>
      <c r="T2096" s="29"/>
      <c r="U2096" s="28"/>
      <c r="V2096" s="28"/>
      <c r="W2096" s="28"/>
      <c r="Y2096" s="31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33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29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30"/>
      <c r="O2097" s="30"/>
      <c r="P2097" s="30"/>
      <c r="Q2097" s="30"/>
      <c r="R2097" s="30"/>
      <c r="S2097" s="30"/>
      <c r="T2097" s="29"/>
      <c r="U2097" s="28"/>
      <c r="V2097" s="28"/>
      <c r="W2097" s="28"/>
      <c r="Y2097" s="31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33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29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30"/>
      <c r="O2098" s="30"/>
      <c r="P2098" s="30"/>
      <c r="Q2098" s="30"/>
      <c r="R2098" s="30"/>
      <c r="S2098" s="30"/>
      <c r="T2098" s="29"/>
      <c r="U2098" s="28"/>
      <c r="V2098" s="28"/>
      <c r="W2098" s="28"/>
      <c r="Y2098" s="31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33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29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30"/>
      <c r="O2099" s="30"/>
      <c r="P2099" s="30"/>
      <c r="Q2099" s="30"/>
      <c r="R2099" s="30"/>
      <c r="S2099" s="30"/>
      <c r="T2099" s="29"/>
      <c r="U2099" s="28"/>
      <c r="V2099" s="28"/>
      <c r="W2099" s="28"/>
      <c r="Y2099" s="31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33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29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30"/>
      <c r="O2100" s="30"/>
      <c r="P2100" s="30"/>
      <c r="Q2100" s="30"/>
      <c r="R2100" s="30"/>
      <c r="S2100" s="30"/>
      <c r="T2100" s="29"/>
      <c r="U2100" s="28"/>
      <c r="V2100" s="28"/>
      <c r="W2100" s="28"/>
      <c r="Y2100" s="31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33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29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30"/>
      <c r="O2101" s="30"/>
      <c r="P2101" s="30"/>
      <c r="Q2101" s="30"/>
      <c r="R2101" s="30"/>
      <c r="S2101" s="30"/>
      <c r="T2101" s="29"/>
      <c r="U2101" s="28"/>
      <c r="V2101" s="28"/>
      <c r="W2101" s="28"/>
      <c r="Y2101" s="31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33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29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30"/>
      <c r="O2102" s="30"/>
      <c r="P2102" s="30"/>
      <c r="Q2102" s="30"/>
      <c r="R2102" s="30"/>
      <c r="S2102" s="30"/>
      <c r="T2102" s="29"/>
      <c r="U2102" s="28"/>
      <c r="V2102" s="28"/>
      <c r="W2102" s="28"/>
      <c r="Y2102" s="31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33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29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30"/>
      <c r="O2103" s="30"/>
      <c r="P2103" s="30"/>
      <c r="Q2103" s="30"/>
      <c r="R2103" s="30"/>
      <c r="S2103" s="30"/>
      <c r="T2103" s="29"/>
      <c r="U2103" s="28"/>
      <c r="V2103" s="28"/>
      <c r="W2103" s="28"/>
      <c r="Y2103" s="31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33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29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30"/>
      <c r="O2104" s="30"/>
      <c r="P2104" s="30"/>
      <c r="Q2104" s="30"/>
      <c r="R2104" s="30"/>
      <c r="S2104" s="30"/>
      <c r="T2104" s="29"/>
      <c r="U2104" s="28"/>
      <c r="V2104" s="28"/>
      <c r="W2104" s="28"/>
      <c r="Y2104" s="31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33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29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30"/>
      <c r="O2105" s="30"/>
      <c r="P2105" s="30"/>
      <c r="Q2105" s="30"/>
      <c r="R2105" s="30"/>
      <c r="S2105" s="30"/>
      <c r="T2105" s="29"/>
      <c r="U2105" s="28"/>
      <c r="V2105" s="28"/>
      <c r="W2105" s="28"/>
      <c r="Y2105" s="31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33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29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30"/>
      <c r="O2106" s="30"/>
      <c r="P2106" s="30"/>
      <c r="Q2106" s="30"/>
      <c r="R2106" s="30"/>
      <c r="S2106" s="30"/>
      <c r="T2106" s="29"/>
      <c r="U2106" s="28"/>
      <c r="V2106" s="28"/>
      <c r="W2106" s="28"/>
      <c r="Y2106" s="31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33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29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30"/>
      <c r="O2107" s="30"/>
      <c r="P2107" s="30"/>
      <c r="Q2107" s="30"/>
      <c r="R2107" s="30"/>
      <c r="S2107" s="30"/>
      <c r="T2107" s="29"/>
      <c r="U2107" s="28"/>
      <c r="V2107" s="28"/>
      <c r="W2107" s="28"/>
      <c r="Y2107" s="31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33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29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30"/>
      <c r="O2108" s="30"/>
      <c r="P2108" s="30"/>
      <c r="Q2108" s="30"/>
      <c r="R2108" s="30"/>
      <c r="S2108" s="30"/>
      <c r="T2108" s="29"/>
      <c r="U2108" s="28"/>
      <c r="V2108" s="28"/>
      <c r="W2108" s="28"/>
      <c r="Y2108" s="31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33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29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30"/>
      <c r="O2109" s="30"/>
      <c r="P2109" s="30"/>
      <c r="Q2109" s="30"/>
      <c r="R2109" s="30"/>
      <c r="S2109" s="30"/>
      <c r="T2109" s="29"/>
      <c r="U2109" s="28"/>
      <c r="V2109" s="28"/>
      <c r="W2109" s="28"/>
      <c r="Y2109" s="31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33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29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30"/>
      <c r="O2110" s="30"/>
      <c r="P2110" s="30"/>
      <c r="Q2110" s="30"/>
      <c r="R2110" s="30"/>
      <c r="S2110" s="30"/>
      <c r="T2110" s="29"/>
      <c r="U2110" s="28"/>
      <c r="V2110" s="28"/>
      <c r="W2110" s="28"/>
      <c r="Y2110" s="31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33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29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30"/>
      <c r="O2111" s="30"/>
      <c r="P2111" s="30"/>
      <c r="Q2111" s="30"/>
      <c r="R2111" s="30"/>
      <c r="S2111" s="30"/>
      <c r="T2111" s="29"/>
      <c r="U2111" s="28"/>
      <c r="V2111" s="28"/>
      <c r="W2111" s="28"/>
      <c r="Y2111" s="31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33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29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30"/>
      <c r="O2112" s="30"/>
      <c r="P2112" s="30"/>
      <c r="Q2112" s="30"/>
      <c r="R2112" s="30"/>
      <c r="S2112" s="30"/>
      <c r="T2112" s="29"/>
      <c r="U2112" s="28"/>
      <c r="V2112" s="28"/>
      <c r="W2112" s="28"/>
      <c r="Y2112" s="31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33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29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30"/>
      <c r="O2113" s="30"/>
      <c r="P2113" s="30"/>
      <c r="Q2113" s="30"/>
      <c r="R2113" s="30"/>
      <c r="S2113" s="30"/>
      <c r="T2113" s="29"/>
      <c r="U2113" s="28"/>
      <c r="V2113" s="28"/>
      <c r="W2113" s="28"/>
      <c r="Y2113" s="31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33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29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30"/>
      <c r="O2114" s="30"/>
      <c r="P2114" s="30"/>
      <c r="Q2114" s="30"/>
      <c r="R2114" s="30"/>
      <c r="S2114" s="30"/>
      <c r="T2114" s="29"/>
      <c r="U2114" s="28"/>
      <c r="V2114" s="28"/>
      <c r="W2114" s="28"/>
      <c r="Y2114" s="31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33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29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30"/>
      <c r="O2115" s="30"/>
      <c r="P2115" s="30"/>
      <c r="Q2115" s="30"/>
      <c r="R2115" s="30"/>
      <c r="S2115" s="30"/>
      <c r="T2115" s="29"/>
      <c r="U2115" s="28"/>
      <c r="V2115" s="28"/>
      <c r="W2115" s="28"/>
      <c r="Y2115" s="31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33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29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30"/>
      <c r="O2116" s="30"/>
      <c r="P2116" s="30"/>
      <c r="Q2116" s="30"/>
      <c r="R2116" s="30"/>
      <c r="S2116" s="30"/>
      <c r="T2116" s="29"/>
      <c r="U2116" s="28"/>
      <c r="V2116" s="28"/>
      <c r="W2116" s="28"/>
      <c r="Y2116" s="31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33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29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30"/>
      <c r="O2117" s="30"/>
      <c r="P2117" s="30"/>
      <c r="Q2117" s="30"/>
      <c r="R2117" s="30"/>
      <c r="S2117" s="30"/>
      <c r="T2117" s="29"/>
      <c r="U2117" s="28"/>
      <c r="V2117" s="28"/>
      <c r="W2117" s="28"/>
      <c r="Y2117" s="31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33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29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30"/>
      <c r="O2118" s="30"/>
      <c r="P2118" s="30"/>
      <c r="Q2118" s="30"/>
      <c r="R2118" s="30"/>
      <c r="S2118" s="30"/>
      <c r="T2118" s="29"/>
      <c r="U2118" s="28"/>
      <c r="V2118" s="28"/>
      <c r="W2118" s="28"/>
      <c r="Y2118" s="31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33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29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30"/>
      <c r="O2119" s="30"/>
      <c r="P2119" s="30"/>
      <c r="Q2119" s="30"/>
      <c r="R2119" s="30"/>
      <c r="S2119" s="30"/>
      <c r="T2119" s="29"/>
      <c r="U2119" s="28"/>
      <c r="V2119" s="28"/>
      <c r="W2119" s="28"/>
      <c r="Y2119" s="31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33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29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30"/>
      <c r="O2120" s="30"/>
      <c r="P2120" s="30"/>
      <c r="Q2120" s="30"/>
      <c r="R2120" s="30"/>
      <c r="S2120" s="30"/>
      <c r="T2120" s="29"/>
      <c r="U2120" s="28"/>
      <c r="V2120" s="28"/>
      <c r="W2120" s="28"/>
      <c r="Y2120" s="31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33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29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30"/>
      <c r="O2121" s="30"/>
      <c r="P2121" s="30"/>
      <c r="Q2121" s="30"/>
      <c r="R2121" s="30"/>
      <c r="S2121" s="30"/>
      <c r="T2121" s="29"/>
      <c r="U2121" s="28"/>
      <c r="V2121" s="28"/>
      <c r="W2121" s="28"/>
      <c r="Y2121" s="31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33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29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30"/>
      <c r="O2122" s="30"/>
      <c r="P2122" s="30"/>
      <c r="Q2122" s="30"/>
      <c r="R2122" s="30"/>
      <c r="S2122" s="30"/>
      <c r="T2122" s="29"/>
      <c r="U2122" s="28"/>
      <c r="V2122" s="28"/>
      <c r="W2122" s="28"/>
      <c r="Y2122" s="31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33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29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30"/>
      <c r="O2123" s="30"/>
      <c r="P2123" s="30"/>
      <c r="Q2123" s="30"/>
      <c r="R2123" s="30"/>
      <c r="S2123" s="30"/>
      <c r="T2123" s="29"/>
      <c r="U2123" s="28"/>
      <c r="V2123" s="28"/>
      <c r="W2123" s="28"/>
      <c r="Y2123" s="31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33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29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30"/>
      <c r="O2124" s="30"/>
      <c r="P2124" s="30"/>
      <c r="Q2124" s="30"/>
      <c r="R2124" s="30"/>
      <c r="S2124" s="30"/>
      <c r="T2124" s="29"/>
      <c r="U2124" s="28"/>
      <c r="V2124" s="28"/>
      <c r="W2124" s="28"/>
      <c r="Y2124" s="31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33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29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30"/>
      <c r="O2125" s="30"/>
      <c r="P2125" s="30"/>
      <c r="Q2125" s="30"/>
      <c r="R2125" s="30"/>
      <c r="S2125" s="30"/>
      <c r="T2125" s="29"/>
      <c r="U2125" s="28"/>
      <c r="V2125" s="28"/>
      <c r="W2125" s="28"/>
      <c r="Y2125" s="31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33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29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30"/>
      <c r="O2126" s="30"/>
      <c r="P2126" s="30"/>
      <c r="Q2126" s="30"/>
      <c r="R2126" s="30"/>
      <c r="S2126" s="30"/>
      <c r="T2126" s="29"/>
      <c r="U2126" s="28"/>
      <c r="V2126" s="28"/>
      <c r="W2126" s="28"/>
      <c r="Y2126" s="31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33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29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30"/>
      <c r="O2127" s="30"/>
      <c r="P2127" s="30"/>
      <c r="Q2127" s="30"/>
      <c r="R2127" s="30"/>
      <c r="S2127" s="30"/>
      <c r="T2127" s="29"/>
      <c r="U2127" s="28"/>
      <c r="V2127" s="28"/>
      <c r="W2127" s="28"/>
      <c r="Y2127" s="31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33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29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30"/>
      <c r="O2128" s="30"/>
      <c r="P2128" s="30"/>
      <c r="Q2128" s="30"/>
      <c r="R2128" s="30"/>
      <c r="S2128" s="30"/>
      <c r="T2128" s="29"/>
      <c r="U2128" s="28"/>
      <c r="V2128" s="28"/>
      <c r="W2128" s="28"/>
      <c r="Y2128" s="31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33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29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30"/>
      <c r="O2129" s="30"/>
      <c r="P2129" s="30"/>
      <c r="Q2129" s="30"/>
      <c r="R2129" s="30"/>
      <c r="S2129" s="30"/>
      <c r="T2129" s="29"/>
      <c r="U2129" s="28"/>
      <c r="V2129" s="28"/>
      <c r="W2129" s="28"/>
      <c r="Y2129" s="31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33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29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30"/>
      <c r="O2130" s="30"/>
      <c r="P2130" s="30"/>
      <c r="Q2130" s="30"/>
      <c r="R2130" s="30"/>
      <c r="S2130" s="30"/>
      <c r="T2130" s="29"/>
      <c r="U2130" s="28"/>
      <c r="V2130" s="28"/>
      <c r="W2130" s="28"/>
      <c r="Y2130" s="31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33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29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30"/>
      <c r="O2131" s="30"/>
      <c r="P2131" s="30"/>
      <c r="Q2131" s="30"/>
      <c r="R2131" s="30"/>
      <c r="S2131" s="30"/>
      <c r="T2131" s="29"/>
      <c r="U2131" s="28"/>
      <c r="V2131" s="28"/>
      <c r="W2131" s="28"/>
      <c r="Y2131" s="31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33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29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30"/>
      <c r="O2132" s="30"/>
      <c r="P2132" s="30"/>
      <c r="Q2132" s="30"/>
      <c r="R2132" s="30"/>
      <c r="S2132" s="30"/>
      <c r="T2132" s="29"/>
      <c r="U2132" s="28"/>
      <c r="V2132" s="28"/>
      <c r="W2132" s="28"/>
      <c r="Y2132" s="31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33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29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30"/>
      <c r="O2133" s="30"/>
      <c r="P2133" s="30"/>
      <c r="Q2133" s="30"/>
      <c r="R2133" s="30"/>
      <c r="S2133" s="30"/>
      <c r="T2133" s="29"/>
      <c r="U2133" s="28"/>
      <c r="V2133" s="28"/>
      <c r="W2133" s="28"/>
      <c r="Y2133" s="31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33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29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30"/>
      <c r="O2134" s="30"/>
      <c r="P2134" s="30"/>
      <c r="Q2134" s="30"/>
      <c r="R2134" s="30"/>
      <c r="S2134" s="30"/>
      <c r="T2134" s="29"/>
      <c r="U2134" s="28"/>
      <c r="V2134" s="28"/>
      <c r="W2134" s="28"/>
      <c r="Y2134" s="31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33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29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30"/>
      <c r="O2135" s="30"/>
      <c r="P2135" s="30"/>
      <c r="Q2135" s="30"/>
      <c r="R2135" s="30"/>
      <c r="S2135" s="30"/>
      <c r="T2135" s="29"/>
      <c r="U2135" s="28"/>
      <c r="V2135" s="28"/>
      <c r="W2135" s="28"/>
      <c r="Y2135" s="31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33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29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30"/>
      <c r="O2136" s="30"/>
      <c r="P2136" s="30"/>
      <c r="Q2136" s="30"/>
      <c r="R2136" s="30"/>
      <c r="S2136" s="30"/>
      <c r="T2136" s="29"/>
      <c r="U2136" s="28"/>
      <c r="V2136" s="28"/>
      <c r="W2136" s="28"/>
      <c r="Y2136" s="31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33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29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30"/>
      <c r="O2137" s="30"/>
      <c r="P2137" s="30"/>
      <c r="Q2137" s="30"/>
      <c r="R2137" s="30"/>
      <c r="S2137" s="30"/>
      <c r="T2137" s="29"/>
      <c r="U2137" s="28"/>
      <c r="V2137" s="28"/>
      <c r="W2137" s="28"/>
      <c r="Y2137" s="31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33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29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30"/>
      <c r="O2138" s="30"/>
      <c r="P2138" s="30"/>
      <c r="Q2138" s="30"/>
      <c r="R2138" s="30"/>
      <c r="S2138" s="30"/>
      <c r="T2138" s="29"/>
      <c r="U2138" s="28"/>
      <c r="V2138" s="28"/>
      <c r="W2138" s="28"/>
      <c r="Y2138" s="31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33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29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30"/>
      <c r="O2139" s="30"/>
      <c r="P2139" s="30"/>
      <c r="Q2139" s="30"/>
      <c r="R2139" s="30"/>
      <c r="S2139" s="30"/>
      <c r="T2139" s="29"/>
      <c r="U2139" s="28"/>
      <c r="V2139" s="28"/>
      <c r="W2139" s="28"/>
      <c r="Y2139" s="31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33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29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30"/>
      <c r="O2140" s="30"/>
      <c r="P2140" s="30"/>
      <c r="Q2140" s="30"/>
      <c r="R2140" s="30"/>
      <c r="S2140" s="30"/>
      <c r="T2140" s="29"/>
      <c r="U2140" s="28"/>
      <c r="V2140" s="28"/>
      <c r="W2140" s="28"/>
      <c r="Y2140" s="31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33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29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30"/>
      <c r="O2141" s="30"/>
      <c r="P2141" s="30"/>
      <c r="Q2141" s="30"/>
      <c r="R2141" s="30"/>
      <c r="S2141" s="30"/>
      <c r="T2141" s="29"/>
      <c r="U2141" s="28"/>
      <c r="V2141" s="28"/>
      <c r="W2141" s="28"/>
      <c r="Y2141" s="31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33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29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30"/>
      <c r="O2142" s="30"/>
      <c r="P2142" s="30"/>
      <c r="Q2142" s="30"/>
      <c r="R2142" s="30"/>
      <c r="S2142" s="30"/>
      <c r="T2142" s="29"/>
      <c r="U2142" s="28"/>
      <c r="V2142" s="28"/>
      <c r="W2142" s="28"/>
      <c r="Y2142" s="31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33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29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30"/>
      <c r="O2143" s="30"/>
      <c r="P2143" s="30"/>
      <c r="Q2143" s="30"/>
      <c r="R2143" s="30"/>
      <c r="S2143" s="30"/>
      <c r="T2143" s="29"/>
      <c r="U2143" s="28"/>
      <c r="V2143" s="28"/>
      <c r="W2143" s="28"/>
      <c r="Y2143" s="31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33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29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30"/>
      <c r="O2144" s="30"/>
      <c r="P2144" s="30"/>
      <c r="Q2144" s="30"/>
      <c r="R2144" s="30"/>
      <c r="S2144" s="30"/>
      <c r="T2144" s="29"/>
      <c r="U2144" s="28"/>
      <c r="V2144" s="28"/>
      <c r="W2144" s="28"/>
      <c r="Y2144" s="31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33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29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30"/>
      <c r="O2145" s="30"/>
      <c r="P2145" s="30"/>
      <c r="Q2145" s="30"/>
      <c r="R2145" s="30"/>
      <c r="S2145" s="30"/>
      <c r="T2145" s="29"/>
      <c r="U2145" s="28"/>
      <c r="V2145" s="28"/>
      <c r="W2145" s="28"/>
      <c r="Y2145" s="31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33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29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30"/>
      <c r="O2146" s="30"/>
      <c r="P2146" s="30"/>
      <c r="Q2146" s="30"/>
      <c r="R2146" s="30"/>
      <c r="S2146" s="30"/>
      <c r="T2146" s="29"/>
      <c r="U2146" s="28"/>
      <c r="V2146" s="28"/>
      <c r="W2146" s="28"/>
      <c r="Y2146" s="31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33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29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30"/>
      <c r="O2147" s="30"/>
      <c r="P2147" s="30"/>
      <c r="Q2147" s="30"/>
      <c r="R2147" s="30"/>
      <c r="S2147" s="30"/>
      <c r="T2147" s="29"/>
      <c r="U2147" s="28"/>
      <c r="V2147" s="28"/>
      <c r="W2147" s="28"/>
      <c r="Y2147" s="31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33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29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30"/>
      <c r="O2148" s="30"/>
      <c r="P2148" s="30"/>
      <c r="Q2148" s="30"/>
      <c r="R2148" s="30"/>
      <c r="S2148" s="30"/>
      <c r="T2148" s="29"/>
      <c r="U2148" s="28"/>
      <c r="V2148" s="28"/>
      <c r="W2148" s="28"/>
      <c r="Y2148" s="31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33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29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30"/>
      <c r="O2149" s="30"/>
      <c r="P2149" s="30"/>
      <c r="Q2149" s="30"/>
      <c r="R2149" s="30"/>
      <c r="S2149" s="30"/>
      <c r="T2149" s="29"/>
      <c r="U2149" s="28"/>
      <c r="V2149" s="28"/>
      <c r="W2149" s="28"/>
      <c r="Y2149" s="31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33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29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30"/>
      <c r="O2150" s="30"/>
      <c r="P2150" s="30"/>
      <c r="Q2150" s="30"/>
      <c r="R2150" s="30"/>
      <c r="S2150" s="30"/>
      <c r="T2150" s="29"/>
      <c r="U2150" s="28"/>
      <c r="V2150" s="28"/>
      <c r="W2150" s="28"/>
      <c r="Y2150" s="31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33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29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30"/>
      <c r="O2151" s="30"/>
      <c r="P2151" s="30"/>
      <c r="Q2151" s="30"/>
      <c r="R2151" s="30"/>
      <c r="S2151" s="30"/>
      <c r="T2151" s="29"/>
      <c r="U2151" s="28"/>
      <c r="V2151" s="28"/>
      <c r="W2151" s="28"/>
      <c r="Y2151" s="31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33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29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30"/>
      <c r="O2152" s="30"/>
      <c r="P2152" s="30"/>
      <c r="Q2152" s="30"/>
      <c r="R2152" s="30"/>
      <c r="S2152" s="30"/>
      <c r="T2152" s="29"/>
      <c r="U2152" s="28"/>
      <c r="V2152" s="28"/>
      <c r="W2152" s="28"/>
      <c r="Y2152" s="31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33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29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30"/>
      <c r="O2153" s="30"/>
      <c r="P2153" s="30"/>
      <c r="Q2153" s="30"/>
      <c r="R2153" s="30"/>
      <c r="S2153" s="30"/>
      <c r="T2153" s="29"/>
      <c r="U2153" s="28"/>
      <c r="V2153" s="28"/>
      <c r="W2153" s="28"/>
      <c r="Y2153" s="31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33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29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30"/>
      <c r="O2154" s="30"/>
      <c r="P2154" s="30"/>
      <c r="Q2154" s="30"/>
      <c r="R2154" s="30"/>
      <c r="S2154" s="30"/>
      <c r="T2154" s="29"/>
      <c r="U2154" s="28"/>
      <c r="V2154" s="28"/>
      <c r="W2154" s="28"/>
      <c r="Y2154" s="31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33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29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30"/>
      <c r="O2155" s="30"/>
      <c r="P2155" s="30"/>
      <c r="Q2155" s="30"/>
      <c r="R2155" s="30"/>
      <c r="S2155" s="30"/>
      <c r="T2155" s="29"/>
      <c r="U2155" s="28"/>
      <c r="V2155" s="28"/>
      <c r="W2155" s="28"/>
      <c r="Y2155" s="31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33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29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30"/>
      <c r="O2156" s="30"/>
      <c r="P2156" s="30"/>
      <c r="Q2156" s="30"/>
      <c r="R2156" s="30"/>
      <c r="S2156" s="30"/>
      <c r="T2156" s="29"/>
      <c r="U2156" s="28"/>
      <c r="V2156" s="28"/>
      <c r="W2156" s="28"/>
      <c r="Y2156" s="31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33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29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30"/>
      <c r="O2157" s="30"/>
      <c r="P2157" s="30"/>
      <c r="Q2157" s="30"/>
      <c r="R2157" s="30"/>
      <c r="S2157" s="30"/>
      <c r="T2157" s="29"/>
      <c r="U2157" s="28"/>
      <c r="V2157" s="28"/>
      <c r="W2157" s="28"/>
      <c r="Y2157" s="31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33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29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30"/>
      <c r="O2158" s="30"/>
      <c r="P2158" s="30"/>
      <c r="Q2158" s="30"/>
      <c r="R2158" s="30"/>
      <c r="S2158" s="30"/>
      <c r="T2158" s="29"/>
      <c r="U2158" s="28"/>
      <c r="V2158" s="28"/>
      <c r="W2158" s="28"/>
      <c r="Y2158" s="31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33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29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30"/>
      <c r="O2159" s="30"/>
      <c r="P2159" s="30"/>
      <c r="Q2159" s="30"/>
      <c r="R2159" s="30"/>
      <c r="S2159" s="30"/>
      <c r="T2159" s="29"/>
      <c r="U2159" s="28"/>
      <c r="V2159" s="28"/>
      <c r="W2159" s="28"/>
      <c r="Y2159" s="31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33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29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30"/>
      <c r="O2160" s="30"/>
      <c r="P2160" s="30"/>
      <c r="Q2160" s="30"/>
      <c r="R2160" s="30"/>
      <c r="S2160" s="30"/>
      <c r="T2160" s="29"/>
      <c r="U2160" s="28"/>
      <c r="V2160" s="28"/>
      <c r="W2160" s="28"/>
      <c r="Y2160" s="31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33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29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30"/>
      <c r="O2161" s="30"/>
      <c r="P2161" s="30"/>
      <c r="Q2161" s="30"/>
      <c r="R2161" s="30"/>
      <c r="S2161" s="30"/>
      <c r="T2161" s="29"/>
      <c r="U2161" s="28"/>
      <c r="V2161" s="28"/>
      <c r="W2161" s="28"/>
      <c r="Y2161" s="31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33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29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30"/>
      <c r="O2162" s="30"/>
      <c r="P2162" s="30"/>
      <c r="Q2162" s="30"/>
      <c r="R2162" s="30"/>
      <c r="S2162" s="30"/>
      <c r="T2162" s="29"/>
      <c r="U2162" s="28"/>
      <c r="V2162" s="28"/>
      <c r="W2162" s="28"/>
      <c r="Y2162" s="31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33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29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30"/>
      <c r="O2163" s="30"/>
      <c r="P2163" s="30"/>
      <c r="Q2163" s="30"/>
      <c r="R2163" s="30"/>
      <c r="S2163" s="30"/>
      <c r="T2163" s="29"/>
      <c r="U2163" s="28"/>
      <c r="V2163" s="28"/>
      <c r="W2163" s="28"/>
      <c r="Y2163" s="31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33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29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30"/>
      <c r="O2164" s="30"/>
      <c r="P2164" s="30"/>
      <c r="Q2164" s="30"/>
      <c r="R2164" s="30"/>
      <c r="S2164" s="30"/>
      <c r="T2164" s="29"/>
      <c r="U2164" s="28"/>
      <c r="V2164" s="28"/>
      <c r="W2164" s="28"/>
      <c r="Y2164" s="31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33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29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30"/>
      <c r="O2165" s="30"/>
      <c r="P2165" s="30"/>
      <c r="Q2165" s="30"/>
      <c r="R2165" s="30"/>
      <c r="S2165" s="30"/>
      <c r="T2165" s="29"/>
      <c r="U2165" s="28"/>
      <c r="V2165" s="28"/>
      <c r="W2165" s="28"/>
      <c r="Y2165" s="31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33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29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30"/>
      <c r="O2166" s="30"/>
      <c r="P2166" s="30"/>
      <c r="Q2166" s="30"/>
      <c r="R2166" s="30"/>
      <c r="S2166" s="30"/>
      <c r="T2166" s="29"/>
      <c r="U2166" s="28"/>
      <c r="V2166" s="28"/>
      <c r="W2166" s="28"/>
      <c r="Y2166" s="31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33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29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30"/>
      <c r="O2167" s="30"/>
      <c r="P2167" s="30"/>
      <c r="Q2167" s="30"/>
      <c r="R2167" s="30"/>
      <c r="S2167" s="30"/>
      <c r="T2167" s="29"/>
      <c r="U2167" s="28"/>
      <c r="V2167" s="28"/>
      <c r="W2167" s="28"/>
      <c r="Y2167" s="31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33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29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30"/>
      <c r="O2168" s="30"/>
      <c r="P2168" s="30"/>
      <c r="Q2168" s="30"/>
      <c r="R2168" s="30"/>
      <c r="S2168" s="30"/>
      <c r="T2168" s="29"/>
      <c r="U2168" s="28"/>
      <c r="V2168" s="28"/>
      <c r="W2168" s="28"/>
      <c r="Y2168" s="31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33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29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30"/>
      <c r="O2169" s="30"/>
      <c r="P2169" s="30"/>
      <c r="Q2169" s="30"/>
      <c r="R2169" s="30"/>
      <c r="S2169" s="30"/>
      <c r="T2169" s="29"/>
      <c r="U2169" s="28"/>
      <c r="V2169" s="28"/>
      <c r="W2169" s="28"/>
      <c r="Y2169" s="31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33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29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30"/>
      <c r="O2170" s="30"/>
      <c r="P2170" s="30"/>
      <c r="Q2170" s="30"/>
      <c r="R2170" s="30"/>
      <c r="S2170" s="30"/>
      <c r="T2170" s="29"/>
      <c r="U2170" s="28"/>
      <c r="V2170" s="28"/>
      <c r="W2170" s="28"/>
      <c r="Y2170" s="31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33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29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30"/>
      <c r="O2171" s="30"/>
      <c r="P2171" s="30"/>
      <c r="Q2171" s="30"/>
      <c r="R2171" s="30"/>
      <c r="S2171" s="30"/>
      <c r="T2171" s="29"/>
      <c r="U2171" s="28"/>
      <c r="V2171" s="28"/>
      <c r="W2171" s="28"/>
      <c r="Y2171" s="31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33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29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30"/>
      <c r="O2172" s="30"/>
      <c r="P2172" s="30"/>
      <c r="Q2172" s="30"/>
      <c r="R2172" s="30"/>
      <c r="S2172" s="30"/>
      <c r="T2172" s="29"/>
      <c r="U2172" s="28"/>
      <c r="V2172" s="28"/>
      <c r="W2172" s="28"/>
      <c r="Y2172" s="31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33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29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30"/>
      <c r="O2173" s="30"/>
      <c r="P2173" s="30"/>
      <c r="Q2173" s="30"/>
      <c r="R2173" s="30"/>
      <c r="S2173" s="30"/>
      <c r="T2173" s="29"/>
      <c r="U2173" s="28"/>
      <c r="V2173" s="28"/>
      <c r="W2173" s="28"/>
      <c r="Y2173" s="31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33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29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30"/>
      <c r="O2174" s="30"/>
      <c r="P2174" s="30"/>
      <c r="Q2174" s="30"/>
      <c r="R2174" s="30"/>
      <c r="S2174" s="30"/>
      <c r="T2174" s="29"/>
      <c r="U2174" s="28"/>
      <c r="V2174" s="28"/>
      <c r="W2174" s="28"/>
      <c r="Y2174" s="31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33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29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30"/>
      <c r="O2175" s="30"/>
      <c r="P2175" s="30"/>
      <c r="Q2175" s="30"/>
      <c r="R2175" s="30"/>
      <c r="S2175" s="30"/>
      <c r="T2175" s="29"/>
      <c r="U2175" s="28"/>
      <c r="V2175" s="28"/>
      <c r="W2175" s="28"/>
      <c r="Y2175" s="31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33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29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30"/>
      <c r="O2176" s="30"/>
      <c r="P2176" s="30"/>
      <c r="Q2176" s="30"/>
      <c r="R2176" s="30"/>
      <c r="S2176" s="30"/>
      <c r="T2176" s="29"/>
      <c r="U2176" s="28"/>
      <c r="V2176" s="28"/>
      <c r="W2176" s="28"/>
      <c r="Y2176" s="31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33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29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30"/>
      <c r="O2177" s="30"/>
      <c r="P2177" s="30"/>
      <c r="Q2177" s="30"/>
      <c r="R2177" s="30"/>
      <c r="S2177" s="30"/>
      <c r="T2177" s="29"/>
      <c r="U2177" s="28"/>
      <c r="V2177" s="28"/>
      <c r="W2177" s="28"/>
      <c r="Y2177" s="31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33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29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30"/>
      <c r="O2178" s="30"/>
      <c r="P2178" s="30"/>
      <c r="Q2178" s="30"/>
      <c r="R2178" s="30"/>
      <c r="S2178" s="30"/>
      <c r="T2178" s="29"/>
      <c r="U2178" s="28"/>
      <c r="V2178" s="28"/>
      <c r="W2178" s="28"/>
      <c r="Y2178" s="31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33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29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30"/>
      <c r="O2179" s="30"/>
      <c r="P2179" s="30"/>
      <c r="Q2179" s="30"/>
      <c r="R2179" s="30"/>
      <c r="S2179" s="30"/>
      <c r="T2179" s="29"/>
      <c r="U2179" s="28"/>
      <c r="V2179" s="28"/>
      <c r="W2179" s="28"/>
      <c r="Y2179" s="31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33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29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30"/>
      <c r="O2180" s="30"/>
      <c r="P2180" s="30"/>
      <c r="Q2180" s="30"/>
      <c r="R2180" s="30"/>
      <c r="S2180" s="30"/>
      <c r="T2180" s="29"/>
      <c r="U2180" s="28"/>
      <c r="V2180" s="28"/>
      <c r="W2180" s="28"/>
      <c r="Y2180" s="31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33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29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30"/>
      <c r="O2181" s="30"/>
      <c r="P2181" s="30"/>
      <c r="Q2181" s="30"/>
      <c r="R2181" s="30"/>
      <c r="S2181" s="30"/>
      <c r="T2181" s="29"/>
      <c r="U2181" s="28"/>
      <c r="V2181" s="28"/>
      <c r="W2181" s="28"/>
      <c r="Y2181" s="31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33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29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30"/>
      <c r="O2182" s="30"/>
      <c r="P2182" s="30"/>
      <c r="Q2182" s="30"/>
      <c r="R2182" s="30"/>
      <c r="S2182" s="30"/>
      <c r="T2182" s="29"/>
      <c r="U2182" s="28"/>
      <c r="V2182" s="28"/>
      <c r="W2182" s="28"/>
      <c r="Y2182" s="31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33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29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30"/>
      <c r="O2183" s="30"/>
      <c r="P2183" s="30"/>
      <c r="Q2183" s="30"/>
      <c r="R2183" s="30"/>
      <c r="S2183" s="30"/>
      <c r="T2183" s="29"/>
      <c r="U2183" s="28"/>
      <c r="V2183" s="28"/>
      <c r="W2183" s="28"/>
      <c r="Y2183" s="31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33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29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30"/>
      <c r="O2184" s="30"/>
      <c r="P2184" s="30"/>
      <c r="Q2184" s="30"/>
      <c r="R2184" s="30"/>
      <c r="S2184" s="30"/>
      <c r="T2184" s="29"/>
      <c r="U2184" s="28"/>
      <c r="V2184" s="28"/>
      <c r="W2184" s="28"/>
      <c r="Y2184" s="31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33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29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30"/>
      <c r="O2185" s="30"/>
      <c r="P2185" s="30"/>
      <c r="Q2185" s="30"/>
      <c r="R2185" s="30"/>
      <c r="S2185" s="30"/>
      <c r="T2185" s="29"/>
      <c r="U2185" s="28"/>
      <c r="V2185" s="28"/>
      <c r="W2185" s="28"/>
      <c r="Y2185" s="31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33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29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30"/>
      <c r="O2186" s="30"/>
      <c r="P2186" s="30"/>
      <c r="Q2186" s="30"/>
      <c r="R2186" s="30"/>
      <c r="S2186" s="30"/>
      <c r="T2186" s="29"/>
      <c r="U2186" s="28"/>
      <c r="V2186" s="28"/>
      <c r="W2186" s="28"/>
      <c r="Y2186" s="31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33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29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30"/>
      <c r="O2187" s="30"/>
      <c r="P2187" s="30"/>
      <c r="Q2187" s="30"/>
      <c r="R2187" s="30"/>
      <c r="S2187" s="30"/>
      <c r="T2187" s="29"/>
      <c r="U2187" s="28"/>
      <c r="V2187" s="28"/>
      <c r="W2187" s="28"/>
      <c r="Y2187" s="31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33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29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30"/>
      <c r="O2188" s="30"/>
      <c r="P2188" s="30"/>
      <c r="Q2188" s="30"/>
      <c r="R2188" s="30"/>
      <c r="S2188" s="30"/>
      <c r="T2188" s="29"/>
      <c r="U2188" s="28"/>
      <c r="V2188" s="28"/>
      <c r="W2188" s="28"/>
      <c r="Y2188" s="31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33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29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30"/>
      <c r="O2189" s="30"/>
      <c r="P2189" s="30"/>
      <c r="Q2189" s="30"/>
      <c r="R2189" s="30"/>
      <c r="S2189" s="30"/>
      <c r="T2189" s="29"/>
      <c r="U2189" s="28"/>
      <c r="V2189" s="28"/>
      <c r="W2189" s="28"/>
      <c r="Y2189" s="31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33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29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30"/>
      <c r="O2190" s="30"/>
      <c r="P2190" s="30"/>
      <c r="Q2190" s="30"/>
      <c r="R2190" s="30"/>
      <c r="S2190" s="30"/>
      <c r="T2190" s="29"/>
      <c r="U2190" s="28"/>
      <c r="V2190" s="28"/>
      <c r="W2190" s="28"/>
      <c r="Y2190" s="31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33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29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30"/>
      <c r="O2191" s="30"/>
      <c r="P2191" s="30"/>
      <c r="Q2191" s="30"/>
      <c r="R2191" s="30"/>
      <c r="S2191" s="30"/>
      <c r="T2191" s="29"/>
      <c r="U2191" s="28"/>
      <c r="V2191" s="28"/>
      <c r="W2191" s="28"/>
      <c r="Y2191" s="31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33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29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30"/>
      <c r="O2192" s="30"/>
      <c r="P2192" s="30"/>
      <c r="Q2192" s="30"/>
      <c r="R2192" s="30"/>
      <c r="S2192" s="30"/>
      <c r="T2192" s="29"/>
      <c r="U2192" s="28"/>
      <c r="V2192" s="28"/>
      <c r="W2192" s="28"/>
      <c r="Y2192" s="31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33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29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30"/>
      <c r="O2193" s="30"/>
      <c r="P2193" s="30"/>
      <c r="Q2193" s="30"/>
      <c r="R2193" s="30"/>
      <c r="S2193" s="30"/>
      <c r="T2193" s="29"/>
      <c r="U2193" s="28"/>
      <c r="V2193" s="28"/>
      <c r="W2193" s="28"/>
      <c r="Y2193" s="31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33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29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30"/>
      <c r="O2194" s="30"/>
      <c r="P2194" s="30"/>
      <c r="Q2194" s="30"/>
      <c r="R2194" s="30"/>
      <c r="S2194" s="30"/>
      <c r="T2194" s="29"/>
      <c r="U2194" s="28"/>
      <c r="V2194" s="28"/>
      <c r="W2194" s="28"/>
      <c r="Y2194" s="31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33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29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30"/>
      <c r="O2195" s="30"/>
      <c r="P2195" s="30"/>
      <c r="Q2195" s="30"/>
      <c r="R2195" s="30"/>
      <c r="S2195" s="30"/>
      <c r="T2195" s="29"/>
      <c r="U2195" s="28"/>
      <c r="V2195" s="28"/>
      <c r="W2195" s="28"/>
      <c r="Y2195" s="31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33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29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30"/>
      <c r="O2196" s="30"/>
      <c r="P2196" s="30"/>
      <c r="Q2196" s="30"/>
      <c r="R2196" s="30"/>
      <c r="S2196" s="30"/>
      <c r="T2196" s="29"/>
      <c r="U2196" s="28"/>
      <c r="V2196" s="28"/>
      <c r="W2196" s="28"/>
      <c r="Y2196" s="31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33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29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30"/>
      <c r="O2197" s="30"/>
      <c r="P2197" s="30"/>
      <c r="Q2197" s="30"/>
      <c r="R2197" s="30"/>
      <c r="S2197" s="30"/>
      <c r="T2197" s="29"/>
      <c r="U2197" s="28"/>
      <c r="V2197" s="28"/>
      <c r="W2197" s="28"/>
      <c r="Y2197" s="31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33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29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30"/>
      <c r="O2198" s="30"/>
      <c r="P2198" s="30"/>
      <c r="Q2198" s="30"/>
      <c r="R2198" s="30"/>
      <c r="S2198" s="30"/>
      <c r="T2198" s="29"/>
      <c r="U2198" s="28"/>
      <c r="V2198" s="28"/>
      <c r="W2198" s="28"/>
      <c r="Y2198" s="31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33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29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30"/>
      <c r="O2199" s="30"/>
      <c r="P2199" s="30"/>
      <c r="Q2199" s="30"/>
      <c r="R2199" s="30"/>
      <c r="S2199" s="30"/>
      <c r="T2199" s="29"/>
      <c r="U2199" s="28"/>
      <c r="V2199" s="28"/>
      <c r="W2199" s="28"/>
      <c r="Y2199" s="31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33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29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30"/>
      <c r="O2200" s="30"/>
      <c r="P2200" s="30"/>
      <c r="Q2200" s="30"/>
      <c r="R2200" s="30"/>
      <c r="S2200" s="30"/>
      <c r="T2200" s="29"/>
      <c r="U2200" s="28"/>
      <c r="V2200" s="28"/>
      <c r="W2200" s="28"/>
      <c r="Y2200" s="31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33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29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30"/>
      <c r="O2201" s="30"/>
      <c r="P2201" s="30"/>
      <c r="Q2201" s="30"/>
      <c r="R2201" s="30"/>
      <c r="S2201" s="30"/>
      <c r="T2201" s="29"/>
      <c r="U2201" s="28"/>
      <c r="V2201" s="28"/>
      <c r="W2201" s="28"/>
      <c r="Y2201" s="31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33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29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30"/>
      <c r="O2202" s="30"/>
      <c r="P2202" s="30"/>
      <c r="Q2202" s="30"/>
      <c r="R2202" s="30"/>
      <c r="S2202" s="30"/>
      <c r="T2202" s="29"/>
      <c r="U2202" s="28"/>
      <c r="V2202" s="28"/>
      <c r="W2202" s="28"/>
      <c r="Y2202" s="31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33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29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30"/>
      <c r="O2203" s="30"/>
      <c r="P2203" s="30"/>
      <c r="Q2203" s="30"/>
      <c r="R2203" s="30"/>
      <c r="S2203" s="30"/>
      <c r="T2203" s="29"/>
      <c r="U2203" s="28"/>
      <c r="V2203" s="28"/>
      <c r="W2203" s="28"/>
      <c r="Y2203" s="31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33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29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30"/>
      <c r="O2204" s="30"/>
      <c r="P2204" s="30"/>
      <c r="Q2204" s="30"/>
      <c r="R2204" s="30"/>
      <c r="S2204" s="30"/>
      <c r="T2204" s="29"/>
      <c r="U2204" s="28"/>
      <c r="V2204" s="28"/>
      <c r="W2204" s="28"/>
      <c r="Y2204" s="31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33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29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30"/>
      <c r="O2205" s="30"/>
      <c r="P2205" s="30"/>
      <c r="Q2205" s="30"/>
      <c r="R2205" s="30"/>
      <c r="S2205" s="30"/>
      <c r="T2205" s="29"/>
      <c r="U2205" s="28"/>
      <c r="V2205" s="28"/>
      <c r="W2205" s="28"/>
      <c r="Y2205" s="31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33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29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30"/>
      <c r="O2206" s="30"/>
      <c r="P2206" s="30"/>
      <c r="Q2206" s="30"/>
      <c r="R2206" s="30"/>
      <c r="S2206" s="30"/>
      <c r="T2206" s="29"/>
      <c r="U2206" s="28"/>
      <c r="V2206" s="28"/>
      <c r="W2206" s="28"/>
      <c r="Y2206" s="31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33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29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30"/>
      <c r="O2207" s="30"/>
      <c r="P2207" s="30"/>
      <c r="Q2207" s="30"/>
      <c r="R2207" s="30"/>
      <c r="S2207" s="30"/>
      <c r="T2207" s="29"/>
      <c r="U2207" s="28"/>
      <c r="V2207" s="28"/>
      <c r="W2207" s="28"/>
      <c r="Y2207" s="31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33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29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30"/>
      <c r="O2208" s="30"/>
      <c r="P2208" s="30"/>
      <c r="Q2208" s="30"/>
      <c r="R2208" s="30"/>
      <c r="S2208" s="30"/>
      <c r="T2208" s="29"/>
      <c r="U2208" s="28"/>
      <c r="V2208" s="28"/>
      <c r="W2208" s="28"/>
      <c r="Y2208" s="31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33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29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30"/>
      <c r="O2209" s="30"/>
      <c r="P2209" s="30"/>
      <c r="Q2209" s="30"/>
      <c r="R2209" s="30"/>
      <c r="S2209" s="30"/>
      <c r="T2209" s="29"/>
      <c r="U2209" s="28"/>
      <c r="V2209" s="28"/>
      <c r="W2209" s="28"/>
      <c r="Y2209" s="31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33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29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30"/>
      <c r="O2210" s="30"/>
      <c r="P2210" s="30"/>
      <c r="Q2210" s="30"/>
      <c r="R2210" s="30"/>
      <c r="S2210" s="30"/>
      <c r="T2210" s="29"/>
      <c r="U2210" s="28"/>
      <c r="V2210" s="28"/>
      <c r="W2210" s="28"/>
      <c r="Y2210" s="31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33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29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30"/>
      <c r="O2211" s="30"/>
      <c r="P2211" s="30"/>
      <c r="Q2211" s="30"/>
      <c r="R2211" s="30"/>
      <c r="S2211" s="30"/>
      <c r="T2211" s="29"/>
      <c r="U2211" s="28"/>
      <c r="V2211" s="28"/>
      <c r="W2211" s="28"/>
      <c r="Y2211" s="31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33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29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30"/>
      <c r="O2212" s="30"/>
      <c r="P2212" s="30"/>
      <c r="Q2212" s="30"/>
      <c r="R2212" s="30"/>
      <c r="S2212" s="30"/>
      <c r="T2212" s="29"/>
      <c r="U2212" s="28"/>
      <c r="V2212" s="28"/>
      <c r="W2212" s="28"/>
      <c r="Y2212" s="31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33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29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30"/>
      <c r="O2213" s="30"/>
      <c r="P2213" s="30"/>
      <c r="Q2213" s="30"/>
      <c r="R2213" s="30"/>
      <c r="S2213" s="30"/>
      <c r="T2213" s="29"/>
      <c r="U2213" s="28"/>
      <c r="V2213" s="28"/>
      <c r="W2213" s="28"/>
      <c r="Y2213" s="31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33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29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30"/>
      <c r="O2214" s="30"/>
      <c r="P2214" s="30"/>
      <c r="Q2214" s="30"/>
      <c r="R2214" s="30"/>
      <c r="S2214" s="30"/>
      <c r="T2214" s="29"/>
      <c r="U2214" s="28"/>
      <c r="V2214" s="28"/>
      <c r="W2214" s="28"/>
      <c r="Y2214" s="31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33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29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30"/>
      <c r="O2215" s="30"/>
      <c r="P2215" s="30"/>
      <c r="Q2215" s="30"/>
      <c r="R2215" s="30"/>
      <c r="S2215" s="30"/>
      <c r="T2215" s="29"/>
      <c r="U2215" s="28"/>
      <c r="V2215" s="28"/>
      <c r="W2215" s="28"/>
      <c r="Y2215" s="31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33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29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30"/>
      <c r="O2216" s="30"/>
      <c r="P2216" s="30"/>
      <c r="Q2216" s="30"/>
      <c r="R2216" s="30"/>
      <c r="S2216" s="30"/>
      <c r="T2216" s="29"/>
      <c r="U2216" s="28"/>
      <c r="V2216" s="28"/>
      <c r="W2216" s="28"/>
      <c r="Y2216" s="31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33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29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30"/>
      <c r="O2217" s="30"/>
      <c r="P2217" s="30"/>
      <c r="Q2217" s="30"/>
      <c r="R2217" s="30"/>
      <c r="S2217" s="30"/>
      <c r="T2217" s="29"/>
      <c r="U2217" s="28"/>
      <c r="V2217" s="28"/>
      <c r="W2217" s="28"/>
      <c r="Y2217" s="31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33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29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30"/>
      <c r="O2218" s="30"/>
      <c r="P2218" s="30"/>
      <c r="Q2218" s="30"/>
      <c r="R2218" s="30"/>
      <c r="S2218" s="30"/>
      <c r="T2218" s="29"/>
      <c r="U2218" s="28"/>
      <c r="V2218" s="28"/>
      <c r="W2218" s="28"/>
      <c r="Y2218" s="31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33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29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30"/>
      <c r="O2219" s="30"/>
      <c r="P2219" s="30"/>
      <c r="Q2219" s="30"/>
      <c r="R2219" s="30"/>
      <c r="S2219" s="30"/>
      <c r="T2219" s="29"/>
      <c r="U2219" s="28"/>
      <c r="V2219" s="28"/>
      <c r="W2219" s="28"/>
      <c r="Y2219" s="31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33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29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30"/>
      <c r="O2220" s="30"/>
      <c r="P2220" s="30"/>
      <c r="Q2220" s="30"/>
      <c r="R2220" s="30"/>
      <c r="S2220" s="30"/>
      <c r="T2220" s="29"/>
      <c r="U2220" s="28"/>
      <c r="V2220" s="28"/>
      <c r="W2220" s="28"/>
      <c r="Y2220" s="31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33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29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30"/>
      <c r="O2221" s="30"/>
      <c r="P2221" s="30"/>
      <c r="Q2221" s="30"/>
      <c r="R2221" s="30"/>
      <c r="S2221" s="30"/>
      <c r="T2221" s="29"/>
      <c r="U2221" s="28"/>
      <c r="V2221" s="28"/>
      <c r="W2221" s="28"/>
      <c r="Y2221" s="31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33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29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30"/>
      <c r="O2222" s="30"/>
      <c r="P2222" s="30"/>
      <c r="Q2222" s="30"/>
      <c r="R2222" s="30"/>
      <c r="S2222" s="30"/>
      <c r="T2222" s="29"/>
      <c r="U2222" s="28"/>
      <c r="V2222" s="28"/>
      <c r="W2222" s="28"/>
      <c r="Y2222" s="31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33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29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30"/>
      <c r="O2223" s="30"/>
      <c r="P2223" s="30"/>
      <c r="Q2223" s="30"/>
      <c r="R2223" s="30"/>
      <c r="S2223" s="30"/>
      <c r="T2223" s="29"/>
      <c r="U2223" s="28"/>
      <c r="V2223" s="28"/>
      <c r="W2223" s="28"/>
      <c r="Y2223" s="31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33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29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30"/>
      <c r="O2224" s="30"/>
      <c r="P2224" s="30"/>
      <c r="Q2224" s="30"/>
      <c r="R2224" s="30"/>
      <c r="S2224" s="30"/>
      <c r="T2224" s="29"/>
      <c r="U2224" s="28"/>
      <c r="V2224" s="28"/>
      <c r="W2224" s="28"/>
      <c r="Y2224" s="31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33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29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30"/>
      <c r="O2225" s="30"/>
      <c r="P2225" s="30"/>
      <c r="Q2225" s="30"/>
      <c r="R2225" s="30"/>
      <c r="S2225" s="30"/>
      <c r="T2225" s="29"/>
      <c r="U2225" s="28"/>
      <c r="V2225" s="28"/>
      <c r="W2225" s="28"/>
      <c r="Y2225" s="31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33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29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30"/>
      <c r="O2226" s="30"/>
      <c r="P2226" s="30"/>
      <c r="Q2226" s="30"/>
      <c r="R2226" s="30"/>
      <c r="S2226" s="30"/>
      <c r="T2226" s="29"/>
      <c r="U2226" s="28"/>
      <c r="V2226" s="28"/>
      <c r="W2226" s="28"/>
      <c r="Y2226" s="31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33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29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30"/>
      <c r="O2227" s="30"/>
      <c r="P2227" s="30"/>
      <c r="Q2227" s="30"/>
      <c r="R2227" s="30"/>
      <c r="S2227" s="30"/>
      <c r="T2227" s="29"/>
      <c r="U2227" s="28"/>
      <c r="V2227" s="28"/>
      <c r="W2227" s="28"/>
      <c r="Y2227" s="31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33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29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30"/>
      <c r="O2228" s="30"/>
      <c r="P2228" s="30"/>
      <c r="Q2228" s="30"/>
      <c r="R2228" s="30"/>
      <c r="S2228" s="30"/>
      <c r="T2228" s="29"/>
      <c r="U2228" s="28"/>
      <c r="V2228" s="28"/>
      <c r="W2228" s="28"/>
      <c r="Y2228" s="31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33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29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30"/>
      <c r="O2229" s="30"/>
      <c r="P2229" s="30"/>
      <c r="Q2229" s="30"/>
      <c r="R2229" s="30"/>
      <c r="S2229" s="30"/>
      <c r="T2229" s="29"/>
      <c r="U2229" s="28"/>
      <c r="V2229" s="28"/>
      <c r="W2229" s="28"/>
      <c r="Y2229" s="31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33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29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30"/>
      <c r="O2230" s="30"/>
      <c r="P2230" s="30"/>
      <c r="Q2230" s="30"/>
      <c r="R2230" s="30"/>
      <c r="S2230" s="30"/>
      <c r="T2230" s="29"/>
      <c r="U2230" s="28"/>
      <c r="V2230" s="28"/>
      <c r="W2230" s="28"/>
      <c r="Y2230" s="31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33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29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30"/>
      <c r="O2231" s="30"/>
      <c r="P2231" s="30"/>
      <c r="Q2231" s="30"/>
      <c r="R2231" s="30"/>
      <c r="S2231" s="30"/>
      <c r="T2231" s="29"/>
      <c r="U2231" s="28"/>
      <c r="V2231" s="28"/>
      <c r="W2231" s="28"/>
      <c r="Y2231" s="31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33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29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30"/>
      <c r="O2232" s="30"/>
      <c r="P2232" s="30"/>
      <c r="Q2232" s="30"/>
      <c r="R2232" s="30"/>
      <c r="S2232" s="30"/>
      <c r="T2232" s="29"/>
      <c r="U2232" s="28"/>
      <c r="V2232" s="28"/>
      <c r="W2232" s="28"/>
      <c r="Y2232" s="31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33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29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30"/>
      <c r="O2233" s="30"/>
      <c r="P2233" s="30"/>
      <c r="Q2233" s="30"/>
      <c r="R2233" s="30"/>
      <c r="S2233" s="30"/>
      <c r="T2233" s="29"/>
      <c r="U2233" s="28"/>
      <c r="V2233" s="28"/>
      <c r="W2233" s="28"/>
      <c r="Y2233" s="31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33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29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30"/>
      <c r="O2234" s="30"/>
      <c r="P2234" s="30"/>
      <c r="Q2234" s="30"/>
      <c r="R2234" s="30"/>
      <c r="S2234" s="30"/>
      <c r="T2234" s="29"/>
      <c r="U2234" s="28"/>
      <c r="V2234" s="28"/>
      <c r="W2234" s="28"/>
      <c r="Y2234" s="31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33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29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30"/>
      <c r="O2235" s="30"/>
      <c r="P2235" s="30"/>
      <c r="Q2235" s="30"/>
      <c r="R2235" s="30"/>
      <c r="S2235" s="30"/>
      <c r="T2235" s="29"/>
      <c r="U2235" s="28"/>
      <c r="V2235" s="28"/>
      <c r="W2235" s="28"/>
      <c r="Y2235" s="31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33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29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30"/>
      <c r="O2236" s="30"/>
      <c r="P2236" s="30"/>
      <c r="Q2236" s="30"/>
      <c r="R2236" s="30"/>
      <c r="S2236" s="30"/>
      <c r="T2236" s="29"/>
      <c r="U2236" s="28"/>
      <c r="V2236" s="28"/>
      <c r="W2236" s="28"/>
      <c r="Y2236" s="31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33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29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30"/>
      <c r="O2237" s="30"/>
      <c r="P2237" s="30"/>
      <c r="Q2237" s="30"/>
      <c r="R2237" s="30"/>
      <c r="S2237" s="30"/>
      <c r="T2237" s="29"/>
      <c r="U2237" s="28"/>
      <c r="V2237" s="28"/>
      <c r="W2237" s="28"/>
      <c r="Y2237" s="31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33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29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30"/>
      <c r="O2238" s="30"/>
      <c r="P2238" s="30"/>
      <c r="Q2238" s="30"/>
      <c r="R2238" s="30"/>
      <c r="S2238" s="30"/>
      <c r="T2238" s="29"/>
      <c r="U2238" s="28"/>
      <c r="V2238" s="28"/>
      <c r="W2238" s="28"/>
      <c r="Y2238" s="31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33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29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30"/>
      <c r="O2239" s="30"/>
      <c r="P2239" s="30"/>
      <c r="Q2239" s="30"/>
      <c r="R2239" s="30"/>
      <c r="S2239" s="30"/>
      <c r="T2239" s="29"/>
      <c r="U2239" s="28"/>
      <c r="V2239" s="28"/>
      <c r="W2239" s="28"/>
      <c r="Y2239" s="31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33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29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30"/>
      <c r="O2240" s="30"/>
      <c r="P2240" s="30"/>
      <c r="Q2240" s="30"/>
      <c r="R2240" s="30"/>
      <c r="S2240" s="30"/>
      <c r="T2240" s="29"/>
      <c r="U2240" s="28"/>
      <c r="V2240" s="28"/>
      <c r="W2240" s="28"/>
      <c r="Y2240" s="31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33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29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30"/>
      <c r="O2241" s="30"/>
      <c r="P2241" s="30"/>
      <c r="Q2241" s="30"/>
      <c r="R2241" s="30"/>
      <c r="S2241" s="30"/>
      <c r="T2241" s="29"/>
      <c r="U2241" s="28"/>
      <c r="V2241" s="28"/>
      <c r="W2241" s="28"/>
      <c r="Y2241" s="31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33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29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30"/>
      <c r="O2242" s="30"/>
      <c r="P2242" s="30"/>
      <c r="Q2242" s="30"/>
      <c r="R2242" s="30"/>
      <c r="S2242" s="30"/>
      <c r="T2242" s="29"/>
      <c r="U2242" s="28"/>
      <c r="V2242" s="28"/>
      <c r="W2242" s="28"/>
      <c r="Y2242" s="31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33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29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30"/>
      <c r="O2243" s="30"/>
      <c r="P2243" s="30"/>
      <c r="Q2243" s="30"/>
      <c r="R2243" s="30"/>
      <c r="S2243" s="30"/>
      <c r="T2243" s="29"/>
      <c r="U2243" s="28"/>
      <c r="V2243" s="28"/>
      <c r="W2243" s="28"/>
      <c r="Y2243" s="31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33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29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30"/>
      <c r="O2244" s="30"/>
      <c r="P2244" s="30"/>
      <c r="Q2244" s="30"/>
      <c r="R2244" s="30"/>
      <c r="S2244" s="30"/>
      <c r="T2244" s="29"/>
      <c r="U2244" s="28"/>
      <c r="V2244" s="28"/>
      <c r="W2244" s="28"/>
      <c r="Y2244" s="31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33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29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30"/>
      <c r="O2245" s="30"/>
      <c r="P2245" s="30"/>
      <c r="Q2245" s="30"/>
      <c r="R2245" s="30"/>
      <c r="S2245" s="30"/>
      <c r="T2245" s="29"/>
      <c r="U2245" s="28"/>
      <c r="V2245" s="28"/>
      <c r="W2245" s="28"/>
      <c r="Y2245" s="31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33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29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30"/>
      <c r="O2246" s="30"/>
      <c r="P2246" s="30"/>
      <c r="Q2246" s="30"/>
      <c r="R2246" s="30"/>
      <c r="S2246" s="30"/>
      <c r="T2246" s="29"/>
      <c r="U2246" s="28"/>
      <c r="V2246" s="28"/>
      <c r="W2246" s="28"/>
      <c r="Y2246" s="31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33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29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30"/>
      <c r="O2247" s="30"/>
      <c r="P2247" s="30"/>
      <c r="Q2247" s="30"/>
      <c r="R2247" s="30"/>
      <c r="S2247" s="30"/>
      <c r="T2247" s="29"/>
      <c r="U2247" s="28"/>
      <c r="V2247" s="28"/>
      <c r="W2247" s="28"/>
      <c r="Y2247" s="31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33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29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30"/>
      <c r="O2248" s="30"/>
      <c r="P2248" s="30"/>
      <c r="Q2248" s="30"/>
      <c r="R2248" s="30"/>
      <c r="S2248" s="30"/>
      <c r="T2248" s="29"/>
      <c r="U2248" s="28"/>
      <c r="V2248" s="28"/>
      <c r="W2248" s="28"/>
      <c r="Y2248" s="31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33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29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30"/>
      <c r="O2249" s="30"/>
      <c r="P2249" s="30"/>
      <c r="Q2249" s="30"/>
      <c r="R2249" s="30"/>
      <c r="S2249" s="30"/>
      <c r="T2249" s="29"/>
      <c r="U2249" s="28"/>
      <c r="V2249" s="28"/>
      <c r="W2249" s="28"/>
      <c r="Y2249" s="31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33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29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30"/>
      <c r="O2250" s="30"/>
      <c r="P2250" s="30"/>
      <c r="Q2250" s="30"/>
      <c r="R2250" s="30"/>
      <c r="S2250" s="30"/>
      <c r="T2250" s="29"/>
      <c r="U2250" s="28"/>
      <c r="V2250" s="28"/>
      <c r="W2250" s="28"/>
      <c r="Y2250" s="31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33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29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30"/>
      <c r="O2251" s="30"/>
      <c r="P2251" s="30"/>
      <c r="Q2251" s="30"/>
      <c r="R2251" s="30"/>
      <c r="S2251" s="30"/>
      <c r="T2251" s="29"/>
      <c r="U2251" s="28"/>
      <c r="V2251" s="28"/>
      <c r="W2251" s="28"/>
      <c r="Y2251" s="31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33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29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30"/>
      <c r="O2252" s="30"/>
      <c r="P2252" s="30"/>
      <c r="Q2252" s="30"/>
      <c r="R2252" s="30"/>
      <c r="S2252" s="30"/>
      <c r="T2252" s="29"/>
      <c r="U2252" s="28"/>
      <c r="V2252" s="28"/>
      <c r="W2252" s="28"/>
      <c r="Y2252" s="31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33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29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30"/>
      <c r="O2253" s="30"/>
      <c r="P2253" s="30"/>
      <c r="Q2253" s="30"/>
      <c r="R2253" s="30"/>
      <c r="S2253" s="30"/>
      <c r="T2253" s="29"/>
      <c r="U2253" s="28"/>
      <c r="V2253" s="28"/>
      <c r="W2253" s="28"/>
      <c r="Y2253" s="31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33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29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30"/>
      <c r="O2254" s="30"/>
      <c r="P2254" s="30"/>
      <c r="Q2254" s="30"/>
      <c r="R2254" s="30"/>
      <c r="S2254" s="30"/>
      <c r="T2254" s="29"/>
      <c r="U2254" s="28"/>
      <c r="V2254" s="28"/>
      <c r="W2254" s="28"/>
      <c r="Y2254" s="31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33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29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30"/>
      <c r="O2255" s="30"/>
      <c r="P2255" s="30"/>
      <c r="Q2255" s="30"/>
      <c r="R2255" s="30"/>
      <c r="S2255" s="30"/>
      <c r="T2255" s="29"/>
      <c r="U2255" s="28"/>
      <c r="V2255" s="28"/>
      <c r="W2255" s="28"/>
      <c r="Y2255" s="31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33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29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30"/>
      <c r="O2256" s="30"/>
      <c r="P2256" s="30"/>
      <c r="Q2256" s="30"/>
      <c r="R2256" s="30"/>
      <c r="S2256" s="30"/>
      <c r="T2256" s="29"/>
      <c r="U2256" s="28"/>
      <c r="V2256" s="28"/>
      <c r="W2256" s="28"/>
      <c r="Y2256" s="31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33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29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30"/>
      <c r="O2257" s="30"/>
      <c r="P2257" s="30"/>
      <c r="Q2257" s="30"/>
      <c r="R2257" s="30"/>
      <c r="S2257" s="30"/>
      <c r="T2257" s="29"/>
      <c r="U2257" s="28"/>
      <c r="V2257" s="28"/>
      <c r="W2257" s="28"/>
      <c r="Y2257" s="31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33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29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30"/>
      <c r="O2258" s="30"/>
      <c r="P2258" s="30"/>
      <c r="Q2258" s="30"/>
      <c r="R2258" s="30"/>
      <c r="S2258" s="30"/>
      <c r="T2258" s="29"/>
      <c r="U2258" s="28"/>
      <c r="V2258" s="28"/>
      <c r="W2258" s="28"/>
      <c r="Y2258" s="31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33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29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30"/>
      <c r="O2259" s="30"/>
      <c r="P2259" s="30"/>
      <c r="Q2259" s="30"/>
      <c r="R2259" s="30"/>
      <c r="S2259" s="30"/>
      <c r="T2259" s="29"/>
      <c r="U2259" s="28"/>
      <c r="V2259" s="28"/>
      <c r="W2259" s="28"/>
      <c r="Y2259" s="31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33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29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30"/>
      <c r="O2260" s="30"/>
      <c r="P2260" s="30"/>
      <c r="Q2260" s="30"/>
      <c r="R2260" s="30"/>
      <c r="S2260" s="30"/>
      <c r="T2260" s="29"/>
      <c r="U2260" s="28"/>
      <c r="V2260" s="28"/>
      <c r="W2260" s="28"/>
      <c r="Y2260" s="31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33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29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30"/>
      <c r="O2261" s="30"/>
      <c r="P2261" s="30"/>
      <c r="Q2261" s="30"/>
      <c r="R2261" s="30"/>
      <c r="S2261" s="30"/>
      <c r="T2261" s="29"/>
      <c r="U2261" s="28"/>
      <c r="V2261" s="28"/>
      <c r="W2261" s="28"/>
      <c r="Y2261" s="31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33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29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30"/>
      <c r="O2262" s="30"/>
      <c r="P2262" s="30"/>
      <c r="Q2262" s="30"/>
      <c r="R2262" s="30"/>
      <c r="S2262" s="30"/>
      <c r="T2262" s="29"/>
      <c r="U2262" s="28"/>
      <c r="V2262" s="28"/>
      <c r="W2262" s="28"/>
      <c r="Y2262" s="31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33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29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30"/>
      <c r="O2263" s="30"/>
      <c r="P2263" s="30"/>
      <c r="Q2263" s="30"/>
      <c r="R2263" s="30"/>
      <c r="S2263" s="30"/>
      <c r="T2263" s="29"/>
      <c r="U2263" s="28"/>
      <c r="V2263" s="28"/>
      <c r="W2263" s="28"/>
      <c r="Y2263" s="31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33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29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30"/>
      <c r="O2264" s="30"/>
      <c r="P2264" s="30"/>
      <c r="Q2264" s="30"/>
      <c r="R2264" s="30"/>
      <c r="S2264" s="30"/>
      <c r="T2264" s="29"/>
      <c r="U2264" s="28"/>
      <c r="V2264" s="28"/>
      <c r="W2264" s="28"/>
      <c r="Y2264" s="31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33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29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30"/>
      <c r="O2265" s="30"/>
      <c r="P2265" s="30"/>
      <c r="Q2265" s="30"/>
      <c r="R2265" s="30"/>
      <c r="S2265" s="30"/>
      <c r="T2265" s="29"/>
      <c r="U2265" s="28"/>
      <c r="V2265" s="28"/>
      <c r="W2265" s="28"/>
      <c r="Y2265" s="31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33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29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30"/>
      <c r="O2266" s="30"/>
      <c r="P2266" s="30"/>
      <c r="Q2266" s="30"/>
      <c r="R2266" s="30"/>
      <c r="S2266" s="30"/>
      <c r="T2266" s="29"/>
      <c r="U2266" s="28"/>
      <c r="V2266" s="28"/>
      <c r="W2266" s="28"/>
      <c r="Y2266" s="31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33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29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30"/>
      <c r="O2267" s="30"/>
      <c r="P2267" s="30"/>
      <c r="Q2267" s="30"/>
      <c r="R2267" s="30"/>
      <c r="S2267" s="30"/>
      <c r="T2267" s="29"/>
      <c r="U2267" s="28"/>
      <c r="V2267" s="28"/>
      <c r="W2267" s="28"/>
      <c r="Y2267" s="31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33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29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30"/>
      <c r="O2268" s="30"/>
      <c r="P2268" s="30"/>
      <c r="Q2268" s="30"/>
      <c r="R2268" s="30"/>
      <c r="S2268" s="30"/>
      <c r="T2268" s="29"/>
      <c r="U2268" s="28"/>
      <c r="V2268" s="28"/>
      <c r="W2268" s="28"/>
      <c r="Y2268" s="31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33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29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30"/>
      <c r="O2269" s="30"/>
      <c r="P2269" s="30"/>
      <c r="Q2269" s="30"/>
      <c r="R2269" s="30"/>
      <c r="S2269" s="30"/>
      <c r="T2269" s="29"/>
      <c r="U2269" s="28"/>
      <c r="V2269" s="28"/>
      <c r="W2269" s="28"/>
      <c r="Y2269" s="31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33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29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30"/>
      <c r="O2270" s="30"/>
      <c r="P2270" s="30"/>
      <c r="Q2270" s="30"/>
      <c r="R2270" s="30"/>
      <c r="S2270" s="30"/>
      <c r="T2270" s="29"/>
      <c r="U2270" s="28"/>
      <c r="V2270" s="28"/>
      <c r="W2270" s="28"/>
      <c r="Y2270" s="31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33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29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30"/>
      <c r="O2271" s="30"/>
      <c r="P2271" s="30"/>
      <c r="Q2271" s="30"/>
      <c r="R2271" s="30"/>
      <c r="S2271" s="30"/>
      <c r="T2271" s="29"/>
      <c r="U2271" s="28"/>
      <c r="V2271" s="28"/>
      <c r="W2271" s="28"/>
      <c r="Y2271" s="31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33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29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30"/>
      <c r="O2272" s="30"/>
      <c r="P2272" s="30"/>
      <c r="Q2272" s="30"/>
      <c r="R2272" s="30"/>
      <c r="S2272" s="30"/>
      <c r="T2272" s="29"/>
      <c r="U2272" s="28"/>
      <c r="V2272" s="28"/>
      <c r="W2272" s="28"/>
      <c r="Y2272" s="31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33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29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30"/>
      <c r="O2273" s="30"/>
      <c r="P2273" s="30"/>
      <c r="Q2273" s="30"/>
      <c r="R2273" s="30"/>
      <c r="S2273" s="30"/>
      <c r="T2273" s="29"/>
      <c r="U2273" s="28"/>
      <c r="V2273" s="28"/>
      <c r="W2273" s="28"/>
      <c r="Y2273" s="31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33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29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30"/>
      <c r="O2274" s="30"/>
      <c r="P2274" s="30"/>
      <c r="Q2274" s="30"/>
      <c r="R2274" s="30"/>
      <c r="S2274" s="30"/>
      <c r="T2274" s="29"/>
      <c r="U2274" s="28"/>
      <c r="V2274" s="28"/>
      <c r="W2274" s="28"/>
      <c r="Y2274" s="31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33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29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30"/>
      <c r="O2275" s="30"/>
      <c r="P2275" s="30"/>
      <c r="Q2275" s="30"/>
      <c r="R2275" s="30"/>
      <c r="S2275" s="30"/>
      <c r="T2275" s="29"/>
      <c r="U2275" s="28"/>
      <c r="V2275" s="28"/>
      <c r="W2275" s="28"/>
      <c r="Y2275" s="31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33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29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30"/>
      <c r="O2276" s="30"/>
      <c r="P2276" s="30"/>
      <c r="Q2276" s="30"/>
      <c r="R2276" s="30"/>
      <c r="S2276" s="30"/>
      <c r="T2276" s="29"/>
      <c r="U2276" s="28"/>
      <c r="V2276" s="28"/>
      <c r="W2276" s="28"/>
      <c r="Y2276" s="31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33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29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30"/>
      <c r="O2277" s="30"/>
      <c r="P2277" s="30"/>
      <c r="Q2277" s="30"/>
      <c r="R2277" s="30"/>
      <c r="S2277" s="30"/>
      <c r="T2277" s="29"/>
      <c r="U2277" s="28"/>
      <c r="V2277" s="28"/>
      <c r="W2277" s="28"/>
      <c r="Y2277" s="31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33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29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30"/>
      <c r="O2278" s="30"/>
      <c r="P2278" s="30"/>
      <c r="Q2278" s="30"/>
      <c r="R2278" s="30"/>
      <c r="S2278" s="30"/>
      <c r="T2278" s="29"/>
      <c r="U2278" s="28"/>
      <c r="V2278" s="28"/>
      <c r="W2278" s="28"/>
      <c r="Y2278" s="31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33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29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30"/>
      <c r="O2279" s="30"/>
      <c r="P2279" s="30"/>
      <c r="Q2279" s="30"/>
      <c r="R2279" s="30"/>
      <c r="S2279" s="30"/>
      <c r="T2279" s="29"/>
      <c r="U2279" s="28"/>
      <c r="V2279" s="28"/>
      <c r="W2279" s="28"/>
      <c r="Y2279" s="31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33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29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30"/>
      <c r="O2280" s="30"/>
      <c r="P2280" s="30"/>
      <c r="Q2280" s="30"/>
      <c r="R2280" s="30"/>
      <c r="S2280" s="30"/>
      <c r="T2280" s="29"/>
      <c r="U2280" s="28"/>
      <c r="V2280" s="28"/>
      <c r="W2280" s="28"/>
      <c r="Y2280" s="31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33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29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30"/>
      <c r="O2281" s="30"/>
      <c r="P2281" s="30"/>
      <c r="Q2281" s="30"/>
      <c r="R2281" s="30"/>
      <c r="S2281" s="30"/>
      <c r="T2281" s="29"/>
      <c r="U2281" s="28"/>
      <c r="V2281" s="28"/>
      <c r="W2281" s="28"/>
      <c r="Y2281" s="31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33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29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30"/>
      <c r="O2282" s="30"/>
      <c r="P2282" s="30"/>
      <c r="Q2282" s="30"/>
      <c r="R2282" s="30"/>
      <c r="S2282" s="30"/>
      <c r="T2282" s="29"/>
      <c r="U2282" s="28"/>
      <c r="V2282" s="28"/>
      <c r="W2282" s="28"/>
      <c r="Y2282" s="31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33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29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30"/>
      <c r="O2283" s="30"/>
      <c r="P2283" s="30"/>
      <c r="Q2283" s="30"/>
      <c r="R2283" s="30"/>
      <c r="S2283" s="30"/>
      <c r="T2283" s="29"/>
      <c r="U2283" s="28"/>
      <c r="V2283" s="28"/>
      <c r="W2283" s="28"/>
      <c r="Y2283" s="31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33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29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30"/>
      <c r="O2284" s="30"/>
      <c r="P2284" s="30"/>
      <c r="Q2284" s="30"/>
      <c r="R2284" s="30"/>
      <c r="S2284" s="30"/>
      <c r="T2284" s="29"/>
      <c r="U2284" s="28"/>
      <c r="V2284" s="28"/>
      <c r="W2284" s="28"/>
      <c r="Y2284" s="31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33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29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30"/>
      <c r="O2285" s="30"/>
      <c r="P2285" s="30"/>
      <c r="Q2285" s="30"/>
      <c r="R2285" s="30"/>
      <c r="S2285" s="30"/>
      <c r="T2285" s="29"/>
      <c r="U2285" s="28"/>
      <c r="V2285" s="28"/>
      <c r="W2285" s="28"/>
      <c r="Y2285" s="31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33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29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30"/>
      <c r="O2286" s="30"/>
      <c r="P2286" s="30"/>
      <c r="Q2286" s="30"/>
      <c r="R2286" s="30"/>
      <c r="S2286" s="30"/>
      <c r="T2286" s="29"/>
      <c r="U2286" s="28"/>
      <c r="V2286" s="28"/>
      <c r="W2286" s="28"/>
      <c r="Y2286" s="31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33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29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30"/>
      <c r="O2287" s="30"/>
      <c r="P2287" s="30"/>
      <c r="Q2287" s="30"/>
      <c r="R2287" s="30"/>
      <c r="S2287" s="30"/>
      <c r="T2287" s="29"/>
      <c r="U2287" s="28"/>
      <c r="V2287" s="28"/>
      <c r="W2287" s="28"/>
      <c r="Y2287" s="31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33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29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30"/>
      <c r="O2288" s="30"/>
      <c r="P2288" s="30"/>
      <c r="Q2288" s="30"/>
      <c r="R2288" s="30"/>
      <c r="S2288" s="30"/>
      <c r="T2288" s="29"/>
      <c r="U2288" s="28"/>
      <c r="V2288" s="28"/>
      <c r="W2288" s="28"/>
      <c r="Y2288" s="31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33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29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30"/>
      <c r="O2289" s="30"/>
      <c r="P2289" s="30"/>
      <c r="Q2289" s="30"/>
      <c r="R2289" s="30"/>
      <c r="S2289" s="30"/>
      <c r="T2289" s="29"/>
      <c r="U2289" s="28"/>
      <c r="V2289" s="28"/>
      <c r="W2289" s="28"/>
      <c r="Y2289" s="31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33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29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30"/>
      <c r="O2290" s="30"/>
      <c r="P2290" s="30"/>
      <c r="Q2290" s="30"/>
      <c r="R2290" s="30"/>
      <c r="S2290" s="30"/>
      <c r="T2290" s="29"/>
      <c r="U2290" s="28"/>
      <c r="V2290" s="28"/>
      <c r="W2290" s="28"/>
      <c r="Y2290" s="31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33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29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30"/>
      <c r="O2291" s="30"/>
      <c r="P2291" s="30"/>
      <c r="Q2291" s="30"/>
      <c r="R2291" s="30"/>
      <c r="S2291" s="30"/>
      <c r="T2291" s="29"/>
      <c r="U2291" s="28"/>
      <c r="V2291" s="28"/>
      <c r="W2291" s="28"/>
      <c r="Y2291" s="31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33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29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30"/>
      <c r="O2292" s="30"/>
      <c r="P2292" s="30"/>
      <c r="Q2292" s="30"/>
      <c r="R2292" s="30"/>
      <c r="S2292" s="30"/>
      <c r="T2292" s="29"/>
      <c r="U2292" s="28"/>
      <c r="V2292" s="28"/>
      <c r="W2292" s="28"/>
      <c r="Y2292" s="31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33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29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30"/>
      <c r="O2293" s="30"/>
      <c r="P2293" s="30"/>
      <c r="Q2293" s="30"/>
      <c r="R2293" s="30"/>
      <c r="S2293" s="30"/>
      <c r="T2293" s="29"/>
      <c r="U2293" s="28"/>
      <c r="V2293" s="28"/>
      <c r="W2293" s="28"/>
      <c r="Y2293" s="31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33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29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30"/>
      <c r="O2294" s="30"/>
      <c r="P2294" s="30"/>
      <c r="Q2294" s="30"/>
      <c r="R2294" s="30"/>
      <c r="S2294" s="30"/>
      <c r="T2294" s="29"/>
      <c r="U2294" s="28"/>
      <c r="V2294" s="28"/>
      <c r="W2294" s="28"/>
      <c r="Y2294" s="31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33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29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30"/>
      <c r="O2295" s="30"/>
      <c r="P2295" s="30"/>
      <c r="Q2295" s="30"/>
      <c r="R2295" s="30"/>
      <c r="S2295" s="30"/>
      <c r="T2295" s="29"/>
      <c r="U2295" s="28"/>
      <c r="V2295" s="28"/>
      <c r="W2295" s="28"/>
      <c r="Y2295" s="31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33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29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30"/>
      <c r="O2296" s="30"/>
      <c r="P2296" s="30"/>
      <c r="Q2296" s="30"/>
      <c r="R2296" s="30"/>
      <c r="S2296" s="30"/>
      <c r="T2296" s="29"/>
      <c r="U2296" s="28"/>
      <c r="V2296" s="28"/>
      <c r="W2296" s="28"/>
      <c r="Y2296" s="31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33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29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30"/>
      <c r="O2297" s="30"/>
      <c r="P2297" s="30"/>
      <c r="Q2297" s="30"/>
      <c r="R2297" s="30"/>
      <c r="S2297" s="30"/>
      <c r="T2297" s="29"/>
      <c r="U2297" s="28"/>
      <c r="V2297" s="28"/>
      <c r="W2297" s="28"/>
      <c r="Y2297" s="31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33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29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30"/>
      <c r="O2298" s="30"/>
      <c r="P2298" s="30"/>
      <c r="Q2298" s="30"/>
      <c r="R2298" s="30"/>
      <c r="S2298" s="30"/>
      <c r="T2298" s="29"/>
      <c r="U2298" s="28"/>
      <c r="V2298" s="28"/>
      <c r="W2298" s="28"/>
      <c r="Y2298" s="31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33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29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30"/>
      <c r="O2299" s="30"/>
      <c r="P2299" s="30"/>
      <c r="Q2299" s="30"/>
      <c r="R2299" s="30"/>
      <c r="S2299" s="30"/>
      <c r="T2299" s="29"/>
      <c r="U2299" s="28"/>
      <c r="V2299" s="28"/>
      <c r="W2299" s="28"/>
      <c r="Y2299" s="31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33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29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30"/>
      <c r="O2300" s="30"/>
      <c r="P2300" s="30"/>
      <c r="Q2300" s="30"/>
      <c r="R2300" s="30"/>
      <c r="S2300" s="30"/>
      <c r="T2300" s="29"/>
      <c r="U2300" s="28"/>
      <c r="V2300" s="28"/>
      <c r="W2300" s="28"/>
      <c r="Y2300" s="31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33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29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30"/>
      <c r="O2301" s="30"/>
      <c r="P2301" s="30"/>
      <c r="Q2301" s="30"/>
      <c r="R2301" s="30"/>
      <c r="S2301" s="30"/>
      <c r="T2301" s="29"/>
      <c r="U2301" s="28"/>
      <c r="V2301" s="28"/>
      <c r="W2301" s="28"/>
      <c r="Y2301" s="31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33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29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30"/>
      <c r="O2302" s="30"/>
      <c r="P2302" s="30"/>
      <c r="Q2302" s="30"/>
      <c r="R2302" s="30"/>
      <c r="S2302" s="30"/>
      <c r="T2302" s="29"/>
      <c r="U2302" s="28"/>
      <c r="V2302" s="28"/>
      <c r="W2302" s="28"/>
      <c r="Y2302" s="31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33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29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30"/>
      <c r="O2303" s="30"/>
      <c r="P2303" s="30"/>
      <c r="Q2303" s="30"/>
      <c r="R2303" s="30"/>
      <c r="S2303" s="30"/>
      <c r="T2303" s="29"/>
      <c r="U2303" s="28"/>
      <c r="V2303" s="28"/>
      <c r="W2303" s="28"/>
      <c r="Y2303" s="31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33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29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30"/>
      <c r="O2304" s="30"/>
      <c r="P2304" s="30"/>
      <c r="Q2304" s="30"/>
      <c r="R2304" s="30"/>
      <c r="S2304" s="30"/>
      <c r="T2304" s="29"/>
      <c r="U2304" s="28"/>
      <c r="V2304" s="28"/>
      <c r="W2304" s="28"/>
      <c r="Y2304" s="31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33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29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30"/>
      <c r="O2305" s="30"/>
      <c r="P2305" s="30"/>
      <c r="Q2305" s="30"/>
      <c r="R2305" s="30"/>
      <c r="S2305" s="30"/>
      <c r="T2305" s="29"/>
      <c r="U2305" s="28"/>
      <c r="V2305" s="28"/>
      <c r="W2305" s="28"/>
      <c r="Y2305" s="31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33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29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30"/>
      <c r="O2306" s="30"/>
      <c r="P2306" s="30"/>
      <c r="Q2306" s="30"/>
      <c r="R2306" s="30"/>
      <c r="S2306" s="30"/>
      <c r="T2306" s="29"/>
      <c r="U2306" s="28"/>
      <c r="V2306" s="28"/>
      <c r="W2306" s="28"/>
      <c r="Y2306" s="31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33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29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30"/>
      <c r="O2307" s="30"/>
      <c r="P2307" s="30"/>
      <c r="Q2307" s="30"/>
      <c r="R2307" s="30"/>
      <c r="S2307" s="30"/>
      <c r="T2307" s="29"/>
      <c r="U2307" s="28"/>
      <c r="V2307" s="28"/>
      <c r="W2307" s="28"/>
      <c r="Y2307" s="31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33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29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30"/>
      <c r="O2308" s="30"/>
      <c r="P2308" s="30"/>
      <c r="Q2308" s="30"/>
      <c r="R2308" s="30"/>
      <c r="S2308" s="30"/>
      <c r="T2308" s="29"/>
      <c r="U2308" s="28"/>
      <c r="V2308" s="28"/>
      <c r="W2308" s="28"/>
      <c r="Y2308" s="31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33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29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30"/>
      <c r="O2309" s="30"/>
      <c r="P2309" s="30"/>
      <c r="Q2309" s="30"/>
      <c r="R2309" s="30"/>
      <c r="S2309" s="30"/>
      <c r="T2309" s="29"/>
      <c r="U2309" s="28"/>
      <c r="V2309" s="28"/>
      <c r="W2309" s="28"/>
      <c r="Y2309" s="31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33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29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30"/>
      <c r="O2310" s="30"/>
      <c r="P2310" s="30"/>
      <c r="Q2310" s="30"/>
      <c r="R2310" s="30"/>
      <c r="S2310" s="30"/>
      <c r="T2310" s="29"/>
      <c r="U2310" s="28"/>
      <c r="V2310" s="28"/>
      <c r="W2310" s="28"/>
      <c r="Y2310" s="31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33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29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30"/>
      <c r="O2311" s="30"/>
      <c r="P2311" s="30"/>
      <c r="Q2311" s="30"/>
      <c r="R2311" s="30"/>
      <c r="S2311" s="30"/>
      <c r="T2311" s="29"/>
      <c r="U2311" s="28"/>
      <c r="V2311" s="28"/>
      <c r="W2311" s="28"/>
      <c r="Y2311" s="31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33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29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30"/>
      <c r="O2312" s="30"/>
      <c r="P2312" s="30"/>
      <c r="Q2312" s="30"/>
      <c r="R2312" s="30"/>
      <c r="S2312" s="30"/>
      <c r="T2312" s="29"/>
      <c r="U2312" s="28"/>
      <c r="V2312" s="28"/>
      <c r="W2312" s="28"/>
      <c r="Y2312" s="31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33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29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30"/>
      <c r="O2313" s="30"/>
      <c r="P2313" s="30"/>
      <c r="Q2313" s="30"/>
      <c r="R2313" s="30"/>
      <c r="S2313" s="30"/>
      <c r="T2313" s="29"/>
      <c r="U2313" s="28"/>
      <c r="V2313" s="28"/>
      <c r="W2313" s="28"/>
      <c r="Y2313" s="31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33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29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30"/>
      <c r="O2314" s="30"/>
      <c r="P2314" s="30"/>
      <c r="Q2314" s="30"/>
      <c r="R2314" s="30"/>
      <c r="S2314" s="30"/>
      <c r="T2314" s="29"/>
      <c r="U2314" s="28"/>
      <c r="V2314" s="28"/>
      <c r="W2314" s="28"/>
      <c r="Y2314" s="31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33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29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30"/>
      <c r="O2315" s="30"/>
      <c r="P2315" s="30"/>
      <c r="Q2315" s="30"/>
      <c r="R2315" s="30"/>
      <c r="S2315" s="30"/>
      <c r="T2315" s="29"/>
      <c r="U2315" s="28"/>
      <c r="V2315" s="28"/>
      <c r="W2315" s="28"/>
      <c r="Y2315" s="31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33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29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30"/>
      <c r="O2316" s="30"/>
      <c r="P2316" s="30"/>
      <c r="Q2316" s="30"/>
      <c r="R2316" s="30"/>
      <c r="S2316" s="30"/>
      <c r="T2316" s="29"/>
      <c r="U2316" s="28"/>
      <c r="V2316" s="28"/>
      <c r="W2316" s="28"/>
      <c r="Y2316" s="31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33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29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30"/>
      <c r="O2317" s="30"/>
      <c r="P2317" s="30"/>
      <c r="Q2317" s="30"/>
      <c r="R2317" s="30"/>
      <c r="S2317" s="30"/>
      <c r="T2317" s="29"/>
      <c r="U2317" s="28"/>
      <c r="V2317" s="28"/>
      <c r="W2317" s="28"/>
      <c r="Y2317" s="31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33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29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30"/>
      <c r="O2318" s="30"/>
      <c r="P2318" s="30"/>
      <c r="Q2318" s="30"/>
      <c r="R2318" s="30"/>
      <c r="S2318" s="30"/>
      <c r="T2318" s="29"/>
      <c r="U2318" s="28"/>
      <c r="V2318" s="28"/>
      <c r="W2318" s="28"/>
      <c r="Y2318" s="31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33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29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30"/>
      <c r="O2319" s="30"/>
      <c r="P2319" s="30"/>
      <c r="Q2319" s="30"/>
      <c r="R2319" s="30"/>
      <c r="S2319" s="30"/>
      <c r="T2319" s="29"/>
      <c r="U2319" s="28"/>
      <c r="V2319" s="28"/>
      <c r="W2319" s="28"/>
      <c r="Y2319" s="31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33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29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30"/>
      <c r="O2320" s="30"/>
      <c r="P2320" s="30"/>
      <c r="Q2320" s="30"/>
      <c r="R2320" s="30"/>
      <c r="S2320" s="30"/>
      <c r="T2320" s="29"/>
      <c r="U2320" s="28"/>
      <c r="V2320" s="28"/>
      <c r="W2320" s="28"/>
      <c r="Y2320" s="31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33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29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30"/>
      <c r="O2321" s="30"/>
      <c r="P2321" s="30"/>
      <c r="Q2321" s="30"/>
      <c r="R2321" s="30"/>
      <c r="S2321" s="30"/>
      <c r="T2321" s="29"/>
      <c r="U2321" s="28"/>
      <c r="V2321" s="28"/>
      <c r="W2321" s="28"/>
      <c r="Y2321" s="31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33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29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30"/>
      <c r="O2322" s="30"/>
      <c r="P2322" s="30"/>
      <c r="Q2322" s="30"/>
      <c r="R2322" s="30"/>
      <c r="S2322" s="30"/>
      <c r="T2322" s="29"/>
      <c r="U2322" s="28"/>
      <c r="V2322" s="28"/>
      <c r="W2322" s="28"/>
      <c r="Y2322" s="31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33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29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30"/>
      <c r="O2323" s="30"/>
      <c r="P2323" s="30"/>
      <c r="Q2323" s="30"/>
      <c r="R2323" s="30"/>
      <c r="S2323" s="30"/>
      <c r="T2323" s="29"/>
      <c r="U2323" s="28"/>
      <c r="V2323" s="28"/>
      <c r="W2323" s="28"/>
      <c r="Y2323" s="31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33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29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30"/>
      <c r="O2324" s="30"/>
      <c r="P2324" s="30"/>
      <c r="Q2324" s="30"/>
      <c r="R2324" s="30"/>
      <c r="S2324" s="30"/>
      <c r="T2324" s="29"/>
      <c r="U2324" s="28"/>
      <c r="V2324" s="28"/>
      <c r="W2324" s="28"/>
      <c r="Y2324" s="31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33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29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30"/>
      <c r="O2325" s="30"/>
      <c r="P2325" s="30"/>
      <c r="Q2325" s="30"/>
      <c r="R2325" s="30"/>
      <c r="S2325" s="30"/>
      <c r="T2325" s="29"/>
      <c r="U2325" s="28"/>
      <c r="V2325" s="28"/>
      <c r="W2325" s="28"/>
      <c r="Y2325" s="31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33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29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30"/>
      <c r="O2326" s="30"/>
      <c r="P2326" s="30"/>
      <c r="Q2326" s="30"/>
      <c r="R2326" s="30"/>
      <c r="S2326" s="30"/>
      <c r="T2326" s="29"/>
      <c r="U2326" s="28"/>
      <c r="V2326" s="28"/>
      <c r="W2326" s="28"/>
      <c r="Y2326" s="31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33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29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30"/>
      <c r="O2327" s="30"/>
      <c r="P2327" s="30"/>
      <c r="Q2327" s="30"/>
      <c r="R2327" s="30"/>
      <c r="S2327" s="30"/>
      <c r="T2327" s="29"/>
      <c r="U2327" s="28"/>
      <c r="V2327" s="28"/>
      <c r="W2327" s="28"/>
      <c r="Y2327" s="31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33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29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30"/>
      <c r="O2328" s="30"/>
      <c r="P2328" s="30"/>
      <c r="Q2328" s="30"/>
      <c r="R2328" s="30"/>
      <c r="S2328" s="30"/>
      <c r="T2328" s="29"/>
      <c r="U2328" s="28"/>
      <c r="V2328" s="28"/>
      <c r="W2328" s="28"/>
      <c r="Y2328" s="31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33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29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30"/>
      <c r="O2329" s="30"/>
      <c r="P2329" s="30"/>
      <c r="Q2329" s="30"/>
      <c r="R2329" s="30"/>
      <c r="S2329" s="30"/>
      <c r="T2329" s="29"/>
      <c r="U2329" s="28"/>
      <c r="V2329" s="28"/>
      <c r="W2329" s="28"/>
      <c r="Y2329" s="31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33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29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30"/>
      <c r="O2330" s="30"/>
      <c r="P2330" s="30"/>
      <c r="Q2330" s="30"/>
      <c r="R2330" s="30"/>
      <c r="S2330" s="30"/>
      <c r="T2330" s="29"/>
      <c r="U2330" s="28"/>
      <c r="V2330" s="28"/>
      <c r="W2330" s="28"/>
      <c r="Y2330" s="31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33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29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30"/>
      <c r="O2331" s="30"/>
      <c r="P2331" s="30"/>
      <c r="Q2331" s="30"/>
      <c r="R2331" s="30"/>
      <c r="S2331" s="30"/>
      <c r="T2331" s="29"/>
      <c r="U2331" s="28"/>
      <c r="V2331" s="28"/>
      <c r="W2331" s="28"/>
      <c r="Y2331" s="31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33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29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30"/>
      <c r="O2332" s="30"/>
      <c r="P2332" s="30"/>
      <c r="Q2332" s="30"/>
      <c r="R2332" s="30"/>
      <c r="S2332" s="30"/>
      <c r="T2332" s="29"/>
      <c r="U2332" s="28"/>
      <c r="V2332" s="28"/>
      <c r="W2332" s="28"/>
      <c r="Y2332" s="31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33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29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30"/>
      <c r="O2333" s="30"/>
      <c r="P2333" s="30"/>
      <c r="Q2333" s="30"/>
      <c r="R2333" s="30"/>
      <c r="S2333" s="30"/>
      <c r="T2333" s="29"/>
      <c r="U2333" s="28"/>
      <c r="V2333" s="28"/>
      <c r="W2333" s="28"/>
      <c r="Y2333" s="31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33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29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30"/>
      <c r="O2334" s="30"/>
      <c r="P2334" s="30"/>
      <c r="Q2334" s="30"/>
      <c r="R2334" s="30"/>
      <c r="S2334" s="30"/>
      <c r="T2334" s="29"/>
      <c r="U2334" s="28"/>
      <c r="V2334" s="28"/>
      <c r="W2334" s="28"/>
      <c r="Y2334" s="31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33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29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30"/>
      <c r="O2335" s="30"/>
      <c r="P2335" s="30"/>
      <c r="Q2335" s="30"/>
      <c r="R2335" s="30"/>
      <c r="S2335" s="30"/>
      <c r="T2335" s="29"/>
      <c r="U2335" s="28"/>
      <c r="V2335" s="28"/>
      <c r="W2335" s="28"/>
      <c r="Y2335" s="31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33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29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30"/>
      <c r="O2336" s="30"/>
      <c r="P2336" s="30"/>
      <c r="Q2336" s="30"/>
      <c r="R2336" s="30"/>
      <c r="S2336" s="30"/>
      <c r="T2336" s="29"/>
      <c r="U2336" s="28"/>
      <c r="V2336" s="28"/>
      <c r="W2336" s="28"/>
      <c r="Y2336" s="31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33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29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30"/>
      <c r="O2337" s="30"/>
      <c r="P2337" s="30"/>
      <c r="Q2337" s="30"/>
      <c r="R2337" s="30"/>
      <c r="S2337" s="30"/>
      <c r="T2337" s="29"/>
      <c r="U2337" s="28"/>
      <c r="V2337" s="28"/>
      <c r="W2337" s="28"/>
      <c r="Y2337" s="31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33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29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30"/>
      <c r="O2338" s="30"/>
      <c r="P2338" s="30"/>
      <c r="Q2338" s="30"/>
      <c r="R2338" s="30"/>
      <c r="S2338" s="30"/>
      <c r="T2338" s="29"/>
      <c r="U2338" s="28"/>
      <c r="V2338" s="28"/>
      <c r="W2338" s="28"/>
      <c r="Y2338" s="31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33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29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30"/>
      <c r="O2339" s="30"/>
      <c r="P2339" s="30"/>
      <c r="Q2339" s="30"/>
      <c r="R2339" s="30"/>
      <c r="S2339" s="30"/>
      <c r="T2339" s="29"/>
      <c r="U2339" s="28"/>
      <c r="V2339" s="28"/>
      <c r="W2339" s="28"/>
      <c r="Y2339" s="31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33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29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30"/>
      <c r="O2340" s="30"/>
      <c r="P2340" s="30"/>
      <c r="Q2340" s="30"/>
      <c r="R2340" s="30"/>
      <c r="S2340" s="30"/>
      <c r="T2340" s="29"/>
      <c r="U2340" s="28"/>
      <c r="V2340" s="28"/>
      <c r="W2340" s="28"/>
      <c r="Y2340" s="31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33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29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30"/>
      <c r="O2341" s="30"/>
      <c r="P2341" s="30"/>
      <c r="Q2341" s="30"/>
      <c r="R2341" s="30"/>
      <c r="S2341" s="30"/>
      <c r="T2341" s="29"/>
      <c r="U2341" s="28"/>
      <c r="V2341" s="28"/>
      <c r="W2341" s="28"/>
      <c r="Y2341" s="31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33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29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30"/>
      <c r="O2342" s="30"/>
      <c r="P2342" s="30"/>
      <c r="Q2342" s="30"/>
      <c r="R2342" s="30"/>
      <c r="S2342" s="30"/>
      <c r="T2342" s="29"/>
      <c r="U2342" s="28"/>
      <c r="V2342" s="28"/>
      <c r="W2342" s="28"/>
      <c r="Y2342" s="31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33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29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30"/>
      <c r="O2343" s="30"/>
      <c r="P2343" s="30"/>
      <c r="Q2343" s="30"/>
      <c r="R2343" s="30"/>
      <c r="S2343" s="30"/>
      <c r="T2343" s="29"/>
      <c r="U2343" s="28"/>
      <c r="V2343" s="28"/>
      <c r="W2343" s="28"/>
      <c r="Y2343" s="31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33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29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30"/>
      <c r="O2344" s="30"/>
      <c r="P2344" s="30"/>
      <c r="Q2344" s="30"/>
      <c r="R2344" s="30"/>
      <c r="S2344" s="30"/>
      <c r="T2344" s="29"/>
      <c r="U2344" s="28"/>
      <c r="V2344" s="28"/>
      <c r="W2344" s="28"/>
      <c r="Y2344" s="31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33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29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30"/>
      <c r="O2345" s="30"/>
      <c r="P2345" s="30"/>
      <c r="Q2345" s="30"/>
      <c r="R2345" s="30"/>
      <c r="S2345" s="30"/>
      <c r="T2345" s="29"/>
      <c r="U2345" s="28"/>
      <c r="V2345" s="28"/>
      <c r="W2345" s="28"/>
      <c r="Y2345" s="31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33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29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30"/>
      <c r="O2346" s="30"/>
      <c r="P2346" s="30"/>
      <c r="Q2346" s="30"/>
      <c r="R2346" s="30"/>
      <c r="S2346" s="30"/>
      <c r="T2346" s="29"/>
      <c r="U2346" s="28"/>
      <c r="V2346" s="28"/>
      <c r="W2346" s="28"/>
      <c r="Y2346" s="31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33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29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30"/>
      <c r="O2347" s="30"/>
      <c r="P2347" s="30"/>
      <c r="Q2347" s="30"/>
      <c r="R2347" s="30"/>
      <c r="S2347" s="30"/>
      <c r="T2347" s="29"/>
      <c r="U2347" s="28"/>
      <c r="V2347" s="28"/>
      <c r="W2347" s="28"/>
      <c r="Y2347" s="31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33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29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30"/>
      <c r="O2348" s="30"/>
      <c r="P2348" s="30"/>
      <c r="Q2348" s="30"/>
      <c r="R2348" s="30"/>
      <c r="S2348" s="30"/>
      <c r="T2348" s="29"/>
      <c r="U2348" s="28"/>
      <c r="V2348" s="28"/>
      <c r="W2348" s="28"/>
      <c r="Y2348" s="31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33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29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30"/>
      <c r="O2349" s="30"/>
      <c r="P2349" s="30"/>
      <c r="Q2349" s="30"/>
      <c r="R2349" s="30"/>
      <c r="S2349" s="30"/>
      <c r="T2349" s="29"/>
      <c r="U2349" s="28"/>
      <c r="V2349" s="28"/>
      <c r="W2349" s="28"/>
      <c r="Y2349" s="31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33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29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30"/>
      <c r="O2350" s="30"/>
      <c r="P2350" s="30"/>
      <c r="Q2350" s="30"/>
      <c r="R2350" s="30"/>
      <c r="S2350" s="30"/>
      <c r="T2350" s="29"/>
      <c r="U2350" s="28"/>
      <c r="V2350" s="28"/>
      <c r="W2350" s="28"/>
      <c r="Y2350" s="31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33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29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30"/>
      <c r="O2351" s="30"/>
      <c r="P2351" s="30"/>
      <c r="Q2351" s="30"/>
      <c r="R2351" s="30"/>
      <c r="S2351" s="30"/>
      <c r="T2351" s="29"/>
      <c r="U2351" s="28"/>
      <c r="V2351" s="28"/>
      <c r="W2351" s="28"/>
      <c r="Y2351" s="31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33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29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30"/>
      <c r="O2352" s="30"/>
      <c r="P2352" s="30"/>
      <c r="Q2352" s="30"/>
      <c r="R2352" s="30"/>
      <c r="S2352" s="30"/>
      <c r="T2352" s="29"/>
      <c r="U2352" s="28"/>
      <c r="V2352" s="28"/>
      <c r="W2352" s="28"/>
      <c r="Y2352" s="31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33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29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30"/>
      <c r="O2353" s="30"/>
      <c r="P2353" s="30"/>
      <c r="Q2353" s="30"/>
      <c r="R2353" s="30"/>
      <c r="S2353" s="30"/>
      <c r="T2353" s="29"/>
      <c r="U2353" s="28"/>
      <c r="V2353" s="28"/>
      <c r="W2353" s="28"/>
      <c r="Y2353" s="31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33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29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30"/>
      <c r="O2354" s="30"/>
      <c r="P2354" s="30"/>
      <c r="Q2354" s="30"/>
      <c r="S2354" s="30"/>
      <c r="T2354" s="29"/>
      <c r="U2354" s="28"/>
      <c r="V2354" s="28"/>
      <c r="W2354" s="28"/>
      <c r="Y2354" s="31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33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29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30"/>
      <c r="O2355" s="30"/>
      <c r="P2355" s="30"/>
      <c r="Q2355" s="30"/>
      <c r="R2355" s="30"/>
      <c r="S2355" s="30"/>
      <c r="T2355" s="29"/>
      <c r="U2355" s="28"/>
      <c r="V2355" s="28"/>
      <c r="W2355" s="28"/>
      <c r="Y2355" s="31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33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29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30"/>
      <c r="O2356" s="30"/>
      <c r="P2356" s="30"/>
      <c r="Q2356" s="30"/>
      <c r="R2356" s="30"/>
      <c r="S2356" s="30"/>
      <c r="T2356" s="29"/>
      <c r="U2356" s="28"/>
      <c r="V2356" s="28"/>
      <c r="W2356" s="28"/>
      <c r="Y2356" s="31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33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29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30"/>
      <c r="O2357" s="30"/>
      <c r="P2357" s="30"/>
      <c r="Q2357" s="30"/>
      <c r="R2357" s="30"/>
      <c r="S2357" s="30"/>
      <c r="T2357" s="29"/>
      <c r="U2357" s="28"/>
      <c r="V2357" s="28"/>
      <c r="W2357" s="28"/>
      <c r="Y2357" s="31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33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29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30"/>
      <c r="O2358" s="30"/>
      <c r="P2358" s="30"/>
      <c r="Q2358" s="30"/>
      <c r="R2358" s="30"/>
      <c r="S2358" s="30"/>
      <c r="T2358" s="29"/>
      <c r="U2358" s="28"/>
      <c r="V2358" s="28"/>
      <c r="W2358" s="28"/>
      <c r="Y2358" s="31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33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29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30"/>
      <c r="O2359" s="30"/>
      <c r="P2359" s="30"/>
      <c r="Q2359" s="30"/>
      <c r="S2359" s="30"/>
      <c r="T2359" s="29"/>
      <c r="U2359" s="28"/>
      <c r="V2359" s="28"/>
      <c r="W2359" s="28"/>
      <c r="Y2359" s="31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33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29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30"/>
      <c r="O2360" s="30"/>
      <c r="P2360" s="30"/>
      <c r="Q2360" s="30"/>
      <c r="S2360" s="30"/>
      <c r="T2360" s="29"/>
      <c r="U2360" s="28"/>
      <c r="V2360" s="28"/>
      <c r="W2360" s="28"/>
      <c r="Y2360" s="31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33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29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30"/>
      <c r="O2361" s="30"/>
      <c r="P2361" s="30"/>
      <c r="Q2361" s="30"/>
      <c r="R2361" s="30"/>
      <c r="S2361" s="30"/>
      <c r="T2361" s="29"/>
      <c r="U2361" s="28"/>
      <c r="V2361" s="28"/>
      <c r="W2361" s="28"/>
      <c r="Y2361" s="31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33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29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30"/>
      <c r="O2362" s="30"/>
      <c r="P2362" s="30"/>
      <c r="R2362" s="30"/>
      <c r="T2362" s="29"/>
      <c r="U2362" s="28"/>
      <c r="V2362" s="28"/>
      <c r="W2362" s="28"/>
      <c r="Y2362" s="31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33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29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30"/>
      <c r="O2363" s="30"/>
      <c r="P2363" s="30"/>
      <c r="Q2363" s="30"/>
      <c r="R2363" s="30"/>
      <c r="S2363" s="30"/>
      <c r="T2363" s="29"/>
      <c r="U2363" s="28"/>
      <c r="V2363" s="28"/>
      <c r="W2363" s="28"/>
      <c r="Y2363" s="31"/>
      <c r="Z2363" s="28"/>
      <c r="AA2363" s="28"/>
      <c r="AB2363" s="28"/>
      <c r="AC2363" s="28"/>
      <c r="AD2363" s="28"/>
      <c r="AE2363" s="28"/>
      <c r="AF2363" s="28"/>
      <c r="AG2363" s="28"/>
      <c r="AJ2363" s="28"/>
      <c r="AK2363" s="28"/>
      <c r="AL2363" s="28"/>
      <c r="AM2363" s="28"/>
      <c r="AN2363" s="28"/>
      <c r="AO2363" s="28"/>
      <c r="AP2363" s="28"/>
      <c r="AQ2363" s="28"/>
      <c r="AR2363" s="33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29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30"/>
      <c r="O2364" s="30"/>
      <c r="P2364" s="30"/>
      <c r="Q2364" s="30"/>
      <c r="R2364" s="30"/>
      <c r="S2364" s="30"/>
      <c r="T2364" s="29"/>
      <c r="U2364" s="28"/>
      <c r="V2364" s="28"/>
      <c r="W2364" s="28"/>
      <c r="Y2364" s="31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R2364" s="33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29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30"/>
      <c r="O2365" s="30"/>
      <c r="P2365" s="30"/>
      <c r="Q2365" s="30"/>
      <c r="R2365" s="30"/>
      <c r="S2365" s="30"/>
      <c r="T2365" s="29"/>
      <c r="U2365" s="28"/>
      <c r="V2365" s="28"/>
      <c r="W2365" s="28"/>
      <c r="Y2365" s="31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29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30"/>
      <c r="O2366" s="30"/>
      <c r="P2366" s="30"/>
      <c r="Q2366" s="30"/>
      <c r="R2366" s="30"/>
      <c r="S2366" s="30"/>
      <c r="T2366" s="29"/>
      <c r="U2366" s="28"/>
      <c r="V2366" s="28"/>
      <c r="W2366" s="28"/>
      <c r="Y2366" s="31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33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29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30"/>
      <c r="O2367" s="30"/>
      <c r="P2367" s="30"/>
      <c r="R2367" s="30"/>
      <c r="T2367" s="29"/>
      <c r="U2367" s="28"/>
      <c r="V2367" s="28"/>
      <c r="W2367" s="28"/>
      <c r="Y2367" s="31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33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29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30"/>
      <c r="O2368" s="30"/>
      <c r="P2368" s="30"/>
      <c r="R2368" s="30"/>
      <c r="T2368" s="29"/>
      <c r="U2368" s="28"/>
      <c r="V2368" s="28"/>
      <c r="W2368" s="28"/>
      <c r="Y2368" s="31"/>
      <c r="Z2368" s="28"/>
      <c r="AA2368" s="28"/>
      <c r="AB2368" s="28"/>
      <c r="AC2368" s="28"/>
      <c r="AD2368" s="28"/>
      <c r="AE2368" s="28"/>
      <c r="AF2368" s="28"/>
      <c r="AG2368" s="28"/>
      <c r="AJ2368" s="28"/>
      <c r="AK2368" s="28"/>
      <c r="AL2368" s="28"/>
      <c r="AM2368" s="28"/>
      <c r="AN2368" s="28"/>
      <c r="AO2368" s="28"/>
      <c r="AP2368" s="28"/>
      <c r="AQ2368" s="28"/>
      <c r="AR2368" s="33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A2369" s="29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30"/>
      <c r="O2369" s="30"/>
      <c r="P2369" s="30"/>
      <c r="Q2369" s="30"/>
      <c r="R2369" s="30"/>
      <c r="S2369" s="30"/>
      <c r="U2369" s="28"/>
      <c r="V2369" s="28"/>
      <c r="W2369" s="28"/>
      <c r="Y2369" s="31"/>
      <c r="Z2369" s="28"/>
      <c r="AA2369" s="28"/>
      <c r="AB2369" s="28"/>
      <c r="AC2369" s="28"/>
      <c r="AD2369" s="28"/>
      <c r="AE2369" s="28"/>
      <c r="AF2369" s="28"/>
      <c r="AG2369" s="28"/>
      <c r="AR2369" s="33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</row>
    <row r="2370" spans="1:55" ht="14.25" customHeight="1">
      <c r="Q2370" s="30"/>
      <c r="R2370" s="30"/>
      <c r="S2370" s="30"/>
      <c r="T2370" s="29"/>
      <c r="AH2370" s="28"/>
      <c r="AI2370" s="28"/>
      <c r="AJ2370" s="28"/>
      <c r="AK2370" s="28"/>
      <c r="AL2370" s="28"/>
      <c r="AM2370" s="28"/>
      <c r="AN2370" s="28"/>
    </row>
    <row r="2371" spans="1:55" ht="14.25" customHeight="1">
      <c r="A2371" s="29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30"/>
      <c r="O2371" s="30"/>
      <c r="P2371" s="30"/>
      <c r="Q2371" s="30"/>
      <c r="R2371" s="30"/>
      <c r="S2371" s="30"/>
      <c r="T2371" s="29"/>
      <c r="U2371" s="28"/>
      <c r="V2371" s="28"/>
      <c r="W2371" s="28"/>
      <c r="Y2371" s="31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29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30"/>
      <c r="O2372" s="30"/>
      <c r="P2372" s="30"/>
      <c r="Q2372" s="30"/>
      <c r="R2372" s="30"/>
      <c r="S2372" s="30"/>
      <c r="T2372" s="29"/>
      <c r="U2372" s="28"/>
      <c r="V2372" s="28"/>
      <c r="W2372" s="28"/>
      <c r="Y2372" s="31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33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29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30"/>
      <c r="O2373" s="30"/>
      <c r="P2373" s="30"/>
      <c r="Q2373" s="30"/>
      <c r="R2373" s="30"/>
      <c r="S2373" s="30"/>
      <c r="T2373" s="29"/>
      <c r="U2373" s="28"/>
      <c r="V2373" s="28"/>
      <c r="W2373" s="28"/>
      <c r="Y2373" s="31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33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A2374" s="29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30"/>
      <c r="O2374" s="30"/>
      <c r="P2374" s="30"/>
      <c r="Q2374" s="30"/>
      <c r="R2374" s="30"/>
      <c r="S2374" s="30"/>
      <c r="U2374" s="28"/>
      <c r="V2374" s="28"/>
      <c r="W2374" s="28"/>
      <c r="Y2374" s="31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O2374" s="28"/>
      <c r="AP2374" s="28"/>
      <c r="AQ2374" s="28"/>
      <c r="AR2374" s="33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</row>
    <row r="2375" spans="1:55" ht="14.25" customHeight="1">
      <c r="Q2375" s="30"/>
      <c r="R2375" s="30"/>
      <c r="S2375" s="30"/>
      <c r="Z2375" s="28"/>
      <c r="AA2375" s="28"/>
      <c r="AB2375" s="28"/>
      <c r="AH2375" s="28"/>
      <c r="AI2375" s="28"/>
      <c r="AO2375" s="28"/>
      <c r="AP2375" s="28"/>
      <c r="AQ2375" s="28"/>
      <c r="AR2375" s="33"/>
      <c r="AS2375" s="28"/>
      <c r="AT2375" s="28"/>
    </row>
    <row r="2376" spans="1:55" ht="14.25" customHeight="1">
      <c r="Q2376" s="30"/>
      <c r="R2376" s="30"/>
      <c r="S2376" s="30"/>
      <c r="T2376" s="29"/>
      <c r="Z2376" s="28"/>
      <c r="AA2376" s="28"/>
      <c r="AB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33"/>
      <c r="AS2376" s="28"/>
      <c r="AT2376" s="28"/>
    </row>
    <row r="2377" spans="1:55" ht="14.25" customHeight="1">
      <c r="A2377" s="29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30"/>
      <c r="O2377" s="30"/>
      <c r="P2377" s="30"/>
      <c r="Q2377" s="30"/>
      <c r="R2377" s="30"/>
      <c r="S2377" s="30"/>
      <c r="T2377" s="29"/>
      <c r="U2377" s="28"/>
      <c r="V2377" s="28"/>
      <c r="W2377" s="28"/>
      <c r="Y2377" s="31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33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29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30"/>
      <c r="O2378" s="30"/>
      <c r="P2378" s="30"/>
      <c r="Q2378" s="30"/>
      <c r="R2378" s="30"/>
      <c r="S2378" s="30"/>
      <c r="T2378" s="29"/>
      <c r="U2378" s="28"/>
      <c r="V2378" s="28"/>
      <c r="W2378" s="28"/>
      <c r="Y2378" s="31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33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29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30"/>
      <c r="O2379" s="30"/>
      <c r="P2379" s="30"/>
      <c r="Q2379" s="30"/>
      <c r="R2379" s="30"/>
      <c r="S2379" s="30"/>
      <c r="T2379" s="29"/>
      <c r="U2379" s="28"/>
      <c r="V2379" s="28"/>
      <c r="W2379" s="28"/>
      <c r="Y2379" s="31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33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29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30"/>
      <c r="O2380" s="30"/>
      <c r="P2380" s="30"/>
      <c r="Q2380" s="30"/>
      <c r="R2380" s="30"/>
      <c r="S2380" s="30"/>
      <c r="T2380" s="29"/>
      <c r="U2380" s="28"/>
      <c r="V2380" s="28"/>
      <c r="W2380" s="28"/>
      <c r="Y2380" s="31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33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29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30"/>
      <c r="O2381" s="30"/>
      <c r="P2381" s="30"/>
      <c r="Q2381" s="30"/>
      <c r="R2381" s="30"/>
      <c r="S2381" s="30"/>
      <c r="T2381" s="29"/>
      <c r="U2381" s="28"/>
      <c r="V2381" s="28"/>
      <c r="W2381" s="28"/>
      <c r="Y2381" s="31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33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29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30"/>
      <c r="O2382" s="30"/>
      <c r="P2382" s="30"/>
      <c r="Q2382" s="30"/>
      <c r="R2382" s="30"/>
      <c r="S2382" s="30"/>
      <c r="T2382" s="29"/>
      <c r="U2382" s="28"/>
      <c r="V2382" s="28"/>
      <c r="W2382" s="28"/>
      <c r="Y2382" s="31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33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29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30"/>
      <c r="O2383" s="30"/>
      <c r="P2383" s="30"/>
      <c r="Q2383" s="30"/>
      <c r="R2383" s="30"/>
      <c r="S2383" s="30"/>
      <c r="T2383" s="29"/>
      <c r="U2383" s="28"/>
      <c r="V2383" s="28"/>
      <c r="W2383" s="28"/>
      <c r="Y2383" s="31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33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29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30"/>
      <c r="O2384" s="30"/>
      <c r="P2384" s="30"/>
      <c r="Q2384" s="30"/>
      <c r="R2384" s="30"/>
      <c r="S2384" s="30"/>
      <c r="T2384" s="29"/>
      <c r="U2384" s="28"/>
      <c r="V2384" s="28"/>
      <c r="W2384" s="28"/>
      <c r="Y2384" s="31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33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29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30"/>
      <c r="O2385" s="30"/>
      <c r="P2385" s="30"/>
      <c r="Q2385" s="30"/>
      <c r="R2385" s="30"/>
      <c r="S2385" s="30"/>
      <c r="T2385" s="29"/>
      <c r="U2385" s="28"/>
      <c r="V2385" s="28"/>
      <c r="W2385" s="28"/>
      <c r="Y2385" s="31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33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29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30"/>
      <c r="O2386" s="30"/>
      <c r="P2386" s="30"/>
      <c r="Q2386" s="30"/>
      <c r="R2386" s="30"/>
      <c r="S2386" s="30"/>
      <c r="T2386" s="29"/>
      <c r="U2386" s="28"/>
      <c r="V2386" s="28"/>
      <c r="W2386" s="28"/>
      <c r="Y2386" s="31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33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29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30"/>
      <c r="O2387" s="30"/>
      <c r="P2387" s="30"/>
      <c r="Q2387" s="30"/>
      <c r="R2387" s="30"/>
      <c r="S2387" s="30"/>
      <c r="T2387" s="29"/>
      <c r="U2387" s="28"/>
      <c r="V2387" s="28"/>
      <c r="W2387" s="28"/>
      <c r="Y2387" s="31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33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29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30"/>
      <c r="O2388" s="30"/>
      <c r="P2388" s="30"/>
      <c r="Q2388" s="30"/>
      <c r="R2388" s="30"/>
      <c r="S2388" s="30"/>
      <c r="T2388" s="29"/>
      <c r="U2388" s="28"/>
      <c r="V2388" s="28"/>
      <c r="W2388" s="28"/>
      <c r="Y2388" s="31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33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29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30"/>
      <c r="O2389" s="30"/>
      <c r="P2389" s="30"/>
      <c r="Q2389" s="30"/>
      <c r="R2389" s="30"/>
      <c r="S2389" s="30"/>
      <c r="T2389" s="29"/>
      <c r="U2389" s="28"/>
      <c r="V2389" s="28"/>
      <c r="W2389" s="28"/>
      <c r="Y2389" s="31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33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29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30"/>
      <c r="O2390" s="30"/>
      <c r="P2390" s="30"/>
      <c r="Q2390" s="30"/>
      <c r="R2390" s="30"/>
      <c r="S2390" s="30"/>
      <c r="T2390" s="29"/>
      <c r="U2390" s="28"/>
      <c r="V2390" s="28"/>
      <c r="W2390" s="28"/>
      <c r="Y2390" s="31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33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29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30"/>
      <c r="O2391" s="30"/>
      <c r="P2391" s="30"/>
      <c r="Q2391" s="30"/>
      <c r="R2391" s="30"/>
      <c r="S2391" s="30"/>
      <c r="T2391" s="29"/>
      <c r="U2391" s="28"/>
      <c r="V2391" s="28"/>
      <c r="W2391" s="28"/>
      <c r="Y2391" s="31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33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29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30"/>
      <c r="O2392" s="30"/>
      <c r="P2392" s="30"/>
      <c r="Q2392" s="30"/>
      <c r="R2392" s="30"/>
      <c r="S2392" s="30"/>
      <c r="T2392" s="29"/>
      <c r="U2392" s="28"/>
      <c r="V2392" s="28"/>
      <c r="W2392" s="28"/>
      <c r="Y2392" s="31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33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29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30"/>
      <c r="O2393" s="30"/>
      <c r="P2393" s="30"/>
      <c r="Q2393" s="30"/>
      <c r="R2393" s="30"/>
      <c r="S2393" s="30"/>
      <c r="T2393" s="29"/>
      <c r="U2393" s="28"/>
      <c r="V2393" s="28"/>
      <c r="W2393" s="28"/>
      <c r="Y2393" s="31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33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29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30"/>
      <c r="O2394" s="30"/>
      <c r="P2394" s="30"/>
      <c r="Q2394" s="30"/>
      <c r="R2394" s="30"/>
      <c r="S2394" s="30"/>
      <c r="T2394" s="29"/>
      <c r="U2394" s="28"/>
      <c r="V2394" s="28"/>
      <c r="W2394" s="28"/>
      <c r="Y2394" s="31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33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29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30"/>
      <c r="O2395" s="30"/>
      <c r="P2395" s="30"/>
      <c r="Q2395" s="30"/>
      <c r="R2395" s="30"/>
      <c r="S2395" s="30"/>
      <c r="T2395" s="29"/>
      <c r="U2395" s="28"/>
      <c r="V2395" s="28"/>
      <c r="W2395" s="28"/>
      <c r="Y2395" s="31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33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29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30"/>
      <c r="O2396" s="30"/>
      <c r="P2396" s="30"/>
      <c r="Q2396" s="30"/>
      <c r="R2396" s="30"/>
      <c r="S2396" s="30"/>
      <c r="T2396" s="29"/>
      <c r="U2396" s="28"/>
      <c r="V2396" s="28"/>
      <c r="W2396" s="28"/>
      <c r="Y2396" s="31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33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29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30"/>
      <c r="O2397" s="30"/>
      <c r="P2397" s="30"/>
      <c r="Q2397" s="30"/>
      <c r="R2397" s="30"/>
      <c r="S2397" s="30"/>
      <c r="T2397" s="29"/>
      <c r="U2397" s="28"/>
      <c r="V2397" s="28"/>
      <c r="W2397" s="28"/>
      <c r="Y2397" s="31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33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29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30"/>
      <c r="O2398" s="30"/>
      <c r="P2398" s="30"/>
      <c r="Q2398" s="30"/>
      <c r="R2398" s="30"/>
      <c r="S2398" s="30"/>
      <c r="T2398" s="29"/>
      <c r="U2398" s="28"/>
      <c r="V2398" s="28"/>
      <c r="W2398" s="28"/>
      <c r="Y2398" s="31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33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29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30"/>
      <c r="O2399" s="30"/>
      <c r="P2399" s="30"/>
      <c r="Q2399" s="30"/>
      <c r="R2399" s="30"/>
      <c r="S2399" s="30"/>
      <c r="T2399" s="29"/>
      <c r="U2399" s="28"/>
      <c r="V2399" s="28"/>
      <c r="W2399" s="28"/>
      <c r="Y2399" s="31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33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29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30"/>
      <c r="O2400" s="30"/>
      <c r="P2400" s="30"/>
      <c r="Q2400" s="30"/>
      <c r="R2400" s="30"/>
      <c r="S2400" s="30"/>
      <c r="T2400" s="29"/>
      <c r="U2400" s="28"/>
      <c r="V2400" s="28"/>
      <c r="W2400" s="28"/>
      <c r="Y2400" s="31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33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29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30"/>
      <c r="O2401" s="30"/>
      <c r="P2401" s="30"/>
      <c r="Q2401" s="30"/>
      <c r="R2401" s="30"/>
      <c r="S2401" s="30"/>
      <c r="T2401" s="29"/>
      <c r="U2401" s="28"/>
      <c r="V2401" s="28"/>
      <c r="W2401" s="28"/>
      <c r="Y2401" s="31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33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29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30"/>
      <c r="O2402" s="30"/>
      <c r="P2402" s="30"/>
      <c r="Q2402" s="30"/>
      <c r="R2402" s="30"/>
      <c r="S2402" s="30"/>
      <c r="T2402" s="29"/>
      <c r="U2402" s="28"/>
      <c r="V2402" s="28"/>
      <c r="W2402" s="28"/>
      <c r="Y2402" s="31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33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29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30"/>
      <c r="O2403" s="30"/>
      <c r="P2403" s="30"/>
      <c r="Q2403" s="30"/>
      <c r="R2403" s="30"/>
      <c r="S2403" s="30"/>
      <c r="T2403" s="29"/>
      <c r="U2403" s="28"/>
      <c r="V2403" s="28"/>
      <c r="W2403" s="28"/>
      <c r="Y2403" s="31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33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29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30"/>
      <c r="O2404" s="30"/>
      <c r="P2404" s="30"/>
      <c r="Q2404" s="30"/>
      <c r="R2404" s="30"/>
      <c r="S2404" s="30"/>
      <c r="T2404" s="29"/>
      <c r="U2404" s="28"/>
      <c r="V2404" s="28"/>
      <c r="W2404" s="28"/>
      <c r="Y2404" s="31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33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29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30"/>
      <c r="O2405" s="30"/>
      <c r="P2405" s="30"/>
      <c r="Q2405" s="30"/>
      <c r="R2405" s="30"/>
      <c r="S2405" s="30"/>
      <c r="T2405" s="29"/>
      <c r="U2405" s="28"/>
      <c r="V2405" s="28"/>
      <c r="W2405" s="28"/>
      <c r="Y2405" s="31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33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29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30"/>
      <c r="O2406" s="30"/>
      <c r="P2406" s="30"/>
      <c r="Q2406" s="30"/>
      <c r="R2406" s="30"/>
      <c r="S2406" s="30"/>
      <c r="T2406" s="29"/>
      <c r="U2406" s="28"/>
      <c r="V2406" s="28"/>
      <c r="W2406" s="28"/>
      <c r="Y2406" s="31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33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29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30"/>
      <c r="O2407" s="30"/>
      <c r="P2407" s="30"/>
      <c r="Q2407" s="30"/>
      <c r="R2407" s="30"/>
      <c r="S2407" s="30"/>
      <c r="T2407" s="29"/>
      <c r="U2407" s="28"/>
      <c r="V2407" s="28"/>
      <c r="W2407" s="28"/>
      <c r="Y2407" s="31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33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29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30"/>
      <c r="O2408" s="30"/>
      <c r="P2408" s="30"/>
      <c r="Q2408" s="30"/>
      <c r="R2408" s="30"/>
      <c r="S2408" s="30"/>
      <c r="T2408" s="29"/>
      <c r="U2408" s="28"/>
      <c r="V2408" s="28"/>
      <c r="W2408" s="28"/>
      <c r="Y2408" s="31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33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29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30"/>
      <c r="O2409" s="30"/>
      <c r="P2409" s="30"/>
      <c r="Q2409" s="30"/>
      <c r="R2409" s="30"/>
      <c r="S2409" s="30"/>
      <c r="T2409" s="29"/>
      <c r="U2409" s="28"/>
      <c r="V2409" s="28"/>
      <c r="W2409" s="28"/>
      <c r="Y2409" s="31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33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29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30"/>
      <c r="O2410" s="30"/>
      <c r="P2410" s="30"/>
      <c r="Q2410" s="30"/>
      <c r="R2410" s="30"/>
      <c r="S2410" s="30"/>
      <c r="T2410" s="29"/>
      <c r="U2410" s="28"/>
      <c r="V2410" s="28"/>
      <c r="W2410" s="28"/>
      <c r="Y2410" s="31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33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29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30"/>
      <c r="O2411" s="30"/>
      <c r="P2411" s="30"/>
      <c r="Q2411" s="30"/>
      <c r="R2411" s="30"/>
      <c r="S2411" s="30"/>
      <c r="T2411" s="29"/>
      <c r="U2411" s="28"/>
      <c r="V2411" s="28"/>
      <c r="W2411" s="28"/>
      <c r="Y2411" s="31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33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29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30"/>
      <c r="O2412" s="30"/>
      <c r="P2412" s="30"/>
      <c r="Q2412" s="30"/>
      <c r="R2412" s="30"/>
      <c r="S2412" s="30"/>
      <c r="T2412" s="29"/>
      <c r="U2412" s="28"/>
      <c r="V2412" s="28"/>
      <c r="W2412" s="28"/>
      <c r="Y2412" s="31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33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29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30"/>
      <c r="O2413" s="30"/>
      <c r="P2413" s="30"/>
      <c r="Q2413" s="30"/>
      <c r="R2413" s="30"/>
      <c r="S2413" s="30"/>
      <c r="T2413" s="29"/>
      <c r="U2413" s="28"/>
      <c r="V2413" s="28"/>
      <c r="W2413" s="28"/>
      <c r="Y2413" s="31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33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29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30"/>
      <c r="O2414" s="30"/>
      <c r="P2414" s="30"/>
      <c r="Q2414" s="30"/>
      <c r="R2414" s="30"/>
      <c r="S2414" s="30"/>
      <c r="T2414" s="29"/>
      <c r="U2414" s="28"/>
      <c r="V2414" s="28"/>
      <c r="W2414" s="28"/>
      <c r="Y2414" s="31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33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29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30"/>
      <c r="O2415" s="30"/>
      <c r="P2415" s="30"/>
      <c r="Q2415" s="30"/>
      <c r="R2415" s="30"/>
      <c r="S2415" s="30"/>
      <c r="T2415" s="29"/>
      <c r="U2415" s="28"/>
      <c r="V2415" s="28"/>
      <c r="W2415" s="28"/>
      <c r="Y2415" s="31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33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29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30"/>
      <c r="O2416" s="30"/>
      <c r="P2416" s="30"/>
      <c r="Q2416" s="30"/>
      <c r="R2416" s="30"/>
      <c r="S2416" s="30"/>
      <c r="T2416" s="29"/>
      <c r="U2416" s="28"/>
      <c r="V2416" s="28"/>
      <c r="W2416" s="28"/>
      <c r="Y2416" s="31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33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29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30"/>
      <c r="O2417" s="30"/>
      <c r="P2417" s="30"/>
      <c r="Q2417" s="30"/>
      <c r="R2417" s="30"/>
      <c r="S2417" s="30"/>
      <c r="T2417" s="29"/>
      <c r="U2417" s="28"/>
      <c r="V2417" s="28"/>
      <c r="W2417" s="28"/>
      <c r="Y2417" s="31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33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29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30"/>
      <c r="O2418" s="30"/>
      <c r="P2418" s="30"/>
      <c r="Q2418" s="30"/>
      <c r="R2418" s="30"/>
      <c r="S2418" s="30"/>
      <c r="T2418" s="29"/>
      <c r="U2418" s="28"/>
      <c r="V2418" s="28"/>
      <c r="W2418" s="28"/>
      <c r="Y2418" s="31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33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29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30"/>
      <c r="O2419" s="30"/>
      <c r="P2419" s="30"/>
      <c r="Q2419" s="30"/>
      <c r="R2419" s="30"/>
      <c r="S2419" s="30"/>
      <c r="T2419" s="29"/>
      <c r="U2419" s="28"/>
      <c r="V2419" s="28"/>
      <c r="W2419" s="28"/>
      <c r="Y2419" s="31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33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29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30"/>
      <c r="O2420" s="30"/>
      <c r="P2420" s="30"/>
      <c r="Q2420" s="30"/>
      <c r="R2420" s="30"/>
      <c r="S2420" s="30"/>
      <c r="T2420" s="29"/>
      <c r="U2420" s="28"/>
      <c r="V2420" s="28"/>
      <c r="W2420" s="28"/>
      <c r="Y2420" s="31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33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29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30"/>
      <c r="O2421" s="30"/>
      <c r="P2421" s="30"/>
      <c r="Q2421" s="30"/>
      <c r="R2421" s="30"/>
      <c r="S2421" s="30"/>
      <c r="T2421" s="29"/>
      <c r="U2421" s="28"/>
      <c r="V2421" s="28"/>
      <c r="W2421" s="28"/>
      <c r="Y2421" s="31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33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29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30"/>
      <c r="O2422" s="30"/>
      <c r="P2422" s="30"/>
      <c r="Q2422" s="30"/>
      <c r="R2422" s="30"/>
      <c r="S2422" s="30"/>
      <c r="T2422" s="29"/>
      <c r="U2422" s="28"/>
      <c r="V2422" s="28"/>
      <c r="W2422" s="28"/>
      <c r="Y2422" s="31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33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29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30"/>
      <c r="O2423" s="30"/>
      <c r="P2423" s="30"/>
      <c r="Q2423" s="30"/>
      <c r="R2423" s="30"/>
      <c r="S2423" s="30"/>
      <c r="T2423" s="29"/>
      <c r="U2423" s="28"/>
      <c r="V2423" s="28"/>
      <c r="W2423" s="28"/>
      <c r="Y2423" s="31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33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29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30"/>
      <c r="O2424" s="30"/>
      <c r="P2424" s="30"/>
      <c r="Q2424" s="30"/>
      <c r="R2424" s="30"/>
      <c r="S2424" s="30"/>
      <c r="T2424" s="29"/>
      <c r="U2424" s="28"/>
      <c r="V2424" s="28"/>
      <c r="W2424" s="28"/>
      <c r="Y2424" s="31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33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29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30"/>
      <c r="O2425" s="30"/>
      <c r="P2425" s="30"/>
      <c r="Q2425" s="30"/>
      <c r="R2425" s="30"/>
      <c r="S2425" s="30"/>
      <c r="T2425" s="29"/>
      <c r="U2425" s="28"/>
      <c r="V2425" s="28"/>
      <c r="W2425" s="28"/>
      <c r="Y2425" s="31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33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29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30"/>
      <c r="O2426" s="30"/>
      <c r="P2426" s="30"/>
      <c r="Q2426" s="30"/>
      <c r="R2426" s="30"/>
      <c r="S2426" s="30"/>
      <c r="T2426" s="29"/>
      <c r="U2426" s="28"/>
      <c r="V2426" s="28"/>
      <c r="W2426" s="28"/>
      <c r="Y2426" s="31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33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29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30"/>
      <c r="O2427" s="30"/>
      <c r="P2427" s="30"/>
      <c r="Q2427" s="30"/>
      <c r="R2427" s="30"/>
      <c r="S2427" s="30"/>
      <c r="T2427" s="29"/>
      <c r="U2427" s="28"/>
      <c r="V2427" s="28"/>
      <c r="W2427" s="28"/>
      <c r="Y2427" s="31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33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29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30"/>
      <c r="O2428" s="30"/>
      <c r="P2428" s="30"/>
      <c r="Q2428" s="30"/>
      <c r="R2428" s="30"/>
      <c r="S2428" s="30"/>
      <c r="T2428" s="29"/>
      <c r="U2428" s="28"/>
      <c r="V2428" s="28"/>
      <c r="W2428" s="28"/>
      <c r="Y2428" s="31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33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29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30"/>
      <c r="O2429" s="30"/>
      <c r="P2429" s="30"/>
      <c r="Q2429" s="30"/>
      <c r="R2429" s="30"/>
      <c r="S2429" s="30"/>
      <c r="T2429" s="29"/>
      <c r="U2429" s="28"/>
      <c r="V2429" s="28"/>
      <c r="W2429" s="28"/>
      <c r="Y2429" s="31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33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29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30"/>
      <c r="O2430" s="30"/>
      <c r="P2430" s="30"/>
      <c r="Q2430" s="30"/>
      <c r="R2430" s="30"/>
      <c r="S2430" s="30"/>
      <c r="T2430" s="29"/>
      <c r="U2430" s="28"/>
      <c r="V2430" s="28"/>
      <c r="W2430" s="28"/>
      <c r="Y2430" s="31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33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29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30"/>
      <c r="O2431" s="30"/>
      <c r="P2431" s="30"/>
      <c r="Q2431" s="30"/>
      <c r="R2431" s="30"/>
      <c r="S2431" s="30"/>
      <c r="T2431" s="29"/>
      <c r="U2431" s="28"/>
      <c r="V2431" s="28"/>
      <c r="W2431" s="28"/>
      <c r="Y2431" s="31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33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29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30"/>
      <c r="O2432" s="30"/>
      <c r="P2432" s="30"/>
      <c r="Q2432" s="30"/>
      <c r="R2432" s="30"/>
      <c r="S2432" s="30"/>
      <c r="T2432" s="29"/>
      <c r="U2432" s="28"/>
      <c r="V2432" s="28"/>
      <c r="W2432" s="28"/>
      <c r="Y2432" s="31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33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29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30"/>
      <c r="O2433" s="30"/>
      <c r="P2433" s="30"/>
      <c r="Q2433" s="30"/>
      <c r="R2433" s="30"/>
      <c r="S2433" s="30"/>
      <c r="T2433" s="29"/>
      <c r="U2433" s="28"/>
      <c r="V2433" s="28"/>
      <c r="W2433" s="28"/>
      <c r="Y2433" s="31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33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29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30"/>
      <c r="O2434" s="30"/>
      <c r="P2434" s="30"/>
      <c r="Q2434" s="30"/>
      <c r="R2434" s="30"/>
      <c r="S2434" s="30"/>
      <c r="T2434" s="29"/>
      <c r="U2434" s="28"/>
      <c r="V2434" s="28"/>
      <c r="W2434" s="28"/>
      <c r="Y2434" s="31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33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29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30"/>
      <c r="O2435" s="30"/>
      <c r="P2435" s="30"/>
      <c r="Q2435" s="30"/>
      <c r="R2435" s="30"/>
      <c r="S2435" s="30"/>
      <c r="T2435" s="29"/>
      <c r="U2435" s="28"/>
      <c r="V2435" s="28"/>
      <c r="W2435" s="28"/>
      <c r="Y2435" s="31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33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29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30"/>
      <c r="O2436" s="30"/>
      <c r="P2436" s="30"/>
      <c r="Q2436" s="30"/>
      <c r="R2436" s="30"/>
      <c r="S2436" s="30"/>
      <c r="T2436" s="29"/>
      <c r="U2436" s="28"/>
      <c r="V2436" s="28"/>
      <c r="W2436" s="28"/>
      <c r="Y2436" s="31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33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29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30"/>
      <c r="O2437" s="30"/>
      <c r="P2437" s="30"/>
      <c r="Q2437" s="30"/>
      <c r="R2437" s="30"/>
      <c r="S2437" s="30"/>
      <c r="T2437" s="29"/>
      <c r="U2437" s="28"/>
      <c r="V2437" s="28"/>
      <c r="W2437" s="28"/>
      <c r="Y2437" s="31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33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29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30"/>
      <c r="O2438" s="30"/>
      <c r="P2438" s="30"/>
      <c r="Q2438" s="30"/>
      <c r="R2438" s="30"/>
      <c r="S2438" s="30"/>
      <c r="T2438" s="29"/>
      <c r="U2438" s="28"/>
      <c r="V2438" s="28"/>
      <c r="W2438" s="28"/>
      <c r="Y2438" s="31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33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29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30"/>
      <c r="O2439" s="30"/>
      <c r="P2439" s="30"/>
      <c r="Q2439" s="30"/>
      <c r="R2439" s="30"/>
      <c r="S2439" s="30"/>
      <c r="T2439" s="29"/>
      <c r="U2439" s="28"/>
      <c r="V2439" s="28"/>
      <c r="W2439" s="28"/>
      <c r="Y2439" s="31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33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29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30"/>
      <c r="O2440" s="30"/>
      <c r="P2440" s="30"/>
      <c r="Q2440" s="30"/>
      <c r="R2440" s="30"/>
      <c r="S2440" s="30"/>
      <c r="T2440" s="29"/>
      <c r="U2440" s="28"/>
      <c r="V2440" s="28"/>
      <c r="W2440" s="28"/>
      <c r="Y2440" s="31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33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29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30"/>
      <c r="O2441" s="30"/>
      <c r="P2441" s="30"/>
      <c r="Q2441" s="30"/>
      <c r="R2441" s="30"/>
      <c r="S2441" s="30"/>
      <c r="T2441" s="29"/>
      <c r="U2441" s="28"/>
      <c r="V2441" s="28"/>
      <c r="W2441" s="28"/>
      <c r="Y2441" s="31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33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29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30"/>
      <c r="O2442" s="30"/>
      <c r="P2442" s="30"/>
      <c r="Q2442" s="30"/>
      <c r="R2442" s="30"/>
      <c r="S2442" s="30"/>
      <c r="T2442" s="29"/>
      <c r="U2442" s="28"/>
      <c r="V2442" s="28"/>
      <c r="W2442" s="28"/>
      <c r="Y2442" s="31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33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29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30"/>
      <c r="O2443" s="30"/>
      <c r="P2443" s="30"/>
      <c r="Q2443" s="30"/>
      <c r="R2443" s="30"/>
      <c r="S2443" s="30"/>
      <c r="T2443" s="29"/>
      <c r="U2443" s="28"/>
      <c r="V2443" s="28"/>
      <c r="W2443" s="28"/>
      <c r="Y2443" s="31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33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29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30"/>
      <c r="O2444" s="30"/>
      <c r="P2444" s="30"/>
      <c r="Q2444" s="30"/>
      <c r="R2444" s="30"/>
      <c r="S2444" s="30"/>
      <c r="T2444" s="29"/>
      <c r="U2444" s="28"/>
      <c r="V2444" s="28"/>
      <c r="W2444" s="28"/>
      <c r="Y2444" s="31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33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29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30"/>
      <c r="O2445" s="30"/>
      <c r="P2445" s="30"/>
      <c r="Q2445" s="30"/>
      <c r="R2445" s="30"/>
      <c r="S2445" s="30"/>
      <c r="T2445" s="29"/>
      <c r="U2445" s="28"/>
      <c r="V2445" s="28"/>
      <c r="W2445" s="28"/>
      <c r="Y2445" s="31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33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29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30"/>
      <c r="O2446" s="30"/>
      <c r="P2446" s="30"/>
      <c r="Q2446" s="30"/>
      <c r="R2446" s="30"/>
      <c r="S2446" s="30"/>
      <c r="T2446" s="29"/>
      <c r="U2446" s="28"/>
      <c r="V2446" s="28"/>
      <c r="W2446" s="28"/>
      <c r="Y2446" s="31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33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29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30"/>
      <c r="O2447" s="30"/>
      <c r="P2447" s="30"/>
      <c r="Q2447" s="30"/>
      <c r="R2447" s="30"/>
      <c r="S2447" s="30"/>
      <c r="T2447" s="29"/>
      <c r="U2447" s="28"/>
      <c r="V2447" s="28"/>
      <c r="W2447" s="28"/>
      <c r="Y2447" s="31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33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29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30"/>
      <c r="O2448" s="30"/>
      <c r="P2448" s="30"/>
      <c r="Q2448" s="30"/>
      <c r="R2448" s="30"/>
      <c r="S2448" s="30"/>
      <c r="T2448" s="29"/>
      <c r="U2448" s="28"/>
      <c r="V2448" s="28"/>
      <c r="W2448" s="28"/>
      <c r="Y2448" s="31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33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29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30"/>
      <c r="O2449" s="30"/>
      <c r="P2449" s="30"/>
      <c r="Q2449" s="30"/>
      <c r="R2449" s="30"/>
      <c r="S2449" s="30"/>
      <c r="T2449" s="29"/>
      <c r="U2449" s="28"/>
      <c r="V2449" s="28"/>
      <c r="W2449" s="28"/>
      <c r="Y2449" s="31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33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29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30"/>
      <c r="O2450" s="30"/>
      <c r="P2450" s="30"/>
      <c r="Q2450" s="30"/>
      <c r="R2450" s="30"/>
      <c r="S2450" s="30"/>
      <c r="T2450" s="29"/>
      <c r="U2450" s="28"/>
      <c r="V2450" s="28"/>
      <c r="W2450" s="28"/>
      <c r="Y2450" s="31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33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29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30"/>
      <c r="O2451" s="30"/>
      <c r="P2451" s="30"/>
      <c r="Q2451" s="30"/>
      <c r="R2451" s="30"/>
      <c r="S2451" s="30"/>
      <c r="T2451" s="29"/>
      <c r="U2451" s="28"/>
      <c r="V2451" s="28"/>
      <c r="W2451" s="28"/>
      <c r="Y2451" s="31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33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29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30"/>
      <c r="O2452" s="30"/>
      <c r="P2452" s="30"/>
      <c r="Q2452" s="30"/>
      <c r="R2452" s="30"/>
      <c r="S2452" s="30"/>
      <c r="T2452" s="29"/>
      <c r="U2452" s="28"/>
      <c r="V2452" s="28"/>
      <c r="W2452" s="28"/>
      <c r="Y2452" s="31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33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29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30"/>
      <c r="O2453" s="30"/>
      <c r="P2453" s="30"/>
      <c r="Q2453" s="30"/>
      <c r="R2453" s="30"/>
      <c r="S2453" s="30"/>
      <c r="T2453" s="29"/>
      <c r="U2453" s="28"/>
      <c r="V2453" s="28"/>
      <c r="W2453" s="28"/>
      <c r="Y2453" s="31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33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29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30"/>
      <c r="O2454" s="30"/>
      <c r="P2454" s="30"/>
      <c r="Q2454" s="30"/>
      <c r="R2454" s="30"/>
      <c r="S2454" s="30"/>
      <c r="T2454" s="29"/>
      <c r="U2454" s="28"/>
      <c r="V2454" s="28"/>
      <c r="W2454" s="28"/>
      <c r="Y2454" s="31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33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29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30"/>
      <c r="O2455" s="30"/>
      <c r="P2455" s="30"/>
      <c r="Q2455" s="30"/>
      <c r="R2455" s="30"/>
      <c r="S2455" s="30"/>
      <c r="T2455" s="29"/>
      <c r="U2455" s="28"/>
      <c r="V2455" s="28"/>
      <c r="W2455" s="28"/>
      <c r="Y2455" s="31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33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29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30"/>
      <c r="O2456" s="30"/>
      <c r="P2456" s="30"/>
      <c r="Q2456" s="30"/>
      <c r="R2456" s="30"/>
      <c r="S2456" s="30"/>
      <c r="T2456" s="29"/>
      <c r="U2456" s="28"/>
      <c r="V2456" s="28"/>
      <c r="W2456" s="28"/>
      <c r="Y2456" s="31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33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29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30"/>
      <c r="O2457" s="30"/>
      <c r="P2457" s="30"/>
      <c r="Q2457" s="30"/>
      <c r="R2457" s="30"/>
      <c r="S2457" s="30"/>
      <c r="T2457" s="29"/>
      <c r="U2457" s="28"/>
      <c r="V2457" s="28"/>
      <c r="W2457" s="28"/>
      <c r="Y2457" s="31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33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29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30"/>
      <c r="O2458" s="30"/>
      <c r="P2458" s="30"/>
      <c r="Q2458" s="30"/>
      <c r="R2458" s="30"/>
      <c r="S2458" s="30"/>
      <c r="T2458" s="29"/>
      <c r="U2458" s="28"/>
      <c r="V2458" s="28"/>
      <c r="W2458" s="28"/>
      <c r="Y2458" s="31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33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29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30"/>
      <c r="O2459" s="30"/>
      <c r="P2459" s="30"/>
      <c r="Q2459" s="30"/>
      <c r="R2459" s="30"/>
      <c r="S2459" s="30"/>
      <c r="T2459" s="29"/>
      <c r="U2459" s="28"/>
      <c r="V2459" s="28"/>
      <c r="W2459" s="28"/>
      <c r="Y2459" s="31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33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29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30"/>
      <c r="O2460" s="30"/>
      <c r="P2460" s="30"/>
      <c r="Q2460" s="30"/>
      <c r="R2460" s="30"/>
      <c r="S2460" s="30"/>
      <c r="T2460" s="29"/>
      <c r="U2460" s="28"/>
      <c r="V2460" s="28"/>
      <c r="W2460" s="28"/>
      <c r="Y2460" s="31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33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29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30"/>
      <c r="O2461" s="30"/>
      <c r="P2461" s="30"/>
      <c r="Q2461" s="30"/>
      <c r="R2461" s="30"/>
      <c r="S2461" s="30"/>
      <c r="T2461" s="29"/>
      <c r="U2461" s="28"/>
      <c r="V2461" s="28"/>
      <c r="W2461" s="28"/>
      <c r="Y2461" s="31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33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29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30"/>
      <c r="O2462" s="30"/>
      <c r="P2462" s="30"/>
      <c r="Q2462" s="30"/>
      <c r="R2462" s="30"/>
      <c r="S2462" s="30"/>
      <c r="T2462" s="29"/>
      <c r="U2462" s="28"/>
      <c r="V2462" s="28"/>
      <c r="W2462" s="28"/>
      <c r="Y2462" s="31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33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29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30"/>
      <c r="O2463" s="30"/>
      <c r="P2463" s="30"/>
      <c r="Q2463" s="30"/>
      <c r="R2463" s="30"/>
      <c r="S2463" s="30"/>
      <c r="T2463" s="29"/>
      <c r="U2463" s="28"/>
      <c r="V2463" s="28"/>
      <c r="W2463" s="28"/>
      <c r="Y2463" s="31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33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29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30"/>
      <c r="O2464" s="30"/>
      <c r="P2464" s="30"/>
      <c r="Q2464" s="30"/>
      <c r="R2464" s="30"/>
      <c r="S2464" s="30"/>
      <c r="T2464" s="29"/>
      <c r="U2464" s="28"/>
      <c r="V2464" s="28"/>
      <c r="W2464" s="28"/>
      <c r="Y2464" s="31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33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29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30"/>
      <c r="O2465" s="30"/>
      <c r="P2465" s="30"/>
      <c r="Q2465" s="30"/>
      <c r="R2465" s="30"/>
      <c r="S2465" s="30"/>
      <c r="T2465" s="29"/>
      <c r="U2465" s="28"/>
      <c r="V2465" s="28"/>
      <c r="W2465" s="28"/>
      <c r="Y2465" s="31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33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29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30"/>
      <c r="O2466" s="30"/>
      <c r="P2466" s="30"/>
      <c r="Q2466" s="30"/>
      <c r="R2466" s="30"/>
      <c r="S2466" s="30"/>
      <c r="T2466" s="29"/>
      <c r="U2466" s="28"/>
      <c r="V2466" s="28"/>
      <c r="W2466" s="28"/>
      <c r="Y2466" s="31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33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29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30"/>
      <c r="O2467" s="30"/>
      <c r="P2467" s="30"/>
      <c r="Q2467" s="30"/>
      <c r="R2467" s="30"/>
      <c r="S2467" s="30"/>
      <c r="T2467" s="29"/>
      <c r="U2467" s="28"/>
      <c r="V2467" s="28"/>
      <c r="W2467" s="28"/>
      <c r="Y2467" s="31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33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29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30"/>
      <c r="O2468" s="30"/>
      <c r="P2468" s="30"/>
      <c r="Q2468" s="30"/>
      <c r="R2468" s="30"/>
      <c r="S2468" s="30"/>
      <c r="T2468" s="29"/>
      <c r="U2468" s="28"/>
      <c r="V2468" s="28"/>
      <c r="W2468" s="28"/>
      <c r="Y2468" s="31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33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29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30"/>
      <c r="O2469" s="30"/>
      <c r="P2469" s="30"/>
      <c r="Q2469" s="30"/>
      <c r="R2469" s="30"/>
      <c r="S2469" s="30"/>
      <c r="T2469" s="29"/>
      <c r="U2469" s="28"/>
      <c r="V2469" s="28"/>
      <c r="W2469" s="28"/>
      <c r="Y2469" s="31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33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29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30"/>
      <c r="O2470" s="30"/>
      <c r="P2470" s="30"/>
      <c r="Q2470" s="30"/>
      <c r="R2470" s="30"/>
      <c r="S2470" s="30"/>
      <c r="T2470" s="29"/>
      <c r="U2470" s="28"/>
      <c r="V2470" s="28"/>
      <c r="W2470" s="28"/>
      <c r="Y2470" s="31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33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29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30"/>
      <c r="O2471" s="30"/>
      <c r="P2471" s="30"/>
      <c r="Q2471" s="30"/>
      <c r="R2471" s="30"/>
      <c r="S2471" s="30"/>
      <c r="T2471" s="29"/>
      <c r="U2471" s="28"/>
      <c r="V2471" s="28"/>
      <c r="W2471" s="28"/>
      <c r="Y2471" s="31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33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29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30"/>
      <c r="O2472" s="30"/>
      <c r="P2472" s="30"/>
      <c r="Q2472" s="30"/>
      <c r="R2472" s="30"/>
      <c r="S2472" s="30"/>
      <c r="T2472" s="29"/>
      <c r="U2472" s="28"/>
      <c r="V2472" s="28"/>
      <c r="W2472" s="28"/>
      <c r="Y2472" s="31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33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29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30"/>
      <c r="O2473" s="30"/>
      <c r="P2473" s="30"/>
      <c r="Q2473" s="30"/>
      <c r="R2473" s="30"/>
      <c r="S2473" s="30"/>
      <c r="T2473" s="29"/>
      <c r="U2473" s="28"/>
      <c r="V2473" s="28"/>
      <c r="W2473" s="28"/>
      <c r="Y2473" s="31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33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29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30"/>
      <c r="O2474" s="30"/>
      <c r="P2474" s="30"/>
      <c r="Q2474" s="30"/>
      <c r="R2474" s="30"/>
      <c r="S2474" s="30"/>
      <c r="T2474" s="29"/>
      <c r="U2474" s="28"/>
      <c r="V2474" s="28"/>
      <c r="W2474" s="28"/>
      <c r="Y2474" s="31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33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29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30"/>
      <c r="O2475" s="30"/>
      <c r="P2475" s="30"/>
      <c r="Q2475" s="30"/>
      <c r="R2475" s="30"/>
      <c r="S2475" s="30"/>
      <c r="T2475" s="29"/>
      <c r="U2475" s="28"/>
      <c r="V2475" s="28"/>
      <c r="W2475" s="28"/>
      <c r="Y2475" s="31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33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29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30"/>
      <c r="O2476" s="30"/>
      <c r="P2476" s="30"/>
      <c r="Q2476" s="30"/>
      <c r="R2476" s="30"/>
      <c r="S2476" s="30"/>
      <c r="T2476" s="29"/>
      <c r="U2476" s="28"/>
      <c r="V2476" s="28"/>
      <c r="W2476" s="28"/>
      <c r="Y2476" s="31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33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29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30"/>
      <c r="O2477" s="30"/>
      <c r="P2477" s="30"/>
      <c r="Q2477" s="30"/>
      <c r="R2477" s="30"/>
      <c r="S2477" s="30"/>
      <c r="T2477" s="29"/>
      <c r="U2477" s="28"/>
      <c r="V2477" s="28"/>
      <c r="W2477" s="28"/>
      <c r="Y2477" s="31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33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29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30"/>
      <c r="O2478" s="30"/>
      <c r="P2478" s="30"/>
      <c r="Q2478" s="30"/>
      <c r="R2478" s="30"/>
      <c r="S2478" s="30"/>
      <c r="T2478" s="29"/>
      <c r="U2478" s="28"/>
      <c r="V2478" s="28"/>
      <c r="W2478" s="28"/>
      <c r="Y2478" s="31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33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29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30"/>
      <c r="O2479" s="30"/>
      <c r="P2479" s="30"/>
      <c r="Q2479" s="30"/>
      <c r="R2479" s="30"/>
      <c r="S2479" s="30"/>
      <c r="T2479" s="29"/>
      <c r="U2479" s="28"/>
      <c r="V2479" s="28"/>
      <c r="W2479" s="28"/>
      <c r="Y2479" s="31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33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29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30"/>
      <c r="O2480" s="30"/>
      <c r="P2480" s="30"/>
      <c r="Q2480" s="30"/>
      <c r="R2480" s="30"/>
      <c r="S2480" s="30"/>
      <c r="T2480" s="29"/>
      <c r="U2480" s="28"/>
      <c r="V2480" s="28"/>
      <c r="W2480" s="28"/>
      <c r="Y2480" s="31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33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29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30"/>
      <c r="O2481" s="30"/>
      <c r="P2481" s="30"/>
      <c r="Q2481" s="30"/>
      <c r="R2481" s="30"/>
      <c r="S2481" s="30"/>
      <c r="T2481" s="29"/>
      <c r="U2481" s="28"/>
      <c r="V2481" s="28"/>
      <c r="W2481" s="28"/>
      <c r="Y2481" s="31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33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29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30"/>
      <c r="O2482" s="30"/>
      <c r="P2482" s="30"/>
      <c r="Q2482" s="30"/>
      <c r="S2482" s="30"/>
      <c r="T2482" s="29"/>
      <c r="U2482" s="28"/>
      <c r="V2482" s="28"/>
      <c r="W2482" s="28"/>
      <c r="Y2482" s="31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33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29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30"/>
      <c r="O2483" s="30"/>
      <c r="P2483" s="30"/>
      <c r="Q2483" s="30"/>
      <c r="S2483" s="30"/>
      <c r="T2483" s="29"/>
      <c r="U2483" s="28"/>
      <c r="V2483" s="28"/>
      <c r="W2483" s="28"/>
      <c r="Y2483" s="31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33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29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30"/>
      <c r="O2484" s="30"/>
      <c r="P2484" s="30"/>
      <c r="Q2484" s="30"/>
      <c r="S2484" s="30"/>
      <c r="T2484" s="29"/>
      <c r="U2484" s="28"/>
      <c r="V2484" s="28"/>
      <c r="W2484" s="28"/>
      <c r="Y2484" s="31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33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29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30"/>
      <c r="O2485" s="30"/>
      <c r="P2485" s="30"/>
      <c r="Q2485" s="30"/>
      <c r="S2485" s="30"/>
      <c r="T2485" s="29"/>
      <c r="U2485" s="28"/>
      <c r="V2485" s="28"/>
      <c r="W2485" s="28"/>
      <c r="Y2485" s="31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33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29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30"/>
      <c r="O2486" s="30"/>
      <c r="P2486" s="30"/>
      <c r="Q2486" s="30"/>
      <c r="R2486" s="30"/>
      <c r="S2486" s="30"/>
      <c r="T2486" s="29"/>
      <c r="U2486" s="28"/>
      <c r="V2486" s="28"/>
      <c r="W2486" s="28"/>
      <c r="Y2486" s="31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33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29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30"/>
      <c r="O2487" s="30"/>
      <c r="P2487" s="30"/>
      <c r="Q2487" s="30"/>
      <c r="S2487" s="30"/>
      <c r="T2487" s="29"/>
      <c r="U2487" s="28"/>
      <c r="V2487" s="28"/>
      <c r="W2487" s="28"/>
      <c r="Y2487" s="31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33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29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30"/>
      <c r="O2488" s="30"/>
      <c r="P2488" s="30"/>
      <c r="Q2488" s="30"/>
      <c r="R2488" s="30"/>
      <c r="S2488" s="30"/>
      <c r="T2488" s="29"/>
      <c r="U2488" s="28"/>
      <c r="V2488" s="28"/>
      <c r="W2488" s="28"/>
      <c r="Y2488" s="31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33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29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30"/>
      <c r="O2489" s="30"/>
      <c r="P2489" s="30"/>
      <c r="Q2489" s="30"/>
      <c r="R2489" s="30"/>
      <c r="S2489" s="30"/>
      <c r="T2489" s="29"/>
      <c r="U2489" s="28"/>
      <c r="V2489" s="28"/>
      <c r="W2489" s="28"/>
      <c r="Y2489" s="31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33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29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30"/>
      <c r="O2490" s="30"/>
      <c r="P2490" s="30"/>
      <c r="R2490" s="30"/>
      <c r="T2490" s="29"/>
      <c r="U2490" s="28"/>
      <c r="V2490" s="28"/>
      <c r="W2490" s="28"/>
      <c r="Y2490" s="31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33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29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30"/>
      <c r="O2491" s="30"/>
      <c r="P2491" s="30"/>
      <c r="R2491" s="30"/>
      <c r="T2491" s="29"/>
      <c r="U2491" s="28"/>
      <c r="V2491" s="28"/>
      <c r="W2491" s="28"/>
      <c r="Y2491" s="31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O2491" s="28"/>
      <c r="AP2491" s="28"/>
      <c r="AQ2491" s="28"/>
      <c r="AR2491" s="33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29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30"/>
      <c r="O2492" s="30"/>
      <c r="P2492" s="30"/>
      <c r="R2492" s="30"/>
      <c r="T2492" s="29"/>
      <c r="U2492" s="28"/>
      <c r="V2492" s="28"/>
      <c r="W2492" s="28"/>
      <c r="Y2492" s="31"/>
      <c r="Z2492" s="28"/>
      <c r="AA2492" s="28"/>
      <c r="AB2492" s="28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R2492" s="33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29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30"/>
      <c r="O2493" s="30"/>
      <c r="P2493" s="30"/>
      <c r="R2493" s="30"/>
      <c r="T2493" s="29"/>
      <c r="U2493" s="28"/>
      <c r="V2493" s="28"/>
      <c r="W2493" s="28"/>
      <c r="Y2493" s="31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29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30"/>
      <c r="O2494" s="30"/>
      <c r="P2494" s="30"/>
      <c r="Q2494" s="30"/>
      <c r="R2494" s="30"/>
      <c r="S2494" s="30"/>
      <c r="T2494" s="29"/>
      <c r="U2494" s="28"/>
      <c r="V2494" s="28"/>
      <c r="W2494" s="28"/>
      <c r="Y2494" s="31"/>
      <c r="AC2494" s="28"/>
      <c r="AD2494" s="28"/>
      <c r="AE2494" s="28"/>
      <c r="AF2494" s="28"/>
      <c r="AG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29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30"/>
      <c r="O2495" s="30"/>
      <c r="P2495" s="30"/>
      <c r="R2495" s="30"/>
      <c r="T2495" s="29"/>
      <c r="U2495" s="28"/>
      <c r="V2495" s="28"/>
      <c r="W2495" s="28"/>
      <c r="Y2495" s="31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29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30"/>
      <c r="O2496" s="30"/>
      <c r="P2496" s="30"/>
      <c r="Q2496" s="30"/>
      <c r="R2496" s="30"/>
      <c r="S2496" s="30"/>
      <c r="T2496" s="29"/>
      <c r="U2496" s="28"/>
      <c r="V2496" s="28"/>
      <c r="W2496" s="28"/>
      <c r="Y2496" s="31"/>
      <c r="AC2496" s="28"/>
      <c r="AD2496" s="28"/>
      <c r="AE2496" s="28"/>
      <c r="AF2496" s="28"/>
      <c r="AG2496" s="28"/>
      <c r="AJ2496" s="28"/>
      <c r="AK2496" s="28"/>
      <c r="AL2496" s="28"/>
      <c r="AM2496" s="28"/>
      <c r="AN2496" s="28"/>
      <c r="AO2496" s="28"/>
      <c r="AP2496" s="28"/>
      <c r="AQ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A2497" s="29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30"/>
      <c r="O2497" s="30"/>
      <c r="P2497" s="30"/>
      <c r="Q2497" s="30"/>
      <c r="R2497" s="30"/>
      <c r="S2497" s="30"/>
      <c r="U2497" s="28"/>
      <c r="V2497" s="28"/>
      <c r="W2497" s="28"/>
      <c r="Y2497" s="31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R2497" s="33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</row>
    <row r="2498" spans="1:55" ht="14.25" customHeight="1">
      <c r="Q2498" s="30"/>
      <c r="R2498" s="30"/>
      <c r="S2498" s="30"/>
      <c r="AH2498" s="28"/>
      <c r="AI2498" s="28"/>
      <c r="AO2498" s="28"/>
      <c r="AP2498" s="28"/>
      <c r="AQ2498" s="28"/>
    </row>
    <row r="2499" spans="1:55" ht="14.25" customHeight="1">
      <c r="Q2499" s="30"/>
      <c r="R2499" s="30"/>
      <c r="S2499" s="30"/>
      <c r="Z2499" s="28"/>
      <c r="AA2499" s="28"/>
      <c r="AB2499" s="28"/>
      <c r="AH2499" s="28"/>
      <c r="AI2499" s="28"/>
      <c r="AO2499" s="28"/>
      <c r="AP2499" s="28"/>
      <c r="AQ2499" s="28"/>
      <c r="AR2499" s="33"/>
      <c r="AS2499" s="28"/>
      <c r="AT2499" s="28"/>
    </row>
    <row r="2500" spans="1:55" ht="14.25" customHeight="1">
      <c r="Q2500" s="30"/>
      <c r="R2500" s="30"/>
      <c r="S2500" s="30"/>
      <c r="Z2500" s="28"/>
      <c r="AA2500" s="28"/>
      <c r="AB2500" s="28"/>
      <c r="AH2500" s="28"/>
      <c r="AI2500" s="28"/>
      <c r="AO2500" s="28"/>
      <c r="AP2500" s="28"/>
      <c r="AQ2500" s="28"/>
      <c r="AR2500" s="33"/>
      <c r="AS2500" s="28"/>
      <c r="AT2500" s="28"/>
    </row>
    <row r="2501" spans="1:55" ht="14.25" customHeight="1">
      <c r="Q2501" s="30"/>
      <c r="R2501" s="30"/>
      <c r="S2501" s="30"/>
      <c r="T2501" s="29"/>
      <c r="Z2501" s="28"/>
      <c r="AA2501" s="28"/>
      <c r="AB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33"/>
      <c r="AS2501" s="28"/>
      <c r="AT2501" s="28"/>
    </row>
    <row r="2502" spans="1:55" ht="14.25" customHeight="1">
      <c r="A2502" s="29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30"/>
      <c r="O2502" s="30"/>
      <c r="P2502" s="30"/>
      <c r="Q2502" s="30"/>
      <c r="R2502" s="30"/>
      <c r="S2502" s="30"/>
      <c r="U2502" s="28"/>
      <c r="V2502" s="28"/>
      <c r="W2502" s="28"/>
      <c r="Y2502" s="31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O2502" s="28"/>
      <c r="AP2502" s="28"/>
      <c r="AQ2502" s="28"/>
      <c r="AR2502" s="33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</row>
    <row r="2503" spans="1:55" ht="14.25" customHeight="1">
      <c r="Q2503" s="30"/>
      <c r="R2503" s="30"/>
      <c r="S2503" s="30"/>
      <c r="T2503" s="29"/>
      <c r="Z2503" s="28"/>
      <c r="AA2503" s="28"/>
      <c r="AB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33"/>
      <c r="AS2503" s="28"/>
      <c r="AT2503" s="28"/>
    </row>
    <row r="2504" spans="1:55" ht="14.25" customHeight="1">
      <c r="A2504" s="29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30"/>
      <c r="O2504" s="30"/>
      <c r="P2504" s="30"/>
      <c r="Q2504" s="30"/>
      <c r="R2504" s="30"/>
      <c r="S2504" s="30"/>
      <c r="T2504" s="29"/>
      <c r="U2504" s="28"/>
      <c r="V2504" s="28"/>
      <c r="W2504" s="28"/>
      <c r="Y2504" s="31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33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29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30"/>
      <c r="O2505" s="30"/>
      <c r="P2505" s="30"/>
      <c r="Q2505" s="30"/>
      <c r="R2505" s="30"/>
      <c r="S2505" s="30"/>
      <c r="T2505" s="29"/>
      <c r="U2505" s="28"/>
      <c r="V2505" s="28"/>
      <c r="W2505" s="28"/>
      <c r="Y2505" s="31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33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29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30"/>
      <c r="O2506" s="30"/>
      <c r="P2506" s="30"/>
      <c r="Q2506" s="30"/>
      <c r="R2506" s="30"/>
      <c r="S2506" s="30"/>
      <c r="T2506" s="29"/>
      <c r="U2506" s="28"/>
      <c r="V2506" s="28"/>
      <c r="W2506" s="28"/>
      <c r="Y2506" s="31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33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29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30"/>
      <c r="O2507" s="30"/>
      <c r="P2507" s="30"/>
      <c r="Q2507" s="30"/>
      <c r="R2507" s="30"/>
      <c r="S2507" s="30"/>
      <c r="T2507" s="29"/>
      <c r="U2507" s="28"/>
      <c r="V2507" s="28"/>
      <c r="W2507" s="28"/>
      <c r="Y2507" s="31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33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29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30"/>
      <c r="O2508" s="30"/>
      <c r="P2508" s="30"/>
      <c r="Q2508" s="30"/>
      <c r="R2508" s="30"/>
      <c r="S2508" s="30"/>
      <c r="T2508" s="29"/>
      <c r="U2508" s="28"/>
      <c r="V2508" s="28"/>
      <c r="W2508" s="28"/>
      <c r="Y2508" s="31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33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29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30"/>
      <c r="O2509" s="30"/>
      <c r="P2509" s="30"/>
      <c r="Q2509" s="30"/>
      <c r="R2509" s="30"/>
      <c r="S2509" s="30"/>
      <c r="T2509" s="29"/>
      <c r="U2509" s="28"/>
      <c r="V2509" s="28"/>
      <c r="W2509" s="28"/>
      <c r="Y2509" s="31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33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29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30"/>
      <c r="O2510" s="30"/>
      <c r="P2510" s="30"/>
      <c r="Q2510" s="30"/>
      <c r="R2510" s="30"/>
      <c r="S2510" s="30"/>
      <c r="T2510" s="29"/>
      <c r="U2510" s="28"/>
      <c r="V2510" s="28"/>
      <c r="W2510" s="28"/>
      <c r="Y2510" s="31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33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29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30"/>
      <c r="O2511" s="30"/>
      <c r="P2511" s="30"/>
      <c r="Q2511" s="30"/>
      <c r="R2511" s="30"/>
      <c r="S2511" s="30"/>
      <c r="T2511" s="29"/>
      <c r="U2511" s="28"/>
      <c r="V2511" s="28"/>
      <c r="W2511" s="28"/>
      <c r="Y2511" s="31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33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29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30"/>
      <c r="O2512" s="30"/>
      <c r="P2512" s="30"/>
      <c r="Q2512" s="30"/>
      <c r="R2512" s="30"/>
      <c r="S2512" s="30"/>
      <c r="T2512" s="29"/>
      <c r="U2512" s="28"/>
      <c r="V2512" s="28"/>
      <c r="W2512" s="28"/>
      <c r="Y2512" s="31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33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29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30"/>
      <c r="O2513" s="30"/>
      <c r="P2513" s="30"/>
      <c r="Q2513" s="30"/>
      <c r="R2513" s="30"/>
      <c r="S2513" s="30"/>
      <c r="T2513" s="29"/>
      <c r="U2513" s="28"/>
      <c r="V2513" s="28"/>
      <c r="W2513" s="28"/>
      <c r="Y2513" s="31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33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29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30"/>
      <c r="O2514" s="30"/>
      <c r="P2514" s="30"/>
      <c r="Q2514" s="30"/>
      <c r="R2514" s="30"/>
      <c r="S2514" s="30"/>
      <c r="T2514" s="29"/>
      <c r="U2514" s="28"/>
      <c r="V2514" s="28"/>
      <c r="W2514" s="28"/>
      <c r="Y2514" s="31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33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29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30"/>
      <c r="O2515" s="30"/>
      <c r="P2515" s="30"/>
      <c r="Q2515" s="30"/>
      <c r="R2515" s="30"/>
      <c r="S2515" s="30"/>
      <c r="T2515" s="29"/>
      <c r="U2515" s="28"/>
      <c r="V2515" s="28"/>
      <c r="W2515" s="28"/>
      <c r="Y2515" s="31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33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29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30"/>
      <c r="O2516" s="30"/>
      <c r="P2516" s="30"/>
      <c r="Q2516" s="30"/>
      <c r="R2516" s="30"/>
      <c r="S2516" s="30"/>
      <c r="T2516" s="29"/>
      <c r="U2516" s="28"/>
      <c r="V2516" s="28"/>
      <c r="W2516" s="28"/>
      <c r="Y2516" s="31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33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29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30"/>
      <c r="O2517" s="30"/>
      <c r="P2517" s="30"/>
      <c r="Q2517" s="30"/>
      <c r="R2517" s="30"/>
      <c r="S2517" s="30"/>
      <c r="T2517" s="29"/>
      <c r="U2517" s="28"/>
      <c r="V2517" s="28"/>
      <c r="W2517" s="28"/>
      <c r="Y2517" s="31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33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29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30"/>
      <c r="O2518" s="30"/>
      <c r="P2518" s="30"/>
      <c r="Q2518" s="30"/>
      <c r="R2518" s="30"/>
      <c r="S2518" s="30"/>
      <c r="T2518" s="29"/>
      <c r="U2518" s="28"/>
      <c r="V2518" s="28"/>
      <c r="W2518" s="28"/>
      <c r="Y2518" s="31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33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29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30"/>
      <c r="O2519" s="30"/>
      <c r="P2519" s="30"/>
      <c r="Q2519" s="30"/>
      <c r="R2519" s="30"/>
      <c r="S2519" s="30"/>
      <c r="T2519" s="29"/>
      <c r="U2519" s="28"/>
      <c r="V2519" s="28"/>
      <c r="W2519" s="28"/>
      <c r="Y2519" s="31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33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29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30"/>
      <c r="O2520" s="30"/>
      <c r="P2520" s="30"/>
      <c r="Q2520" s="30"/>
      <c r="R2520" s="30"/>
      <c r="S2520" s="30"/>
      <c r="T2520" s="29"/>
      <c r="U2520" s="28"/>
      <c r="V2520" s="28"/>
      <c r="W2520" s="28"/>
      <c r="Y2520" s="31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33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29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30"/>
      <c r="O2521" s="30"/>
      <c r="P2521" s="30"/>
      <c r="Q2521" s="30"/>
      <c r="R2521" s="30"/>
      <c r="S2521" s="30"/>
      <c r="T2521" s="29"/>
      <c r="U2521" s="28"/>
      <c r="V2521" s="28"/>
      <c r="W2521" s="28"/>
      <c r="Y2521" s="31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33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29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30"/>
      <c r="O2522" s="30"/>
      <c r="P2522" s="30"/>
      <c r="Q2522" s="30"/>
      <c r="R2522" s="30"/>
      <c r="S2522" s="30"/>
      <c r="T2522" s="29"/>
      <c r="U2522" s="28"/>
      <c r="V2522" s="28"/>
      <c r="W2522" s="28"/>
      <c r="Y2522" s="31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33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29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30"/>
      <c r="O2523" s="30"/>
      <c r="P2523" s="30"/>
      <c r="Q2523" s="30"/>
      <c r="R2523" s="30"/>
      <c r="S2523" s="30"/>
      <c r="T2523" s="29"/>
      <c r="U2523" s="28"/>
      <c r="V2523" s="28"/>
      <c r="W2523" s="28"/>
      <c r="Y2523" s="31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33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29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30"/>
      <c r="O2524" s="30"/>
      <c r="P2524" s="30"/>
      <c r="Q2524" s="30"/>
      <c r="R2524" s="30"/>
      <c r="S2524" s="30"/>
      <c r="T2524" s="29"/>
      <c r="U2524" s="28"/>
      <c r="V2524" s="28"/>
      <c r="W2524" s="28"/>
      <c r="Y2524" s="31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33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29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30"/>
      <c r="O2525" s="30"/>
      <c r="P2525" s="30"/>
      <c r="Q2525" s="30"/>
      <c r="R2525" s="30"/>
      <c r="S2525" s="30"/>
      <c r="T2525" s="29"/>
      <c r="U2525" s="28"/>
      <c r="V2525" s="28"/>
      <c r="W2525" s="28"/>
      <c r="Y2525" s="31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33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29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30"/>
      <c r="O2526" s="30"/>
      <c r="P2526" s="30"/>
      <c r="Q2526" s="30"/>
      <c r="R2526" s="30"/>
      <c r="S2526" s="30"/>
      <c r="T2526" s="29"/>
      <c r="U2526" s="28"/>
      <c r="V2526" s="28"/>
      <c r="W2526" s="28"/>
      <c r="Y2526" s="31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33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29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30"/>
      <c r="O2527" s="30"/>
      <c r="P2527" s="30"/>
      <c r="Q2527" s="30"/>
      <c r="R2527" s="30"/>
      <c r="S2527" s="30"/>
      <c r="T2527" s="29"/>
      <c r="U2527" s="28"/>
      <c r="V2527" s="28"/>
      <c r="W2527" s="28"/>
      <c r="Y2527" s="31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33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29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30"/>
      <c r="O2528" s="30"/>
      <c r="P2528" s="30"/>
      <c r="Q2528" s="30"/>
      <c r="R2528" s="30"/>
      <c r="S2528" s="30"/>
      <c r="T2528" s="29"/>
      <c r="U2528" s="28"/>
      <c r="V2528" s="28"/>
      <c r="W2528" s="28"/>
      <c r="Y2528" s="31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33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29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30"/>
      <c r="O2529" s="30"/>
      <c r="P2529" s="30"/>
      <c r="Q2529" s="30"/>
      <c r="R2529" s="30"/>
      <c r="S2529" s="30"/>
      <c r="T2529" s="29"/>
      <c r="U2529" s="28"/>
      <c r="V2529" s="28"/>
      <c r="W2529" s="28"/>
      <c r="Y2529" s="31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33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29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30"/>
      <c r="O2530" s="30"/>
      <c r="P2530" s="30"/>
      <c r="Q2530" s="30"/>
      <c r="R2530" s="30"/>
      <c r="S2530" s="30"/>
      <c r="T2530" s="29"/>
      <c r="U2530" s="28"/>
      <c r="V2530" s="28"/>
      <c r="W2530" s="28"/>
      <c r="Y2530" s="31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33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29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30"/>
      <c r="O2531" s="30"/>
      <c r="P2531" s="30"/>
      <c r="Q2531" s="30"/>
      <c r="R2531" s="30"/>
      <c r="S2531" s="30"/>
      <c r="T2531" s="29"/>
      <c r="U2531" s="28"/>
      <c r="V2531" s="28"/>
      <c r="W2531" s="28"/>
      <c r="Y2531" s="31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33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29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30"/>
      <c r="O2532" s="30"/>
      <c r="P2532" s="30"/>
      <c r="Q2532" s="30"/>
      <c r="R2532" s="30"/>
      <c r="S2532" s="30"/>
      <c r="T2532" s="29"/>
      <c r="U2532" s="28"/>
      <c r="V2532" s="28"/>
      <c r="W2532" s="28"/>
      <c r="Y2532" s="31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33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29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30"/>
      <c r="O2533" s="30"/>
      <c r="P2533" s="30"/>
      <c r="Q2533" s="30"/>
      <c r="R2533" s="30"/>
      <c r="S2533" s="30"/>
      <c r="T2533" s="29"/>
      <c r="U2533" s="28"/>
      <c r="V2533" s="28"/>
      <c r="W2533" s="28"/>
      <c r="Y2533" s="31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33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29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30"/>
      <c r="O2534" s="30"/>
      <c r="P2534" s="30"/>
      <c r="Q2534" s="30"/>
      <c r="R2534" s="30"/>
      <c r="S2534" s="30"/>
      <c r="T2534" s="29"/>
      <c r="U2534" s="28"/>
      <c r="V2534" s="28"/>
      <c r="W2534" s="28"/>
      <c r="Y2534" s="31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33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29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30"/>
      <c r="O2535" s="30"/>
      <c r="P2535" s="30"/>
      <c r="Q2535" s="30"/>
      <c r="R2535" s="30"/>
      <c r="S2535" s="30"/>
      <c r="T2535" s="29"/>
      <c r="U2535" s="28"/>
      <c r="V2535" s="28"/>
      <c r="W2535" s="28"/>
      <c r="Y2535" s="31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33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29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30"/>
      <c r="O2536" s="30"/>
      <c r="P2536" s="30"/>
      <c r="Q2536" s="30"/>
      <c r="R2536" s="30"/>
      <c r="S2536" s="30"/>
      <c r="T2536" s="29"/>
      <c r="U2536" s="28"/>
      <c r="V2536" s="28"/>
      <c r="W2536" s="28"/>
      <c r="Y2536" s="31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33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29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30"/>
      <c r="O2537" s="30"/>
      <c r="P2537" s="30"/>
      <c r="Q2537" s="30"/>
      <c r="R2537" s="30"/>
      <c r="S2537" s="30"/>
      <c r="T2537" s="29"/>
      <c r="U2537" s="28"/>
      <c r="V2537" s="28"/>
      <c r="W2537" s="28"/>
      <c r="Y2537" s="31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33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29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30"/>
      <c r="O2538" s="30"/>
      <c r="P2538" s="30"/>
      <c r="Q2538" s="30"/>
      <c r="R2538" s="30"/>
      <c r="S2538" s="30"/>
      <c r="T2538" s="29"/>
      <c r="U2538" s="28"/>
      <c r="V2538" s="28"/>
      <c r="W2538" s="28"/>
      <c r="Y2538" s="31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33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29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30"/>
      <c r="O2539" s="30"/>
      <c r="P2539" s="30"/>
      <c r="Q2539" s="30"/>
      <c r="R2539" s="30"/>
      <c r="S2539" s="30"/>
      <c r="T2539" s="29"/>
      <c r="U2539" s="28"/>
      <c r="V2539" s="28"/>
      <c r="W2539" s="28"/>
      <c r="Y2539" s="31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33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29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30"/>
      <c r="O2540" s="30"/>
      <c r="P2540" s="30"/>
      <c r="Q2540" s="30"/>
      <c r="R2540" s="30"/>
      <c r="S2540" s="30"/>
      <c r="T2540" s="29"/>
      <c r="U2540" s="28"/>
      <c r="V2540" s="28"/>
      <c r="W2540" s="28"/>
      <c r="Y2540" s="31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33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29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30"/>
      <c r="O2541" s="30"/>
      <c r="P2541" s="30"/>
      <c r="Q2541" s="30"/>
      <c r="R2541" s="30"/>
      <c r="S2541" s="30"/>
      <c r="T2541" s="29"/>
      <c r="U2541" s="28"/>
      <c r="V2541" s="28"/>
      <c r="W2541" s="28"/>
      <c r="Y2541" s="31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33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29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30"/>
      <c r="O2542" s="30"/>
      <c r="P2542" s="30"/>
      <c r="Q2542" s="30"/>
      <c r="R2542" s="30"/>
      <c r="S2542" s="30"/>
      <c r="T2542" s="29"/>
      <c r="U2542" s="28"/>
      <c r="V2542" s="28"/>
      <c r="W2542" s="28"/>
      <c r="Y2542" s="31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33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29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30"/>
      <c r="O2543" s="30"/>
      <c r="P2543" s="30"/>
      <c r="Q2543" s="30"/>
      <c r="R2543" s="30"/>
      <c r="S2543" s="30"/>
      <c r="T2543" s="29"/>
      <c r="U2543" s="28"/>
      <c r="V2543" s="28"/>
      <c r="W2543" s="28"/>
      <c r="Y2543" s="31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33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29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30"/>
      <c r="O2544" s="30"/>
      <c r="P2544" s="30"/>
      <c r="Q2544" s="30"/>
      <c r="R2544" s="30"/>
      <c r="S2544" s="30"/>
      <c r="T2544" s="29"/>
      <c r="U2544" s="28"/>
      <c r="V2544" s="28"/>
      <c r="W2544" s="28"/>
      <c r="Y2544" s="31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33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29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30"/>
      <c r="O2545" s="30"/>
      <c r="P2545" s="30"/>
      <c r="Q2545" s="30"/>
      <c r="R2545" s="30"/>
      <c r="S2545" s="30"/>
      <c r="T2545" s="29"/>
      <c r="U2545" s="28"/>
      <c r="V2545" s="28"/>
      <c r="W2545" s="28"/>
      <c r="Y2545" s="31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33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29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30"/>
      <c r="O2546" s="30"/>
      <c r="P2546" s="30"/>
      <c r="Q2546" s="30"/>
      <c r="R2546" s="30"/>
      <c r="S2546" s="30"/>
      <c r="T2546" s="29"/>
      <c r="U2546" s="28"/>
      <c r="V2546" s="28"/>
      <c r="W2546" s="28"/>
      <c r="Y2546" s="31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33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29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30"/>
      <c r="O2547" s="30"/>
      <c r="P2547" s="30"/>
      <c r="Q2547" s="30"/>
      <c r="R2547" s="30"/>
      <c r="S2547" s="30"/>
      <c r="T2547" s="29"/>
      <c r="U2547" s="28"/>
      <c r="V2547" s="28"/>
      <c r="W2547" s="28"/>
      <c r="Y2547" s="31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33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29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30"/>
      <c r="O2548" s="30"/>
      <c r="P2548" s="30"/>
      <c r="Q2548" s="30"/>
      <c r="R2548" s="30"/>
      <c r="S2548" s="30"/>
      <c r="T2548" s="29"/>
      <c r="U2548" s="28"/>
      <c r="V2548" s="28"/>
      <c r="W2548" s="28"/>
      <c r="Y2548" s="31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33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29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30"/>
      <c r="O2549" s="30"/>
      <c r="P2549" s="30"/>
      <c r="Q2549" s="30"/>
      <c r="R2549" s="30"/>
      <c r="S2549" s="30"/>
      <c r="T2549" s="29"/>
      <c r="U2549" s="28"/>
      <c r="V2549" s="28"/>
      <c r="W2549" s="28"/>
      <c r="Y2549" s="31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33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29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30"/>
      <c r="O2550" s="30"/>
      <c r="P2550" s="30"/>
      <c r="Q2550" s="30"/>
      <c r="R2550" s="30"/>
      <c r="S2550" s="30"/>
      <c r="T2550" s="29"/>
      <c r="U2550" s="28"/>
      <c r="V2550" s="28"/>
      <c r="W2550" s="28"/>
      <c r="Y2550" s="31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33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29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30"/>
      <c r="O2551" s="30"/>
      <c r="P2551" s="30"/>
      <c r="Q2551" s="30"/>
      <c r="R2551" s="30"/>
      <c r="S2551" s="30"/>
      <c r="T2551" s="29"/>
      <c r="U2551" s="28"/>
      <c r="V2551" s="28"/>
      <c r="W2551" s="28"/>
      <c r="Y2551" s="31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33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29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30"/>
      <c r="O2552" s="30"/>
      <c r="P2552" s="30"/>
      <c r="Q2552" s="30"/>
      <c r="R2552" s="30"/>
      <c r="S2552" s="30"/>
      <c r="T2552" s="29"/>
      <c r="U2552" s="28"/>
      <c r="V2552" s="28"/>
      <c r="W2552" s="28"/>
      <c r="Y2552" s="31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33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29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30"/>
      <c r="O2553" s="30"/>
      <c r="P2553" s="30"/>
      <c r="Q2553" s="30"/>
      <c r="R2553" s="30"/>
      <c r="S2553" s="30"/>
      <c r="T2553" s="29"/>
      <c r="U2553" s="28"/>
      <c r="V2553" s="28"/>
      <c r="W2553" s="28"/>
      <c r="Y2553" s="31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33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29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30"/>
      <c r="O2554" s="30"/>
      <c r="P2554" s="30"/>
      <c r="Q2554" s="30"/>
      <c r="R2554" s="30"/>
      <c r="S2554" s="30"/>
      <c r="T2554" s="29"/>
      <c r="U2554" s="28"/>
      <c r="V2554" s="28"/>
      <c r="W2554" s="28"/>
      <c r="Y2554" s="31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33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29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30"/>
      <c r="O2555" s="30"/>
      <c r="P2555" s="30"/>
      <c r="Q2555" s="30"/>
      <c r="R2555" s="30"/>
      <c r="S2555" s="30"/>
      <c r="T2555" s="29"/>
      <c r="U2555" s="28"/>
      <c r="V2555" s="28"/>
      <c r="W2555" s="28"/>
      <c r="Y2555" s="31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33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29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30"/>
      <c r="O2556" s="30"/>
      <c r="P2556" s="30"/>
      <c r="Q2556" s="30"/>
      <c r="R2556" s="30"/>
      <c r="S2556" s="30"/>
      <c r="T2556" s="29"/>
      <c r="U2556" s="28"/>
      <c r="V2556" s="28"/>
      <c r="W2556" s="28"/>
      <c r="Y2556" s="31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33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29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30"/>
      <c r="O2557" s="30"/>
      <c r="P2557" s="30"/>
      <c r="Q2557" s="30"/>
      <c r="R2557" s="30"/>
      <c r="S2557" s="30"/>
      <c r="T2557" s="29"/>
      <c r="U2557" s="28"/>
      <c r="V2557" s="28"/>
      <c r="W2557" s="28"/>
      <c r="Y2557" s="31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33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29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30"/>
      <c r="O2558" s="30"/>
      <c r="P2558" s="30"/>
      <c r="Q2558" s="30"/>
      <c r="R2558" s="30"/>
      <c r="S2558" s="30"/>
      <c r="T2558" s="29"/>
      <c r="U2558" s="28"/>
      <c r="V2558" s="28"/>
      <c r="W2558" s="28"/>
      <c r="Y2558" s="31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33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29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30"/>
      <c r="O2559" s="30"/>
      <c r="P2559" s="30"/>
      <c r="Q2559" s="30"/>
      <c r="R2559" s="30"/>
      <c r="S2559" s="30"/>
      <c r="T2559" s="29"/>
      <c r="U2559" s="28"/>
      <c r="V2559" s="28"/>
      <c r="W2559" s="28"/>
      <c r="Y2559" s="31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33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29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30"/>
      <c r="O2560" s="30"/>
      <c r="P2560" s="30"/>
      <c r="Q2560" s="30"/>
      <c r="R2560" s="30"/>
      <c r="S2560" s="30"/>
      <c r="T2560" s="29"/>
      <c r="U2560" s="28"/>
      <c r="V2560" s="28"/>
      <c r="W2560" s="28"/>
      <c r="Y2560" s="31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33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29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30"/>
      <c r="O2561" s="30"/>
      <c r="P2561" s="30"/>
      <c r="Q2561" s="30"/>
      <c r="R2561" s="30"/>
      <c r="S2561" s="30"/>
      <c r="T2561" s="29"/>
      <c r="U2561" s="28"/>
      <c r="V2561" s="28"/>
      <c r="W2561" s="28"/>
      <c r="Y2561" s="31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33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29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30"/>
      <c r="O2562" s="30"/>
      <c r="P2562" s="30"/>
      <c r="Q2562" s="30"/>
      <c r="R2562" s="30"/>
      <c r="S2562" s="30"/>
      <c r="T2562" s="29"/>
      <c r="U2562" s="28"/>
      <c r="V2562" s="28"/>
      <c r="W2562" s="28"/>
      <c r="Y2562" s="31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33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29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30"/>
      <c r="O2563" s="30"/>
      <c r="P2563" s="30"/>
      <c r="Q2563" s="30"/>
      <c r="R2563" s="30"/>
      <c r="S2563" s="30"/>
      <c r="T2563" s="29"/>
      <c r="U2563" s="28"/>
      <c r="V2563" s="28"/>
      <c r="W2563" s="28"/>
      <c r="Y2563" s="31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33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29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30"/>
      <c r="O2564" s="30"/>
      <c r="P2564" s="30"/>
      <c r="Q2564" s="30"/>
      <c r="R2564" s="30"/>
      <c r="S2564" s="30"/>
      <c r="T2564" s="29"/>
      <c r="U2564" s="28"/>
      <c r="V2564" s="28"/>
      <c r="W2564" s="28"/>
      <c r="Y2564" s="31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33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29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30"/>
      <c r="O2565" s="30"/>
      <c r="P2565" s="30"/>
      <c r="Q2565" s="30"/>
      <c r="R2565" s="30"/>
      <c r="S2565" s="30"/>
      <c r="T2565" s="29"/>
      <c r="U2565" s="28"/>
      <c r="V2565" s="28"/>
      <c r="W2565" s="28"/>
      <c r="Y2565" s="31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33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29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30"/>
      <c r="O2566" s="30"/>
      <c r="P2566" s="30"/>
      <c r="Q2566" s="30"/>
      <c r="R2566" s="30"/>
      <c r="S2566" s="30"/>
      <c r="T2566" s="29"/>
      <c r="U2566" s="28"/>
      <c r="V2566" s="28"/>
      <c r="W2566" s="28"/>
      <c r="Y2566" s="31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33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29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30"/>
      <c r="O2567" s="30"/>
      <c r="P2567" s="30"/>
      <c r="Q2567" s="30"/>
      <c r="R2567" s="30"/>
      <c r="S2567" s="30"/>
      <c r="T2567" s="29"/>
      <c r="U2567" s="28"/>
      <c r="V2567" s="28"/>
      <c r="W2567" s="28"/>
      <c r="Y2567" s="31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33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29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30"/>
      <c r="O2568" s="30"/>
      <c r="P2568" s="30"/>
      <c r="Q2568" s="30"/>
      <c r="R2568" s="30"/>
      <c r="S2568" s="30"/>
      <c r="T2568" s="29"/>
      <c r="U2568" s="28"/>
      <c r="V2568" s="28"/>
      <c r="W2568" s="28"/>
      <c r="Y2568" s="31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33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29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30"/>
      <c r="O2569" s="30"/>
      <c r="P2569" s="30"/>
      <c r="Q2569" s="30"/>
      <c r="R2569" s="30"/>
      <c r="S2569" s="30"/>
      <c r="T2569" s="29"/>
      <c r="U2569" s="28"/>
      <c r="V2569" s="28"/>
      <c r="W2569" s="28"/>
      <c r="Y2569" s="31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33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29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30"/>
      <c r="O2570" s="30"/>
      <c r="P2570" s="30"/>
      <c r="Q2570" s="30"/>
      <c r="R2570" s="30"/>
      <c r="S2570" s="30"/>
      <c r="T2570" s="29"/>
      <c r="U2570" s="28"/>
      <c r="V2570" s="28"/>
      <c r="W2570" s="28"/>
      <c r="Y2570" s="31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33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29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30"/>
      <c r="O2571" s="30"/>
      <c r="P2571" s="30"/>
      <c r="Q2571" s="30"/>
      <c r="R2571" s="30"/>
      <c r="S2571" s="30"/>
      <c r="T2571" s="29"/>
      <c r="U2571" s="28"/>
      <c r="V2571" s="28"/>
      <c r="W2571" s="28"/>
      <c r="Y2571" s="31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33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29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30"/>
      <c r="O2572" s="30"/>
      <c r="P2572" s="30"/>
      <c r="Q2572" s="30"/>
      <c r="R2572" s="30"/>
      <c r="S2572" s="30"/>
      <c r="T2572" s="29"/>
      <c r="U2572" s="28"/>
      <c r="V2572" s="28"/>
      <c r="W2572" s="28"/>
      <c r="Y2572" s="31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33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29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30"/>
      <c r="O2573" s="30"/>
      <c r="P2573" s="30"/>
      <c r="Q2573" s="30"/>
      <c r="R2573" s="30"/>
      <c r="S2573" s="30"/>
      <c r="T2573" s="29"/>
      <c r="U2573" s="28"/>
      <c r="V2573" s="28"/>
      <c r="W2573" s="28"/>
      <c r="Y2573" s="31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33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29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30"/>
      <c r="O2574" s="30"/>
      <c r="P2574" s="30"/>
      <c r="Q2574" s="30"/>
      <c r="R2574" s="30"/>
      <c r="S2574" s="30"/>
      <c r="T2574" s="29"/>
      <c r="U2574" s="28"/>
      <c r="V2574" s="28"/>
      <c r="W2574" s="28"/>
      <c r="Y2574" s="31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33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29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30"/>
      <c r="O2575" s="30"/>
      <c r="P2575" s="30"/>
      <c r="Q2575" s="30"/>
      <c r="R2575" s="30"/>
      <c r="S2575" s="30"/>
      <c r="T2575" s="29"/>
      <c r="U2575" s="28"/>
      <c r="V2575" s="28"/>
      <c r="W2575" s="28"/>
      <c r="Y2575" s="31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33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29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30"/>
      <c r="O2576" s="30"/>
      <c r="P2576" s="30"/>
      <c r="Q2576" s="30"/>
      <c r="R2576" s="30"/>
      <c r="S2576" s="30"/>
      <c r="T2576" s="29"/>
      <c r="U2576" s="28"/>
      <c r="V2576" s="28"/>
      <c r="W2576" s="28"/>
      <c r="Y2576" s="31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33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29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30"/>
      <c r="O2577" s="30"/>
      <c r="P2577" s="30"/>
      <c r="Q2577" s="30"/>
      <c r="R2577" s="30"/>
      <c r="S2577" s="30"/>
      <c r="T2577" s="29"/>
      <c r="U2577" s="28"/>
      <c r="V2577" s="28"/>
      <c r="W2577" s="28"/>
      <c r="Y2577" s="31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33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29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30"/>
      <c r="O2578" s="30"/>
      <c r="P2578" s="30"/>
      <c r="Q2578" s="30"/>
      <c r="R2578" s="30"/>
      <c r="S2578" s="30"/>
      <c r="T2578" s="29"/>
      <c r="U2578" s="28"/>
      <c r="V2578" s="28"/>
      <c r="W2578" s="28"/>
      <c r="Y2578" s="31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33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29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30"/>
      <c r="O2579" s="30"/>
      <c r="P2579" s="30"/>
      <c r="Q2579" s="30"/>
      <c r="R2579" s="30"/>
      <c r="S2579" s="30"/>
      <c r="T2579" s="29"/>
      <c r="U2579" s="28"/>
      <c r="V2579" s="28"/>
      <c r="W2579" s="28"/>
      <c r="Y2579" s="31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33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29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30"/>
      <c r="O2580" s="30"/>
      <c r="P2580" s="30"/>
      <c r="Q2580" s="30"/>
      <c r="R2580" s="30"/>
      <c r="S2580" s="30"/>
      <c r="T2580" s="29"/>
      <c r="U2580" s="28"/>
      <c r="V2580" s="28"/>
      <c r="W2580" s="28"/>
      <c r="Y2580" s="31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33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29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30"/>
      <c r="O2581" s="30"/>
      <c r="P2581" s="30"/>
      <c r="Q2581" s="30"/>
      <c r="R2581" s="30"/>
      <c r="S2581" s="30"/>
      <c r="T2581" s="29"/>
      <c r="U2581" s="28"/>
      <c r="V2581" s="28"/>
      <c r="W2581" s="28"/>
      <c r="Y2581" s="31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33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29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30"/>
      <c r="O2582" s="30"/>
      <c r="P2582" s="30"/>
      <c r="Q2582" s="30"/>
      <c r="R2582" s="30"/>
      <c r="S2582" s="30"/>
      <c r="T2582" s="29"/>
      <c r="U2582" s="28"/>
      <c r="V2582" s="28"/>
      <c r="W2582" s="28"/>
      <c r="Y2582" s="31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33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29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30"/>
      <c r="O2583" s="30"/>
      <c r="P2583" s="30"/>
      <c r="Q2583" s="30"/>
      <c r="R2583" s="30"/>
      <c r="S2583" s="30"/>
      <c r="T2583" s="29"/>
      <c r="U2583" s="28"/>
      <c r="V2583" s="28"/>
      <c r="W2583" s="28"/>
      <c r="Y2583" s="31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33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29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30"/>
      <c r="O2584" s="30"/>
      <c r="P2584" s="30"/>
      <c r="Q2584" s="30"/>
      <c r="R2584" s="30"/>
      <c r="S2584" s="30"/>
      <c r="T2584" s="29"/>
      <c r="U2584" s="28"/>
      <c r="V2584" s="28"/>
      <c r="W2584" s="28"/>
      <c r="Y2584" s="31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33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29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30"/>
      <c r="O2585" s="30"/>
      <c r="P2585" s="30"/>
      <c r="Q2585" s="30"/>
      <c r="R2585" s="30"/>
      <c r="S2585" s="30"/>
      <c r="T2585" s="29"/>
      <c r="U2585" s="28"/>
      <c r="V2585" s="28"/>
      <c r="W2585" s="28"/>
      <c r="Y2585" s="31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33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29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30"/>
      <c r="O2586" s="30"/>
      <c r="P2586" s="30"/>
      <c r="Q2586" s="30"/>
      <c r="R2586" s="30"/>
      <c r="S2586" s="30"/>
      <c r="T2586" s="29"/>
      <c r="U2586" s="28"/>
      <c r="V2586" s="28"/>
      <c r="W2586" s="28"/>
      <c r="Y2586" s="31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33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29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30"/>
      <c r="O2587" s="30"/>
      <c r="P2587" s="30"/>
      <c r="Q2587" s="30"/>
      <c r="R2587" s="30"/>
      <c r="S2587" s="30"/>
      <c r="T2587" s="29"/>
      <c r="U2587" s="28"/>
      <c r="V2587" s="28"/>
      <c r="W2587" s="28"/>
      <c r="Y2587" s="31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33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29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30"/>
      <c r="O2588" s="30"/>
      <c r="P2588" s="30"/>
      <c r="Q2588" s="30"/>
      <c r="R2588" s="30"/>
      <c r="S2588" s="30"/>
      <c r="T2588" s="29"/>
      <c r="U2588" s="28"/>
      <c r="V2588" s="28"/>
      <c r="W2588" s="28"/>
      <c r="Y2588" s="31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33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29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30"/>
      <c r="O2589" s="30"/>
      <c r="P2589" s="30"/>
      <c r="Q2589" s="30"/>
      <c r="R2589" s="30"/>
      <c r="S2589" s="30"/>
      <c r="T2589" s="29"/>
      <c r="U2589" s="28"/>
      <c r="V2589" s="28"/>
      <c r="W2589" s="28"/>
      <c r="Y2589" s="31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33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29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30"/>
      <c r="O2590" s="30"/>
      <c r="P2590" s="30"/>
      <c r="Q2590" s="30"/>
      <c r="R2590" s="30"/>
      <c r="S2590" s="30"/>
      <c r="T2590" s="29"/>
      <c r="U2590" s="28"/>
      <c r="V2590" s="28"/>
      <c r="W2590" s="28"/>
      <c r="Y2590" s="31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33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29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30"/>
      <c r="O2591" s="30"/>
      <c r="P2591" s="30"/>
      <c r="Q2591" s="30"/>
      <c r="R2591" s="30"/>
      <c r="S2591" s="30"/>
      <c r="T2591" s="29"/>
      <c r="U2591" s="28"/>
      <c r="V2591" s="28"/>
      <c r="W2591" s="28"/>
      <c r="Y2591" s="31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33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29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30"/>
      <c r="O2592" s="30"/>
      <c r="P2592" s="30"/>
      <c r="Q2592" s="30"/>
      <c r="R2592" s="30"/>
      <c r="S2592" s="30"/>
      <c r="T2592" s="29"/>
      <c r="U2592" s="28"/>
      <c r="V2592" s="28"/>
      <c r="W2592" s="28"/>
      <c r="Y2592" s="31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33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29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30"/>
      <c r="O2593" s="30"/>
      <c r="P2593" s="30"/>
      <c r="Q2593" s="30"/>
      <c r="R2593" s="30"/>
      <c r="S2593" s="30"/>
      <c r="T2593" s="29"/>
      <c r="U2593" s="28"/>
      <c r="V2593" s="28"/>
      <c r="W2593" s="28"/>
      <c r="Y2593" s="31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33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29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30"/>
      <c r="O2594" s="30"/>
      <c r="P2594" s="30"/>
      <c r="Q2594" s="30"/>
      <c r="R2594" s="30"/>
      <c r="S2594" s="30"/>
      <c r="T2594" s="29"/>
      <c r="U2594" s="28"/>
      <c r="V2594" s="28"/>
      <c r="W2594" s="28"/>
      <c r="Y2594" s="31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33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29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30"/>
      <c r="O2595" s="30"/>
      <c r="P2595" s="30"/>
      <c r="Q2595" s="30"/>
      <c r="R2595" s="30"/>
      <c r="S2595" s="30"/>
      <c r="T2595" s="29"/>
      <c r="U2595" s="28"/>
      <c r="V2595" s="28"/>
      <c r="W2595" s="28"/>
      <c r="Y2595" s="31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33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29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30"/>
      <c r="O2596" s="30"/>
      <c r="P2596" s="30"/>
      <c r="Q2596" s="30"/>
      <c r="R2596" s="30"/>
      <c r="S2596" s="30"/>
      <c r="T2596" s="29"/>
      <c r="U2596" s="28"/>
      <c r="V2596" s="28"/>
      <c r="W2596" s="28"/>
      <c r="Y2596" s="31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33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29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30"/>
      <c r="O2597" s="30"/>
      <c r="P2597" s="30"/>
      <c r="Q2597" s="30"/>
      <c r="R2597" s="30"/>
      <c r="S2597" s="30"/>
      <c r="T2597" s="29"/>
      <c r="U2597" s="28"/>
      <c r="V2597" s="28"/>
      <c r="W2597" s="28"/>
      <c r="Y2597" s="31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33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29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30"/>
      <c r="O2598" s="30"/>
      <c r="P2598" s="30"/>
      <c r="Q2598" s="30"/>
      <c r="R2598" s="30"/>
      <c r="S2598" s="30"/>
      <c r="T2598" s="29"/>
      <c r="U2598" s="28"/>
      <c r="V2598" s="28"/>
      <c r="W2598" s="28"/>
      <c r="Y2598" s="31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33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29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30"/>
      <c r="O2599" s="30"/>
      <c r="P2599" s="30"/>
      <c r="Q2599" s="30"/>
      <c r="R2599" s="30"/>
      <c r="S2599" s="30"/>
      <c r="T2599" s="29"/>
      <c r="U2599" s="28"/>
      <c r="V2599" s="28"/>
      <c r="W2599" s="28"/>
      <c r="Y2599" s="31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33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29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30"/>
      <c r="O2600" s="30"/>
      <c r="P2600" s="30"/>
      <c r="Q2600" s="30"/>
      <c r="R2600" s="30"/>
      <c r="S2600" s="30"/>
      <c r="T2600" s="29"/>
      <c r="U2600" s="28"/>
      <c r="V2600" s="28"/>
      <c r="W2600" s="28"/>
      <c r="Y2600" s="31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33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29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30"/>
      <c r="O2601" s="30"/>
      <c r="P2601" s="30"/>
      <c r="Q2601" s="30"/>
      <c r="R2601" s="30"/>
      <c r="S2601" s="30"/>
      <c r="T2601" s="29"/>
      <c r="U2601" s="28"/>
      <c r="V2601" s="28"/>
      <c r="W2601" s="28"/>
      <c r="Y2601" s="31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33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29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30"/>
      <c r="O2602" s="30"/>
      <c r="P2602" s="30"/>
      <c r="Q2602" s="30"/>
      <c r="R2602" s="30"/>
      <c r="S2602" s="30"/>
      <c r="T2602" s="29"/>
      <c r="U2602" s="28"/>
      <c r="V2602" s="28"/>
      <c r="W2602" s="28"/>
      <c r="Y2602" s="31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33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29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30"/>
      <c r="O2603" s="30"/>
      <c r="P2603" s="30"/>
      <c r="Q2603" s="30"/>
      <c r="R2603" s="30"/>
      <c r="S2603" s="30"/>
      <c r="T2603" s="29"/>
      <c r="U2603" s="28"/>
      <c r="V2603" s="28"/>
      <c r="W2603" s="28"/>
      <c r="Y2603" s="31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33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29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30"/>
      <c r="O2604" s="30"/>
      <c r="P2604" s="30"/>
      <c r="Q2604" s="30"/>
      <c r="R2604" s="30"/>
      <c r="S2604" s="30"/>
      <c r="T2604" s="29"/>
      <c r="U2604" s="28"/>
      <c r="V2604" s="28"/>
      <c r="W2604" s="28"/>
      <c r="Y2604" s="31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33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29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30"/>
      <c r="O2605" s="30"/>
      <c r="P2605" s="30"/>
      <c r="Q2605" s="30"/>
      <c r="R2605" s="30"/>
      <c r="S2605" s="30"/>
      <c r="T2605" s="29"/>
      <c r="U2605" s="28"/>
      <c r="V2605" s="28"/>
      <c r="W2605" s="28"/>
      <c r="Y2605" s="31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33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29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30"/>
      <c r="O2606" s="30"/>
      <c r="P2606" s="30"/>
      <c r="Q2606" s="30"/>
      <c r="R2606" s="30"/>
      <c r="S2606" s="30"/>
      <c r="T2606" s="29"/>
      <c r="U2606" s="28"/>
      <c r="V2606" s="28"/>
      <c r="W2606" s="28"/>
      <c r="Y2606" s="31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33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29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30"/>
      <c r="O2607" s="30"/>
      <c r="P2607" s="30"/>
      <c r="Q2607" s="30"/>
      <c r="R2607" s="30"/>
      <c r="S2607" s="30"/>
      <c r="T2607" s="29"/>
      <c r="U2607" s="28"/>
      <c r="V2607" s="28"/>
      <c r="W2607" s="28"/>
      <c r="Y2607" s="31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33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29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30"/>
      <c r="O2608" s="30"/>
      <c r="P2608" s="30"/>
      <c r="Q2608" s="30"/>
      <c r="R2608" s="30"/>
      <c r="S2608" s="30"/>
      <c r="T2608" s="29"/>
      <c r="U2608" s="28"/>
      <c r="V2608" s="28"/>
      <c r="W2608" s="28"/>
      <c r="Y2608" s="31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33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29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30"/>
      <c r="O2609" s="30"/>
      <c r="P2609" s="30"/>
      <c r="Q2609" s="30"/>
      <c r="R2609" s="30"/>
      <c r="S2609" s="30"/>
      <c r="T2609" s="29"/>
      <c r="U2609" s="28"/>
      <c r="V2609" s="28"/>
      <c r="W2609" s="28"/>
      <c r="Y2609" s="31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33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29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30"/>
      <c r="O2610" s="30"/>
      <c r="P2610" s="30"/>
      <c r="Q2610" s="30"/>
      <c r="R2610" s="30"/>
      <c r="S2610" s="30"/>
      <c r="T2610" s="29"/>
      <c r="U2610" s="28"/>
      <c r="V2610" s="28"/>
      <c r="W2610" s="28"/>
      <c r="Y2610" s="31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33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29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30"/>
      <c r="O2611" s="30"/>
      <c r="P2611" s="30"/>
      <c r="Q2611" s="30"/>
      <c r="R2611" s="30"/>
      <c r="S2611" s="30"/>
      <c r="T2611" s="29"/>
      <c r="U2611" s="28"/>
      <c r="V2611" s="28"/>
      <c r="W2611" s="28"/>
      <c r="Y2611" s="31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33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29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30"/>
      <c r="O2612" s="30"/>
      <c r="P2612" s="30"/>
      <c r="Q2612" s="30"/>
      <c r="R2612" s="30"/>
      <c r="S2612" s="30"/>
      <c r="T2612" s="29"/>
      <c r="U2612" s="28"/>
      <c r="V2612" s="28"/>
      <c r="W2612" s="28"/>
      <c r="Y2612" s="31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33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29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30"/>
      <c r="O2613" s="30"/>
      <c r="P2613" s="30"/>
      <c r="Q2613" s="30"/>
      <c r="R2613" s="30"/>
      <c r="S2613" s="30"/>
      <c r="T2613" s="29"/>
      <c r="U2613" s="28"/>
      <c r="V2613" s="28"/>
      <c r="W2613" s="28"/>
      <c r="Y2613" s="31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33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29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30"/>
      <c r="O2614" s="30"/>
      <c r="P2614" s="30"/>
      <c r="Q2614" s="30"/>
      <c r="R2614" s="30"/>
      <c r="S2614" s="30"/>
      <c r="T2614" s="29"/>
      <c r="U2614" s="28"/>
      <c r="V2614" s="28"/>
      <c r="W2614" s="28"/>
      <c r="Y2614" s="31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33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29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30"/>
      <c r="O2615" s="30"/>
      <c r="P2615" s="30"/>
      <c r="Q2615" s="30"/>
      <c r="R2615" s="30"/>
      <c r="S2615" s="30"/>
      <c r="T2615" s="29"/>
      <c r="U2615" s="28"/>
      <c r="V2615" s="28"/>
      <c r="W2615" s="28"/>
      <c r="Y2615" s="31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33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29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30"/>
      <c r="O2616" s="30"/>
      <c r="P2616" s="30"/>
      <c r="Q2616" s="30"/>
      <c r="R2616" s="30"/>
      <c r="S2616" s="30"/>
      <c r="T2616" s="29"/>
      <c r="U2616" s="28"/>
      <c r="V2616" s="28"/>
      <c r="W2616" s="28"/>
      <c r="Y2616" s="31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33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29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30"/>
      <c r="O2617" s="30"/>
      <c r="P2617" s="30"/>
      <c r="Q2617" s="30"/>
      <c r="R2617" s="30"/>
      <c r="S2617" s="30"/>
      <c r="T2617" s="29"/>
      <c r="U2617" s="28"/>
      <c r="V2617" s="28"/>
      <c r="W2617" s="28"/>
      <c r="Y2617" s="31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33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29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30"/>
      <c r="O2618" s="30"/>
      <c r="P2618" s="30"/>
      <c r="Q2618" s="30"/>
      <c r="R2618" s="30"/>
      <c r="S2618" s="30"/>
      <c r="T2618" s="29"/>
      <c r="U2618" s="28"/>
      <c r="V2618" s="28"/>
      <c r="W2618" s="28"/>
      <c r="Y2618" s="31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33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29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30"/>
      <c r="O2619" s="30"/>
      <c r="P2619" s="30"/>
      <c r="Q2619" s="30"/>
      <c r="R2619" s="30"/>
      <c r="S2619" s="30"/>
      <c r="T2619" s="29"/>
      <c r="U2619" s="28"/>
      <c r="V2619" s="28"/>
      <c r="W2619" s="28"/>
      <c r="Y2619" s="31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33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29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30"/>
      <c r="O2620" s="30"/>
      <c r="P2620" s="30"/>
      <c r="Q2620" s="30"/>
      <c r="R2620" s="30"/>
      <c r="S2620" s="30"/>
      <c r="T2620" s="29"/>
      <c r="U2620" s="28"/>
      <c r="V2620" s="28"/>
      <c r="W2620" s="28"/>
      <c r="Y2620" s="31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33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29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30"/>
      <c r="O2621" s="30"/>
      <c r="P2621" s="30"/>
      <c r="Q2621" s="30"/>
      <c r="R2621" s="30"/>
      <c r="S2621" s="30"/>
      <c r="T2621" s="29"/>
      <c r="U2621" s="28"/>
      <c r="V2621" s="28"/>
      <c r="W2621" s="28"/>
      <c r="Y2621" s="31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33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29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30"/>
      <c r="O2622" s="30"/>
      <c r="P2622" s="30"/>
      <c r="Q2622" s="30"/>
      <c r="R2622" s="30"/>
      <c r="S2622" s="30"/>
      <c r="T2622" s="29"/>
      <c r="U2622" s="28"/>
      <c r="V2622" s="28"/>
      <c r="W2622" s="28"/>
      <c r="Y2622" s="31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33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29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30"/>
      <c r="O2623" s="30"/>
      <c r="P2623" s="30"/>
      <c r="Q2623" s="30"/>
      <c r="R2623" s="30"/>
      <c r="S2623" s="30"/>
      <c r="T2623" s="29"/>
      <c r="U2623" s="28"/>
      <c r="V2623" s="28"/>
      <c r="W2623" s="28"/>
      <c r="Y2623" s="31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33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29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30"/>
      <c r="O2624" s="30"/>
      <c r="P2624" s="30"/>
      <c r="Q2624" s="30"/>
      <c r="R2624" s="30"/>
      <c r="S2624" s="30"/>
      <c r="T2624" s="29"/>
      <c r="U2624" s="28"/>
      <c r="V2624" s="28"/>
      <c r="W2624" s="28"/>
      <c r="Y2624" s="31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33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29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30"/>
      <c r="O2625" s="30"/>
      <c r="P2625" s="30"/>
      <c r="Q2625" s="30"/>
      <c r="R2625" s="30"/>
      <c r="S2625" s="30"/>
      <c r="T2625" s="29"/>
      <c r="U2625" s="28"/>
      <c r="V2625" s="28"/>
      <c r="W2625" s="28"/>
      <c r="Y2625" s="31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33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29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30"/>
      <c r="O2626" s="30"/>
      <c r="P2626" s="30"/>
      <c r="Q2626" s="30"/>
      <c r="R2626" s="30"/>
      <c r="S2626" s="30"/>
      <c r="T2626" s="29"/>
      <c r="U2626" s="28"/>
      <c r="V2626" s="28"/>
      <c r="W2626" s="28"/>
      <c r="Y2626" s="31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33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29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30"/>
      <c r="O2627" s="30"/>
      <c r="P2627" s="30"/>
      <c r="Q2627" s="30"/>
      <c r="R2627" s="30"/>
      <c r="S2627" s="30"/>
      <c r="T2627" s="29"/>
      <c r="U2627" s="28"/>
      <c r="V2627" s="28"/>
      <c r="W2627" s="28"/>
      <c r="Y2627" s="31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33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29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30"/>
      <c r="O2628" s="30"/>
      <c r="P2628" s="30"/>
      <c r="Q2628" s="30"/>
      <c r="R2628" s="30"/>
      <c r="S2628" s="30"/>
      <c r="T2628" s="29"/>
      <c r="U2628" s="28"/>
      <c r="V2628" s="28"/>
      <c r="W2628" s="28"/>
      <c r="Y2628" s="31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33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29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30"/>
      <c r="O2629" s="30"/>
      <c r="P2629" s="30"/>
      <c r="Q2629" s="30"/>
      <c r="R2629" s="30"/>
      <c r="S2629" s="30"/>
      <c r="T2629" s="29"/>
      <c r="U2629" s="28"/>
      <c r="V2629" s="28"/>
      <c r="W2629" s="28"/>
      <c r="Y2629" s="31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33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29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30"/>
      <c r="O2630" s="30"/>
      <c r="P2630" s="30"/>
      <c r="Q2630" s="30"/>
      <c r="R2630" s="30"/>
      <c r="S2630" s="30"/>
      <c r="T2630" s="29"/>
      <c r="U2630" s="28"/>
      <c r="V2630" s="28"/>
      <c r="W2630" s="28"/>
      <c r="Y2630" s="31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33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29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30"/>
      <c r="O2631" s="30"/>
      <c r="P2631" s="30"/>
      <c r="Q2631" s="30"/>
      <c r="R2631" s="30"/>
      <c r="S2631" s="30"/>
      <c r="T2631" s="29"/>
      <c r="U2631" s="28"/>
      <c r="V2631" s="28"/>
      <c r="W2631" s="28"/>
      <c r="Y2631" s="31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33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29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30"/>
      <c r="O2632" s="30"/>
      <c r="P2632" s="30"/>
      <c r="Q2632" s="30"/>
      <c r="R2632" s="30"/>
      <c r="S2632" s="30"/>
      <c r="T2632" s="29"/>
      <c r="U2632" s="28"/>
      <c r="V2632" s="28"/>
      <c r="W2632" s="28"/>
      <c r="Y2632" s="31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33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29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30"/>
      <c r="O2633" s="30"/>
      <c r="P2633" s="30"/>
      <c r="Q2633" s="30"/>
      <c r="R2633" s="30"/>
      <c r="S2633" s="30"/>
      <c r="T2633" s="29"/>
      <c r="U2633" s="28"/>
      <c r="V2633" s="28"/>
      <c r="W2633" s="28"/>
      <c r="Y2633" s="31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33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29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30"/>
      <c r="O2634" s="30"/>
      <c r="P2634" s="30"/>
      <c r="Q2634" s="30"/>
      <c r="R2634" s="30"/>
      <c r="S2634" s="30"/>
      <c r="T2634" s="29"/>
      <c r="U2634" s="28"/>
      <c r="V2634" s="28"/>
      <c r="W2634" s="28"/>
      <c r="Y2634" s="31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33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29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30"/>
      <c r="O2635" s="30"/>
      <c r="P2635" s="30"/>
      <c r="Q2635" s="30"/>
      <c r="R2635" s="30"/>
      <c r="S2635" s="30"/>
      <c r="T2635" s="29"/>
      <c r="U2635" s="28"/>
      <c r="V2635" s="28"/>
      <c r="W2635" s="28"/>
      <c r="Y2635" s="31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33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29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30"/>
      <c r="O2636" s="30"/>
      <c r="P2636" s="30"/>
      <c r="Q2636" s="30"/>
      <c r="R2636" s="30"/>
      <c r="S2636" s="30"/>
      <c r="T2636" s="29"/>
      <c r="U2636" s="28"/>
      <c r="V2636" s="28"/>
      <c r="W2636" s="28"/>
      <c r="Y2636" s="31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33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29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30"/>
      <c r="O2637" s="30"/>
      <c r="P2637" s="30"/>
      <c r="Q2637" s="30"/>
      <c r="R2637" s="30"/>
      <c r="S2637" s="30"/>
      <c r="T2637" s="29"/>
      <c r="U2637" s="28"/>
      <c r="V2637" s="28"/>
      <c r="W2637" s="28"/>
      <c r="Y2637" s="31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33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29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30"/>
      <c r="O2638" s="30"/>
      <c r="P2638" s="30"/>
      <c r="Q2638" s="30"/>
      <c r="R2638" s="30"/>
      <c r="S2638" s="30"/>
      <c r="T2638" s="29"/>
      <c r="U2638" s="28"/>
      <c r="V2638" s="28"/>
      <c r="W2638" s="28"/>
      <c r="Y2638" s="31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33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29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30"/>
      <c r="O2639" s="30"/>
      <c r="P2639" s="30"/>
      <c r="Q2639" s="30"/>
      <c r="R2639" s="30"/>
      <c r="S2639" s="30"/>
      <c r="T2639" s="29"/>
      <c r="U2639" s="28"/>
      <c r="V2639" s="28"/>
      <c r="W2639" s="28"/>
      <c r="Y2639" s="31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33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29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30"/>
      <c r="O2640" s="30"/>
      <c r="P2640" s="30"/>
      <c r="Q2640" s="30"/>
      <c r="R2640" s="30"/>
      <c r="S2640" s="30"/>
      <c r="T2640" s="29"/>
      <c r="U2640" s="28"/>
      <c r="V2640" s="28"/>
      <c r="W2640" s="28"/>
      <c r="Y2640" s="31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33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29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30"/>
      <c r="O2641" s="30"/>
      <c r="P2641" s="30"/>
      <c r="Q2641" s="30"/>
      <c r="R2641" s="30"/>
      <c r="S2641" s="30"/>
      <c r="T2641" s="29"/>
      <c r="U2641" s="28"/>
      <c r="V2641" s="28"/>
      <c r="W2641" s="28"/>
      <c r="Y2641" s="31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33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29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30"/>
      <c r="O2642" s="30"/>
      <c r="P2642" s="30"/>
      <c r="Q2642" s="30"/>
      <c r="R2642" s="30"/>
      <c r="S2642" s="30"/>
      <c r="T2642" s="29"/>
      <c r="U2642" s="28"/>
      <c r="V2642" s="28"/>
      <c r="W2642" s="28"/>
      <c r="Y2642" s="31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33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29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30"/>
      <c r="O2643" s="30"/>
      <c r="P2643" s="30"/>
      <c r="Q2643" s="30"/>
      <c r="R2643" s="30"/>
      <c r="S2643" s="30"/>
      <c r="T2643" s="29"/>
      <c r="U2643" s="28"/>
      <c r="V2643" s="28"/>
      <c r="W2643" s="28"/>
      <c r="Y2643" s="31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33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29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30"/>
      <c r="O2644" s="30"/>
      <c r="P2644" s="30"/>
      <c r="Q2644" s="30"/>
      <c r="R2644" s="30"/>
      <c r="S2644" s="30"/>
      <c r="T2644" s="29"/>
      <c r="U2644" s="28"/>
      <c r="V2644" s="28"/>
      <c r="W2644" s="28"/>
      <c r="Y2644" s="31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33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29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30"/>
      <c r="O2645" s="30"/>
      <c r="P2645" s="30"/>
      <c r="Q2645" s="30"/>
      <c r="R2645" s="30"/>
      <c r="S2645" s="30"/>
      <c r="T2645" s="29"/>
      <c r="U2645" s="28"/>
      <c r="V2645" s="28"/>
      <c r="W2645" s="28"/>
      <c r="Y2645" s="31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33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29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30"/>
      <c r="O2646" s="30"/>
      <c r="P2646" s="30"/>
      <c r="Q2646" s="30"/>
      <c r="R2646" s="30"/>
      <c r="S2646" s="30"/>
      <c r="T2646" s="29"/>
      <c r="U2646" s="28"/>
      <c r="V2646" s="28"/>
      <c r="W2646" s="28"/>
      <c r="Y2646" s="31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33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29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30"/>
      <c r="O2647" s="30"/>
      <c r="P2647" s="30"/>
      <c r="Q2647" s="30"/>
      <c r="R2647" s="30"/>
      <c r="S2647" s="30"/>
      <c r="T2647" s="29"/>
      <c r="U2647" s="28"/>
      <c r="V2647" s="28"/>
      <c r="W2647" s="28"/>
      <c r="Y2647" s="31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33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29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30"/>
      <c r="O2648" s="30"/>
      <c r="P2648" s="30"/>
      <c r="Q2648" s="30"/>
      <c r="R2648" s="30"/>
      <c r="S2648" s="30"/>
      <c r="T2648" s="29"/>
      <c r="U2648" s="28"/>
      <c r="V2648" s="28"/>
      <c r="W2648" s="28"/>
      <c r="Y2648" s="31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33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29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30"/>
      <c r="O2649" s="30"/>
      <c r="P2649" s="30"/>
      <c r="Q2649" s="30"/>
      <c r="R2649" s="30"/>
      <c r="S2649" s="30"/>
      <c r="T2649" s="29"/>
      <c r="U2649" s="28"/>
      <c r="V2649" s="28"/>
      <c r="W2649" s="28"/>
      <c r="Y2649" s="31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33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29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30"/>
      <c r="O2650" s="30"/>
      <c r="P2650" s="30"/>
      <c r="Q2650" s="30"/>
      <c r="R2650" s="30"/>
      <c r="S2650" s="30"/>
      <c r="T2650" s="29"/>
      <c r="U2650" s="28"/>
      <c r="V2650" s="28"/>
      <c r="W2650" s="28"/>
      <c r="Y2650" s="31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33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29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30"/>
      <c r="O2651" s="30"/>
      <c r="P2651" s="30"/>
      <c r="Q2651" s="30"/>
      <c r="R2651" s="30"/>
      <c r="S2651" s="30"/>
      <c r="T2651" s="29"/>
      <c r="U2651" s="28"/>
      <c r="V2651" s="28"/>
      <c r="W2651" s="28"/>
      <c r="Y2651" s="31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33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29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30"/>
      <c r="O2652" s="30"/>
      <c r="P2652" s="30"/>
      <c r="Q2652" s="30"/>
      <c r="R2652" s="30"/>
      <c r="S2652" s="30"/>
      <c r="T2652" s="29"/>
      <c r="U2652" s="28"/>
      <c r="V2652" s="28"/>
      <c r="W2652" s="28"/>
      <c r="Y2652" s="31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33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29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30"/>
      <c r="O2653" s="30"/>
      <c r="P2653" s="30"/>
      <c r="Q2653" s="30"/>
      <c r="R2653" s="30"/>
      <c r="S2653" s="30"/>
      <c r="T2653" s="29"/>
      <c r="U2653" s="28"/>
      <c r="V2653" s="28"/>
      <c r="W2653" s="28"/>
      <c r="Y2653" s="31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33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29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30"/>
      <c r="O2654" s="30"/>
      <c r="P2654" s="30"/>
      <c r="Q2654" s="30"/>
      <c r="R2654" s="30"/>
      <c r="S2654" s="30"/>
      <c r="T2654" s="29"/>
      <c r="U2654" s="28"/>
      <c r="V2654" s="28"/>
      <c r="W2654" s="28"/>
      <c r="Y2654" s="31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33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29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30"/>
      <c r="O2655" s="30"/>
      <c r="P2655" s="30"/>
      <c r="Q2655" s="30"/>
      <c r="R2655" s="30"/>
      <c r="S2655" s="30"/>
      <c r="T2655" s="29"/>
      <c r="U2655" s="28"/>
      <c r="V2655" s="28"/>
      <c r="W2655" s="28"/>
      <c r="Y2655" s="31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33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29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30"/>
      <c r="O2656" s="30"/>
      <c r="P2656" s="30"/>
      <c r="Q2656" s="30"/>
      <c r="R2656" s="30"/>
      <c r="S2656" s="30"/>
      <c r="T2656" s="29"/>
      <c r="U2656" s="28"/>
      <c r="V2656" s="28"/>
      <c r="W2656" s="28"/>
      <c r="Y2656" s="31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33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29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30"/>
      <c r="O2657" s="30"/>
      <c r="P2657" s="30"/>
      <c r="Q2657" s="30"/>
      <c r="R2657" s="30"/>
      <c r="S2657" s="30"/>
      <c r="T2657" s="29"/>
      <c r="U2657" s="28"/>
      <c r="V2657" s="28"/>
      <c r="W2657" s="28"/>
      <c r="Y2657" s="31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33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29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30"/>
      <c r="O2658" s="30"/>
      <c r="P2658" s="30"/>
      <c r="Q2658" s="30"/>
      <c r="R2658" s="30"/>
      <c r="S2658" s="30"/>
      <c r="T2658" s="29"/>
      <c r="U2658" s="28"/>
      <c r="V2658" s="28"/>
      <c r="W2658" s="28"/>
      <c r="Y2658" s="31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33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29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30"/>
      <c r="O2659" s="30"/>
      <c r="P2659" s="30"/>
      <c r="Q2659" s="30"/>
      <c r="R2659" s="30"/>
      <c r="S2659" s="30"/>
      <c r="T2659" s="29"/>
      <c r="U2659" s="28"/>
      <c r="V2659" s="28"/>
      <c r="W2659" s="28"/>
      <c r="Y2659" s="31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33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29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30"/>
      <c r="O2660" s="30"/>
      <c r="P2660" s="30"/>
      <c r="Q2660" s="30"/>
      <c r="R2660" s="30"/>
      <c r="S2660" s="30"/>
      <c r="T2660" s="29"/>
      <c r="U2660" s="28"/>
      <c r="V2660" s="28"/>
      <c r="W2660" s="28"/>
      <c r="Y2660" s="31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33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29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30"/>
      <c r="O2661" s="30"/>
      <c r="P2661" s="30"/>
      <c r="Q2661" s="30"/>
      <c r="R2661" s="30"/>
      <c r="S2661" s="30"/>
      <c r="T2661" s="29"/>
      <c r="U2661" s="28"/>
      <c r="V2661" s="28"/>
      <c r="W2661" s="28"/>
      <c r="Y2661" s="31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33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29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30"/>
      <c r="O2662" s="30"/>
      <c r="P2662" s="30"/>
      <c r="Q2662" s="30"/>
      <c r="R2662" s="30"/>
      <c r="S2662" s="30"/>
      <c r="T2662" s="29"/>
      <c r="U2662" s="28"/>
      <c r="V2662" s="28"/>
      <c r="W2662" s="28"/>
      <c r="Y2662" s="31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33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29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30"/>
      <c r="O2663" s="30"/>
      <c r="P2663" s="30"/>
      <c r="Q2663" s="30"/>
      <c r="R2663" s="30"/>
      <c r="S2663" s="30"/>
      <c r="T2663" s="29"/>
      <c r="U2663" s="28"/>
      <c r="V2663" s="28"/>
      <c r="W2663" s="28"/>
      <c r="Y2663" s="31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33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29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30"/>
      <c r="O2664" s="30"/>
      <c r="P2664" s="30"/>
      <c r="Q2664" s="30"/>
      <c r="R2664" s="30"/>
      <c r="S2664" s="30"/>
      <c r="T2664" s="29"/>
      <c r="U2664" s="28"/>
      <c r="V2664" s="28"/>
      <c r="W2664" s="28"/>
      <c r="Y2664" s="31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33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29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30"/>
      <c r="O2665" s="30"/>
      <c r="P2665" s="30"/>
      <c r="Q2665" s="30"/>
      <c r="R2665" s="30"/>
      <c r="S2665" s="30"/>
      <c r="T2665" s="29"/>
      <c r="U2665" s="28"/>
      <c r="V2665" s="28"/>
      <c r="W2665" s="28"/>
      <c r="Y2665" s="31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33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29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30"/>
      <c r="O2666" s="30"/>
      <c r="P2666" s="30"/>
      <c r="Q2666" s="30"/>
      <c r="R2666" s="30"/>
      <c r="S2666" s="30"/>
      <c r="T2666" s="29"/>
      <c r="U2666" s="28"/>
      <c r="V2666" s="28"/>
      <c r="W2666" s="28"/>
      <c r="Y2666" s="31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33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29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30"/>
      <c r="O2667" s="30"/>
      <c r="P2667" s="30"/>
      <c r="Q2667" s="30"/>
      <c r="R2667" s="30"/>
      <c r="S2667" s="30"/>
      <c r="T2667" s="29"/>
      <c r="U2667" s="28"/>
      <c r="V2667" s="28"/>
      <c r="W2667" s="28"/>
      <c r="Y2667" s="31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33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29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30"/>
      <c r="O2668" s="30"/>
      <c r="P2668" s="30"/>
      <c r="Q2668" s="30"/>
      <c r="R2668" s="30"/>
      <c r="S2668" s="30"/>
      <c r="T2668" s="29"/>
      <c r="U2668" s="28"/>
      <c r="V2668" s="28"/>
      <c r="W2668" s="28"/>
      <c r="Y2668" s="31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33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29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30"/>
      <c r="O2669" s="30"/>
      <c r="P2669" s="30"/>
      <c r="Q2669" s="30"/>
      <c r="R2669" s="30"/>
      <c r="S2669" s="30"/>
      <c r="T2669" s="29"/>
      <c r="U2669" s="28"/>
      <c r="V2669" s="28"/>
      <c r="W2669" s="28"/>
      <c r="Y2669" s="31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33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29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30"/>
      <c r="O2670" s="30"/>
      <c r="P2670" s="30"/>
      <c r="Q2670" s="30"/>
      <c r="R2670" s="30"/>
      <c r="S2670" s="30"/>
      <c r="T2670" s="29"/>
      <c r="U2670" s="28"/>
      <c r="V2670" s="28"/>
      <c r="W2670" s="28"/>
      <c r="Y2670" s="31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33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29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30"/>
      <c r="O2671" s="30"/>
      <c r="P2671" s="30"/>
      <c r="Q2671" s="30"/>
      <c r="R2671" s="30"/>
      <c r="S2671" s="30"/>
      <c r="T2671" s="29"/>
      <c r="U2671" s="28"/>
      <c r="V2671" s="28"/>
      <c r="W2671" s="28"/>
      <c r="Y2671" s="31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33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29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30"/>
      <c r="O2672" s="30"/>
      <c r="P2672" s="30"/>
      <c r="Q2672" s="30"/>
      <c r="R2672" s="30"/>
      <c r="S2672" s="30"/>
      <c r="T2672" s="29"/>
      <c r="U2672" s="28"/>
      <c r="V2672" s="28"/>
      <c r="W2672" s="28"/>
      <c r="Y2672" s="31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33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29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30"/>
      <c r="O2673" s="30"/>
      <c r="P2673" s="30"/>
      <c r="Q2673" s="30"/>
      <c r="R2673" s="30"/>
      <c r="S2673" s="30"/>
      <c r="T2673" s="29"/>
      <c r="U2673" s="28"/>
      <c r="V2673" s="28"/>
      <c r="W2673" s="28"/>
      <c r="Y2673" s="31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33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29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30"/>
      <c r="O2674" s="30"/>
      <c r="P2674" s="30"/>
      <c r="Q2674" s="30"/>
      <c r="R2674" s="30"/>
      <c r="S2674" s="30"/>
      <c r="T2674" s="29"/>
      <c r="U2674" s="28"/>
      <c r="V2674" s="28"/>
      <c r="W2674" s="28"/>
      <c r="Y2674" s="31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33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29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30"/>
      <c r="O2675" s="30"/>
      <c r="P2675" s="30"/>
      <c r="Q2675" s="30"/>
      <c r="R2675" s="30"/>
      <c r="S2675" s="30"/>
      <c r="T2675" s="29"/>
      <c r="U2675" s="28"/>
      <c r="V2675" s="28"/>
      <c r="W2675" s="28"/>
      <c r="Y2675" s="31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33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29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30"/>
      <c r="O2676" s="30"/>
      <c r="P2676" s="30"/>
      <c r="Q2676" s="30"/>
      <c r="R2676" s="30"/>
      <c r="S2676" s="30"/>
      <c r="T2676" s="29"/>
      <c r="U2676" s="28"/>
      <c r="V2676" s="28"/>
      <c r="W2676" s="28"/>
      <c r="Y2676" s="31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33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29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30"/>
      <c r="O2677" s="30"/>
      <c r="P2677" s="30"/>
      <c r="Q2677" s="30"/>
      <c r="R2677" s="30"/>
      <c r="S2677" s="30"/>
      <c r="T2677" s="29"/>
      <c r="U2677" s="28"/>
      <c r="V2677" s="28"/>
      <c r="W2677" s="28"/>
      <c r="Y2677" s="31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33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29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30"/>
      <c r="O2678" s="30"/>
      <c r="P2678" s="30"/>
      <c r="Q2678" s="30"/>
      <c r="R2678" s="30"/>
      <c r="S2678" s="30"/>
      <c r="T2678" s="29"/>
      <c r="U2678" s="28"/>
      <c r="V2678" s="28"/>
      <c r="W2678" s="28"/>
      <c r="Y2678" s="31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33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29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30"/>
      <c r="O2679" s="30"/>
      <c r="P2679" s="30"/>
      <c r="Q2679" s="30"/>
      <c r="R2679" s="30"/>
      <c r="S2679" s="30"/>
      <c r="T2679" s="29"/>
      <c r="U2679" s="28"/>
      <c r="V2679" s="28"/>
      <c r="W2679" s="28"/>
      <c r="Y2679" s="31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33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29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30"/>
      <c r="O2680" s="30"/>
      <c r="P2680" s="30"/>
      <c r="Q2680" s="30"/>
      <c r="R2680" s="30"/>
      <c r="S2680" s="30"/>
      <c r="T2680" s="29"/>
      <c r="U2680" s="28"/>
      <c r="V2680" s="28"/>
      <c r="W2680" s="28"/>
      <c r="Y2680" s="31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33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29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30"/>
      <c r="O2681" s="30"/>
      <c r="P2681" s="30"/>
      <c r="Q2681" s="30"/>
      <c r="R2681" s="30"/>
      <c r="S2681" s="30"/>
      <c r="T2681" s="29"/>
      <c r="U2681" s="28"/>
      <c r="V2681" s="28"/>
      <c r="W2681" s="28"/>
      <c r="Y2681" s="31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33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29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30"/>
      <c r="O2682" s="30"/>
      <c r="P2682" s="30"/>
      <c r="Q2682" s="30"/>
      <c r="R2682" s="30"/>
      <c r="S2682" s="30"/>
      <c r="T2682" s="29"/>
      <c r="U2682" s="28"/>
      <c r="V2682" s="28"/>
      <c r="W2682" s="28"/>
      <c r="Y2682" s="31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33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29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30"/>
      <c r="O2683" s="30"/>
      <c r="P2683" s="30"/>
      <c r="Q2683" s="30"/>
      <c r="R2683" s="30"/>
      <c r="S2683" s="30"/>
      <c r="T2683" s="29"/>
      <c r="U2683" s="28"/>
      <c r="V2683" s="28"/>
      <c r="W2683" s="28"/>
      <c r="Y2683" s="31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33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29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30"/>
      <c r="O2684" s="30"/>
      <c r="P2684" s="30"/>
      <c r="Q2684" s="30"/>
      <c r="R2684" s="30"/>
      <c r="S2684" s="30"/>
      <c r="T2684" s="29"/>
      <c r="U2684" s="28"/>
      <c r="V2684" s="28"/>
      <c r="W2684" s="28"/>
      <c r="Y2684" s="31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33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29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30"/>
      <c r="O2685" s="30"/>
      <c r="P2685" s="30"/>
      <c r="Q2685" s="30"/>
      <c r="R2685" s="30"/>
      <c r="S2685" s="30"/>
      <c r="T2685" s="29"/>
      <c r="U2685" s="28"/>
      <c r="V2685" s="28"/>
      <c r="W2685" s="28"/>
      <c r="Y2685" s="31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33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29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30"/>
      <c r="O2686" s="30"/>
      <c r="P2686" s="30"/>
      <c r="Q2686" s="30"/>
      <c r="R2686" s="30"/>
      <c r="S2686" s="30"/>
      <c r="T2686" s="29"/>
      <c r="U2686" s="28"/>
      <c r="V2686" s="28"/>
      <c r="W2686" s="28"/>
      <c r="Y2686" s="31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33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29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30"/>
      <c r="O2687" s="30"/>
      <c r="P2687" s="30"/>
      <c r="Q2687" s="30"/>
      <c r="R2687" s="30"/>
      <c r="S2687" s="30"/>
      <c r="T2687" s="29"/>
      <c r="U2687" s="28"/>
      <c r="V2687" s="28"/>
      <c r="W2687" s="28"/>
      <c r="Y2687" s="31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33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29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30"/>
      <c r="O2688" s="30"/>
      <c r="P2688" s="30"/>
      <c r="Q2688" s="30"/>
      <c r="R2688" s="30"/>
      <c r="S2688" s="30"/>
      <c r="T2688" s="29"/>
      <c r="U2688" s="28"/>
      <c r="V2688" s="28"/>
      <c r="W2688" s="28"/>
      <c r="Y2688" s="31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33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29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30"/>
      <c r="O2689" s="30"/>
      <c r="P2689" s="30"/>
      <c r="Q2689" s="30"/>
      <c r="R2689" s="30"/>
      <c r="S2689" s="30"/>
      <c r="T2689" s="29"/>
      <c r="U2689" s="28"/>
      <c r="V2689" s="28"/>
      <c r="W2689" s="28"/>
      <c r="Y2689" s="31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33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29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30"/>
      <c r="O2690" s="30"/>
      <c r="P2690" s="30"/>
      <c r="Q2690" s="30"/>
      <c r="R2690" s="30"/>
      <c r="S2690" s="30"/>
      <c r="T2690" s="29"/>
      <c r="U2690" s="28"/>
      <c r="V2690" s="28"/>
      <c r="W2690" s="28"/>
      <c r="Y2690" s="31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33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29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30"/>
      <c r="O2691" s="30"/>
      <c r="P2691" s="30"/>
      <c r="Q2691" s="30"/>
      <c r="R2691" s="30"/>
      <c r="S2691" s="30"/>
      <c r="T2691" s="29"/>
      <c r="U2691" s="28"/>
      <c r="V2691" s="28"/>
      <c r="W2691" s="28"/>
      <c r="Y2691" s="31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33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29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30"/>
      <c r="O2692" s="30"/>
      <c r="P2692" s="30"/>
      <c r="Q2692" s="30"/>
      <c r="R2692" s="30"/>
      <c r="S2692" s="30"/>
      <c r="T2692" s="29"/>
      <c r="U2692" s="28"/>
      <c r="V2692" s="28"/>
      <c r="W2692" s="28"/>
      <c r="Y2692" s="31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33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29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30"/>
      <c r="O2693" s="30"/>
      <c r="P2693" s="30"/>
      <c r="Q2693" s="30"/>
      <c r="R2693" s="30"/>
      <c r="S2693" s="30"/>
      <c r="T2693" s="29"/>
      <c r="U2693" s="28"/>
      <c r="V2693" s="28"/>
      <c r="W2693" s="28"/>
      <c r="Y2693" s="31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33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29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30"/>
      <c r="O2694" s="30"/>
      <c r="P2694" s="30"/>
      <c r="Q2694" s="30"/>
      <c r="R2694" s="30"/>
      <c r="S2694" s="30"/>
      <c r="T2694" s="29"/>
      <c r="U2694" s="28"/>
      <c r="V2694" s="28"/>
      <c r="W2694" s="28"/>
      <c r="Y2694" s="31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33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29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30"/>
      <c r="O2695" s="30"/>
      <c r="P2695" s="30"/>
      <c r="Q2695" s="30"/>
      <c r="R2695" s="30"/>
      <c r="S2695" s="30"/>
      <c r="T2695" s="29"/>
      <c r="U2695" s="28"/>
      <c r="V2695" s="28"/>
      <c r="W2695" s="28"/>
      <c r="Y2695" s="31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33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29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30"/>
      <c r="O2696" s="30"/>
      <c r="P2696" s="30"/>
      <c r="Q2696" s="30"/>
      <c r="R2696" s="30"/>
      <c r="S2696" s="30"/>
      <c r="T2696" s="29"/>
      <c r="U2696" s="28"/>
      <c r="V2696" s="28"/>
      <c r="W2696" s="28"/>
      <c r="Y2696" s="31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33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29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30"/>
      <c r="O2697" s="30"/>
      <c r="P2697" s="30"/>
      <c r="Q2697" s="30"/>
      <c r="R2697" s="30"/>
      <c r="S2697" s="30"/>
      <c r="T2697" s="29"/>
      <c r="U2697" s="28"/>
      <c r="V2697" s="28"/>
      <c r="W2697" s="28"/>
      <c r="Y2697" s="31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33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29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30"/>
      <c r="O2698" s="30"/>
      <c r="P2698" s="30"/>
      <c r="Q2698" s="30"/>
      <c r="R2698" s="30"/>
      <c r="S2698" s="30"/>
      <c r="T2698" s="29"/>
      <c r="U2698" s="28"/>
      <c r="V2698" s="28"/>
      <c r="W2698" s="28"/>
      <c r="Y2698" s="31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33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29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30"/>
      <c r="O2699" s="30"/>
      <c r="P2699" s="30"/>
      <c r="Q2699" s="30"/>
      <c r="R2699" s="30"/>
      <c r="S2699" s="30"/>
      <c r="T2699" s="29"/>
      <c r="U2699" s="28"/>
      <c r="V2699" s="28"/>
      <c r="W2699" s="28"/>
      <c r="Y2699" s="31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33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29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30"/>
      <c r="O2700" s="30"/>
      <c r="P2700" s="30"/>
      <c r="Q2700" s="30"/>
      <c r="R2700" s="30"/>
      <c r="S2700" s="30"/>
      <c r="T2700" s="29"/>
      <c r="U2700" s="28"/>
      <c r="V2700" s="28"/>
      <c r="W2700" s="28"/>
      <c r="Y2700" s="31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33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29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30"/>
      <c r="O2701" s="30"/>
      <c r="P2701" s="30"/>
      <c r="Q2701" s="30"/>
      <c r="R2701" s="30"/>
      <c r="S2701" s="30"/>
      <c r="T2701" s="29"/>
      <c r="U2701" s="28"/>
      <c r="V2701" s="28"/>
      <c r="W2701" s="28"/>
      <c r="Y2701" s="31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33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29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30"/>
      <c r="O2702" s="30"/>
      <c r="P2702" s="30"/>
      <c r="Q2702" s="30"/>
      <c r="R2702" s="30"/>
      <c r="S2702" s="30"/>
      <c r="T2702" s="29"/>
      <c r="U2702" s="28"/>
      <c r="V2702" s="28"/>
      <c r="W2702" s="28"/>
      <c r="Y2702" s="31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33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29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30"/>
      <c r="O2703" s="30"/>
      <c r="P2703" s="30"/>
      <c r="Q2703" s="30"/>
      <c r="R2703" s="30"/>
      <c r="S2703" s="30"/>
      <c r="T2703" s="29"/>
      <c r="U2703" s="28"/>
      <c r="V2703" s="28"/>
      <c r="W2703" s="28"/>
      <c r="Y2703" s="31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33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29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30"/>
      <c r="O2704" s="30"/>
      <c r="P2704" s="30"/>
      <c r="Q2704" s="30"/>
      <c r="R2704" s="30"/>
      <c r="S2704" s="30"/>
      <c r="T2704" s="29"/>
      <c r="U2704" s="28"/>
      <c r="V2704" s="28"/>
      <c r="W2704" s="28"/>
      <c r="Y2704" s="31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33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29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30"/>
      <c r="O2705" s="30"/>
      <c r="P2705" s="30"/>
      <c r="Q2705" s="30"/>
      <c r="R2705" s="30"/>
      <c r="S2705" s="30"/>
      <c r="T2705" s="29"/>
      <c r="U2705" s="28"/>
      <c r="V2705" s="28"/>
      <c r="W2705" s="28"/>
      <c r="Y2705" s="31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33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29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30"/>
      <c r="O2706" s="30"/>
      <c r="P2706" s="30"/>
      <c r="Q2706" s="30"/>
      <c r="R2706" s="30"/>
      <c r="S2706" s="30"/>
      <c r="T2706" s="29"/>
      <c r="U2706" s="28"/>
      <c r="V2706" s="28"/>
      <c r="W2706" s="28"/>
      <c r="Y2706" s="31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33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29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30"/>
      <c r="O2707" s="30"/>
      <c r="P2707" s="30"/>
      <c r="Q2707" s="30"/>
      <c r="R2707" s="30"/>
      <c r="S2707" s="30"/>
      <c r="T2707" s="29"/>
      <c r="U2707" s="28"/>
      <c r="V2707" s="28"/>
      <c r="W2707" s="28"/>
      <c r="Y2707" s="31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33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29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30"/>
      <c r="O2708" s="30"/>
      <c r="P2708" s="30"/>
      <c r="Q2708" s="30"/>
      <c r="R2708" s="30"/>
      <c r="S2708" s="30"/>
      <c r="T2708" s="29"/>
      <c r="U2708" s="28"/>
      <c r="V2708" s="28"/>
      <c r="W2708" s="28"/>
      <c r="Y2708" s="31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33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29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30"/>
      <c r="O2709" s="30"/>
      <c r="P2709" s="30"/>
      <c r="Q2709" s="30"/>
      <c r="R2709" s="30"/>
      <c r="S2709" s="30"/>
      <c r="T2709" s="29"/>
      <c r="U2709" s="28"/>
      <c r="V2709" s="28"/>
      <c r="W2709" s="28"/>
      <c r="Y2709" s="31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33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29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30"/>
      <c r="O2710" s="30"/>
      <c r="P2710" s="30"/>
      <c r="Q2710" s="30"/>
      <c r="R2710" s="30"/>
      <c r="S2710" s="30"/>
      <c r="T2710" s="29"/>
      <c r="U2710" s="28"/>
      <c r="V2710" s="28"/>
      <c r="W2710" s="28"/>
      <c r="Y2710" s="31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33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29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30"/>
      <c r="O2711" s="30"/>
      <c r="P2711" s="30"/>
      <c r="Q2711" s="30"/>
      <c r="R2711" s="30"/>
      <c r="S2711" s="30"/>
      <c r="T2711" s="29"/>
      <c r="U2711" s="28"/>
      <c r="V2711" s="28"/>
      <c r="W2711" s="28"/>
      <c r="Y2711" s="31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33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29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30"/>
      <c r="O2712" s="30"/>
      <c r="P2712" s="30"/>
      <c r="Q2712" s="30"/>
      <c r="R2712" s="30"/>
      <c r="S2712" s="30"/>
      <c r="T2712" s="29"/>
      <c r="U2712" s="28"/>
      <c r="V2712" s="28"/>
      <c r="W2712" s="28"/>
      <c r="Y2712" s="31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33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29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30"/>
      <c r="O2713" s="30"/>
      <c r="P2713" s="30"/>
      <c r="Q2713" s="30"/>
      <c r="R2713" s="30"/>
      <c r="S2713" s="30"/>
      <c r="T2713" s="29"/>
      <c r="U2713" s="28"/>
      <c r="V2713" s="28"/>
      <c r="W2713" s="28"/>
      <c r="Y2713" s="31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33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29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30"/>
      <c r="O2714" s="30"/>
      <c r="P2714" s="30"/>
      <c r="Q2714" s="30"/>
      <c r="R2714" s="30"/>
      <c r="S2714" s="30"/>
      <c r="T2714" s="29"/>
      <c r="U2714" s="28"/>
      <c r="V2714" s="28"/>
      <c r="W2714" s="28"/>
      <c r="Y2714" s="31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33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29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30"/>
      <c r="O2715" s="30"/>
      <c r="P2715" s="30"/>
      <c r="Q2715" s="30"/>
      <c r="R2715" s="30"/>
      <c r="S2715" s="30"/>
      <c r="T2715" s="29"/>
      <c r="U2715" s="28"/>
      <c r="V2715" s="28"/>
      <c r="W2715" s="28"/>
      <c r="Y2715" s="31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33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29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30"/>
      <c r="O2716" s="30"/>
      <c r="P2716" s="30"/>
      <c r="Q2716" s="30"/>
      <c r="R2716" s="30"/>
      <c r="S2716" s="30"/>
      <c r="T2716" s="29"/>
      <c r="U2716" s="28"/>
      <c r="V2716" s="28"/>
      <c r="W2716" s="28"/>
      <c r="Y2716" s="31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33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29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30"/>
      <c r="O2717" s="30"/>
      <c r="P2717" s="30"/>
      <c r="Q2717" s="30"/>
      <c r="R2717" s="30"/>
      <c r="S2717" s="30"/>
      <c r="T2717" s="29"/>
      <c r="U2717" s="28"/>
      <c r="V2717" s="28"/>
      <c r="W2717" s="28"/>
      <c r="Y2717" s="31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33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29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30"/>
      <c r="O2718" s="30"/>
      <c r="P2718" s="30"/>
      <c r="Q2718" s="30"/>
      <c r="R2718" s="30"/>
      <c r="S2718" s="30"/>
      <c r="T2718" s="29"/>
      <c r="U2718" s="28"/>
      <c r="V2718" s="28"/>
      <c r="W2718" s="28"/>
      <c r="Y2718" s="31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33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29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30"/>
      <c r="O2719" s="30"/>
      <c r="P2719" s="30"/>
      <c r="Q2719" s="30"/>
      <c r="R2719" s="30"/>
      <c r="S2719" s="30"/>
      <c r="T2719" s="29"/>
      <c r="U2719" s="28"/>
      <c r="V2719" s="28"/>
      <c r="W2719" s="28"/>
      <c r="Y2719" s="31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33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29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30"/>
      <c r="O2720" s="30"/>
      <c r="P2720" s="30"/>
      <c r="Q2720" s="30"/>
      <c r="R2720" s="30"/>
      <c r="S2720" s="30"/>
      <c r="T2720" s="29"/>
      <c r="U2720" s="28"/>
      <c r="V2720" s="28"/>
      <c r="W2720" s="28"/>
      <c r="Y2720" s="31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33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29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30"/>
      <c r="O2721" s="30"/>
      <c r="P2721" s="30"/>
      <c r="Q2721" s="30"/>
      <c r="R2721" s="30"/>
      <c r="S2721" s="30"/>
      <c r="T2721" s="29"/>
      <c r="U2721" s="28"/>
      <c r="V2721" s="28"/>
      <c r="W2721" s="28"/>
      <c r="Y2721" s="31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33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29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30"/>
      <c r="O2722" s="30"/>
      <c r="P2722" s="30"/>
      <c r="Q2722" s="30"/>
      <c r="R2722" s="30"/>
      <c r="S2722" s="30"/>
      <c r="T2722" s="29"/>
      <c r="U2722" s="28"/>
      <c r="V2722" s="28"/>
      <c r="W2722" s="28"/>
      <c r="Y2722" s="31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33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29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30"/>
      <c r="O2723" s="30"/>
      <c r="P2723" s="30"/>
      <c r="Q2723" s="30"/>
      <c r="R2723" s="30"/>
      <c r="S2723" s="30"/>
      <c r="T2723" s="29"/>
      <c r="U2723" s="28"/>
      <c r="V2723" s="28"/>
      <c r="W2723" s="28"/>
      <c r="Y2723" s="31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33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29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30"/>
      <c r="O2724" s="30"/>
      <c r="P2724" s="30"/>
      <c r="Q2724" s="30"/>
      <c r="R2724" s="30"/>
      <c r="S2724" s="30"/>
      <c r="T2724" s="29"/>
      <c r="U2724" s="28"/>
      <c r="V2724" s="28"/>
      <c r="W2724" s="28"/>
      <c r="Y2724" s="31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33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29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30"/>
      <c r="O2725" s="30"/>
      <c r="P2725" s="30"/>
      <c r="Q2725" s="30"/>
      <c r="R2725" s="30"/>
      <c r="S2725" s="30"/>
      <c r="T2725" s="29"/>
      <c r="U2725" s="28"/>
      <c r="V2725" s="28"/>
      <c r="W2725" s="28"/>
      <c r="Y2725" s="31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33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29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30"/>
      <c r="O2726" s="30"/>
      <c r="P2726" s="30"/>
      <c r="Q2726" s="30"/>
      <c r="R2726" s="30"/>
      <c r="S2726" s="30"/>
      <c r="T2726" s="29"/>
      <c r="U2726" s="28"/>
      <c r="V2726" s="28"/>
      <c r="W2726" s="28"/>
      <c r="Y2726" s="31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33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29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30"/>
      <c r="O2727" s="30"/>
      <c r="P2727" s="30"/>
      <c r="Q2727" s="30"/>
      <c r="R2727" s="30"/>
      <c r="S2727" s="30"/>
      <c r="T2727" s="29"/>
      <c r="U2727" s="28"/>
      <c r="V2727" s="28"/>
      <c r="W2727" s="28"/>
      <c r="Y2727" s="31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33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29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30"/>
      <c r="O2728" s="30"/>
      <c r="P2728" s="30"/>
      <c r="Q2728" s="30"/>
      <c r="R2728" s="30"/>
      <c r="S2728" s="30"/>
      <c r="T2728" s="29"/>
      <c r="U2728" s="28"/>
      <c r="V2728" s="28"/>
      <c r="W2728" s="28"/>
      <c r="Y2728" s="31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33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29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30"/>
      <c r="O2729" s="30"/>
      <c r="P2729" s="30"/>
      <c r="Q2729" s="30"/>
      <c r="R2729" s="30"/>
      <c r="S2729" s="30"/>
      <c r="T2729" s="29"/>
      <c r="U2729" s="28"/>
      <c r="V2729" s="28"/>
      <c r="W2729" s="28"/>
      <c r="Y2729" s="31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33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29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30"/>
      <c r="O2730" s="30"/>
      <c r="P2730" s="30"/>
      <c r="Q2730" s="30"/>
      <c r="R2730" s="30"/>
      <c r="S2730" s="30"/>
      <c r="T2730" s="29"/>
      <c r="U2730" s="28"/>
      <c r="V2730" s="28"/>
      <c r="W2730" s="28"/>
      <c r="Y2730" s="31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33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29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30"/>
      <c r="O2731" s="30"/>
      <c r="P2731" s="30"/>
      <c r="Q2731" s="30"/>
      <c r="R2731" s="30"/>
      <c r="S2731" s="30"/>
      <c r="T2731" s="29"/>
      <c r="U2731" s="28"/>
      <c r="V2731" s="28"/>
      <c r="W2731" s="28"/>
      <c r="Y2731" s="31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33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29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30"/>
      <c r="O2732" s="30"/>
      <c r="P2732" s="30"/>
      <c r="Q2732" s="30"/>
      <c r="R2732" s="30"/>
      <c r="S2732" s="30"/>
      <c r="T2732" s="29"/>
      <c r="U2732" s="28"/>
      <c r="V2732" s="28"/>
      <c r="W2732" s="28"/>
      <c r="Y2732" s="31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33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29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30"/>
      <c r="O2733" s="30"/>
      <c r="P2733" s="30"/>
      <c r="Q2733" s="30"/>
      <c r="R2733" s="30"/>
      <c r="S2733" s="30"/>
      <c r="T2733" s="29"/>
      <c r="U2733" s="28"/>
      <c r="V2733" s="28"/>
      <c r="W2733" s="28"/>
      <c r="Y2733" s="31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33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29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30"/>
      <c r="O2734" s="30"/>
      <c r="P2734" s="30"/>
      <c r="Q2734" s="30"/>
      <c r="R2734" s="30"/>
      <c r="S2734" s="30"/>
      <c r="T2734" s="29"/>
      <c r="U2734" s="28"/>
      <c r="V2734" s="28"/>
      <c r="W2734" s="28"/>
      <c r="Y2734" s="31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33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29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30"/>
      <c r="O2735" s="30"/>
      <c r="P2735" s="30"/>
      <c r="Q2735" s="30"/>
      <c r="R2735" s="30"/>
      <c r="S2735" s="30"/>
      <c r="T2735" s="29"/>
      <c r="U2735" s="28"/>
      <c r="V2735" s="28"/>
      <c r="W2735" s="28"/>
      <c r="Y2735" s="31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33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29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30"/>
      <c r="O2736" s="30"/>
      <c r="P2736" s="30"/>
      <c r="Q2736" s="30"/>
      <c r="R2736" s="30"/>
      <c r="S2736" s="30"/>
      <c r="T2736" s="29"/>
      <c r="U2736" s="28"/>
      <c r="V2736" s="28"/>
      <c r="W2736" s="28"/>
      <c r="Y2736" s="31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33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29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30"/>
      <c r="O2737" s="30"/>
      <c r="P2737" s="30"/>
      <c r="Q2737" s="30"/>
      <c r="R2737" s="30"/>
      <c r="S2737" s="30"/>
      <c r="T2737" s="29"/>
      <c r="U2737" s="28"/>
      <c r="V2737" s="28"/>
      <c r="W2737" s="28"/>
      <c r="Y2737" s="31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33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29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30"/>
      <c r="O2738" s="30"/>
      <c r="P2738" s="30"/>
      <c r="Q2738" s="30"/>
      <c r="R2738" s="30"/>
      <c r="S2738" s="30"/>
      <c r="T2738" s="29"/>
      <c r="U2738" s="28"/>
      <c r="V2738" s="28"/>
      <c r="W2738" s="28"/>
      <c r="Y2738" s="31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33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29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30"/>
      <c r="O2739" s="30"/>
      <c r="P2739" s="30"/>
      <c r="Q2739" s="30"/>
      <c r="R2739" s="30"/>
      <c r="S2739" s="30"/>
      <c r="T2739" s="29"/>
      <c r="U2739" s="28"/>
      <c r="V2739" s="28"/>
      <c r="W2739" s="28"/>
      <c r="Y2739" s="31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33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29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30"/>
      <c r="O2740" s="30"/>
      <c r="P2740" s="30"/>
      <c r="Q2740" s="30"/>
      <c r="R2740" s="30"/>
      <c r="S2740" s="30"/>
      <c r="T2740" s="29"/>
      <c r="U2740" s="28"/>
      <c r="V2740" s="28"/>
      <c r="W2740" s="28"/>
      <c r="Y2740" s="31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33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29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30"/>
      <c r="O2741" s="30"/>
      <c r="P2741" s="30"/>
      <c r="Q2741" s="30"/>
      <c r="R2741" s="30"/>
      <c r="S2741" s="30"/>
      <c r="T2741" s="29"/>
      <c r="U2741" s="28"/>
      <c r="V2741" s="28"/>
      <c r="W2741" s="28"/>
      <c r="Y2741" s="31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33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29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30"/>
      <c r="O2742" s="30"/>
      <c r="P2742" s="30"/>
      <c r="Q2742" s="30"/>
      <c r="R2742" s="30"/>
      <c r="S2742" s="30"/>
      <c r="T2742" s="29"/>
      <c r="U2742" s="28"/>
      <c r="V2742" s="28"/>
      <c r="W2742" s="28"/>
      <c r="Y2742" s="31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33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29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30"/>
      <c r="O2743" s="30"/>
      <c r="P2743" s="30"/>
      <c r="Q2743" s="30"/>
      <c r="R2743" s="30"/>
      <c r="S2743" s="30"/>
      <c r="T2743" s="29"/>
      <c r="U2743" s="28"/>
      <c r="V2743" s="28"/>
      <c r="W2743" s="28"/>
      <c r="Y2743" s="31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33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29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30"/>
      <c r="O2744" s="30"/>
      <c r="P2744" s="30"/>
      <c r="Q2744" s="30"/>
      <c r="R2744" s="30"/>
      <c r="S2744" s="30"/>
      <c r="T2744" s="29"/>
      <c r="U2744" s="28"/>
      <c r="V2744" s="28"/>
      <c r="W2744" s="28"/>
      <c r="Y2744" s="31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33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29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30"/>
      <c r="O2745" s="30"/>
      <c r="P2745" s="30"/>
      <c r="Q2745" s="30"/>
      <c r="R2745" s="30"/>
      <c r="S2745" s="30"/>
      <c r="T2745" s="29"/>
      <c r="U2745" s="28"/>
      <c r="V2745" s="28"/>
      <c r="W2745" s="28"/>
      <c r="Y2745" s="31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33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29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30"/>
      <c r="O2746" s="30"/>
      <c r="P2746" s="30"/>
      <c r="Q2746" s="30"/>
      <c r="R2746" s="30"/>
      <c r="S2746" s="30"/>
      <c r="T2746" s="29"/>
      <c r="U2746" s="28"/>
      <c r="V2746" s="28"/>
      <c r="W2746" s="28"/>
      <c r="Y2746" s="31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33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29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30"/>
      <c r="O2747" s="30"/>
      <c r="P2747" s="30"/>
      <c r="Q2747" s="30"/>
      <c r="R2747" s="30"/>
      <c r="S2747" s="30"/>
      <c r="T2747" s="29"/>
      <c r="U2747" s="28"/>
      <c r="V2747" s="28"/>
      <c r="W2747" s="28"/>
      <c r="Y2747" s="31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33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29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30"/>
      <c r="O2748" s="30"/>
      <c r="P2748" s="30"/>
      <c r="Q2748" s="30"/>
      <c r="R2748" s="30"/>
      <c r="S2748" s="30"/>
      <c r="T2748" s="29"/>
      <c r="U2748" s="28"/>
      <c r="V2748" s="28"/>
      <c r="W2748" s="28"/>
      <c r="Y2748" s="31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33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29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30"/>
      <c r="O2749" s="30"/>
      <c r="P2749" s="30"/>
      <c r="Q2749" s="30"/>
      <c r="R2749" s="30"/>
      <c r="S2749" s="30"/>
      <c r="T2749" s="29"/>
      <c r="U2749" s="28"/>
      <c r="V2749" s="28"/>
      <c r="W2749" s="28"/>
      <c r="Y2749" s="31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33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29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30"/>
      <c r="O2750" s="30"/>
      <c r="P2750" s="30"/>
      <c r="Q2750" s="30"/>
      <c r="R2750" s="30"/>
      <c r="S2750" s="30"/>
      <c r="T2750" s="29"/>
      <c r="U2750" s="28"/>
      <c r="V2750" s="28"/>
      <c r="W2750" s="28"/>
      <c r="Y2750" s="31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33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29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30"/>
      <c r="O2751" s="30"/>
      <c r="P2751" s="30"/>
      <c r="Q2751" s="30"/>
      <c r="R2751" s="30"/>
      <c r="S2751" s="30"/>
      <c r="T2751" s="29"/>
      <c r="U2751" s="28"/>
      <c r="V2751" s="28"/>
      <c r="W2751" s="28"/>
      <c r="Y2751" s="31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33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29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30"/>
      <c r="O2752" s="30"/>
      <c r="P2752" s="30"/>
      <c r="Q2752" s="30"/>
      <c r="R2752" s="30"/>
      <c r="S2752" s="30"/>
      <c r="T2752" s="29"/>
      <c r="U2752" s="28"/>
      <c r="V2752" s="28"/>
      <c r="W2752" s="28"/>
      <c r="Y2752" s="31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33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29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30"/>
      <c r="O2753" s="30"/>
      <c r="P2753" s="30"/>
      <c r="Q2753" s="30"/>
      <c r="R2753" s="30"/>
      <c r="S2753" s="30"/>
      <c r="T2753" s="29"/>
      <c r="U2753" s="28"/>
      <c r="V2753" s="28"/>
      <c r="W2753" s="28"/>
      <c r="Y2753" s="31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33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29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30"/>
      <c r="O2754" s="30"/>
      <c r="P2754" s="30"/>
      <c r="Q2754" s="30"/>
      <c r="R2754" s="30"/>
      <c r="S2754" s="30"/>
      <c r="T2754" s="29"/>
      <c r="U2754" s="28"/>
      <c r="V2754" s="28"/>
      <c r="W2754" s="28"/>
      <c r="Y2754" s="31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33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29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30"/>
      <c r="O2755" s="30"/>
      <c r="P2755" s="30"/>
      <c r="Q2755" s="30"/>
      <c r="R2755" s="30"/>
      <c r="S2755" s="30"/>
      <c r="T2755" s="29"/>
      <c r="U2755" s="28"/>
      <c r="V2755" s="28"/>
      <c r="W2755" s="28"/>
      <c r="Y2755" s="31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33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29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30"/>
      <c r="O2756" s="30"/>
      <c r="P2756" s="30"/>
      <c r="Q2756" s="30"/>
      <c r="R2756" s="30"/>
      <c r="S2756" s="30"/>
      <c r="T2756" s="29"/>
      <c r="U2756" s="28"/>
      <c r="V2756" s="28"/>
      <c r="W2756" s="28"/>
      <c r="Y2756" s="31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33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29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30"/>
      <c r="O2757" s="30"/>
      <c r="P2757" s="30"/>
      <c r="Q2757" s="30"/>
      <c r="R2757" s="30"/>
      <c r="S2757" s="30"/>
      <c r="T2757" s="29"/>
      <c r="U2757" s="28"/>
      <c r="V2757" s="28"/>
      <c r="W2757" s="28"/>
      <c r="Y2757" s="31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33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29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30"/>
      <c r="O2758" s="30"/>
      <c r="P2758" s="30"/>
      <c r="Q2758" s="30"/>
      <c r="R2758" s="30"/>
      <c r="S2758" s="30"/>
      <c r="T2758" s="29"/>
      <c r="U2758" s="28"/>
      <c r="V2758" s="28"/>
      <c r="W2758" s="28"/>
      <c r="Y2758" s="31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33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29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30"/>
      <c r="O2759" s="30"/>
      <c r="P2759" s="30"/>
      <c r="Q2759" s="30"/>
      <c r="R2759" s="30"/>
      <c r="S2759" s="30"/>
      <c r="T2759" s="29"/>
      <c r="U2759" s="28"/>
      <c r="V2759" s="28"/>
      <c r="W2759" s="28"/>
      <c r="Y2759" s="31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33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29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30"/>
      <c r="O2760" s="30"/>
      <c r="P2760" s="30"/>
      <c r="Q2760" s="30"/>
      <c r="R2760" s="30"/>
      <c r="S2760" s="30"/>
      <c r="T2760" s="29"/>
      <c r="U2760" s="28"/>
      <c r="V2760" s="28"/>
      <c r="W2760" s="28"/>
      <c r="Y2760" s="31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33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29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30"/>
      <c r="O2761" s="30"/>
      <c r="P2761" s="30"/>
      <c r="Q2761" s="30"/>
      <c r="R2761" s="30"/>
      <c r="S2761" s="30"/>
      <c r="T2761" s="29"/>
      <c r="U2761" s="28"/>
      <c r="V2761" s="28"/>
      <c r="W2761" s="28"/>
      <c r="Y2761" s="31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33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29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30"/>
      <c r="O2762" s="30"/>
      <c r="P2762" s="30"/>
      <c r="Q2762" s="30"/>
      <c r="R2762" s="30"/>
      <c r="S2762" s="30"/>
      <c r="T2762" s="29"/>
      <c r="U2762" s="28"/>
      <c r="V2762" s="28"/>
      <c r="W2762" s="28"/>
      <c r="Y2762" s="31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33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29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30"/>
      <c r="O2763" s="30"/>
      <c r="P2763" s="30"/>
      <c r="Q2763" s="30"/>
      <c r="R2763" s="30"/>
      <c r="S2763" s="30"/>
      <c r="T2763" s="29"/>
      <c r="U2763" s="28"/>
      <c r="V2763" s="28"/>
      <c r="W2763" s="28"/>
      <c r="Y2763" s="31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33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29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30"/>
      <c r="O2764" s="30"/>
      <c r="P2764" s="30"/>
      <c r="Q2764" s="30"/>
      <c r="R2764" s="30"/>
      <c r="S2764" s="30"/>
      <c r="T2764" s="29"/>
      <c r="U2764" s="28"/>
      <c r="V2764" s="28"/>
      <c r="W2764" s="28"/>
      <c r="Y2764" s="31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33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29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30"/>
      <c r="O2765" s="30"/>
      <c r="P2765" s="30"/>
      <c r="Q2765" s="30"/>
      <c r="R2765" s="30"/>
      <c r="S2765" s="30"/>
      <c r="T2765" s="29"/>
      <c r="U2765" s="28"/>
      <c r="V2765" s="28"/>
      <c r="W2765" s="28"/>
      <c r="Y2765" s="31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33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29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30"/>
      <c r="O2766" s="30"/>
      <c r="P2766" s="30"/>
      <c r="Q2766" s="30"/>
      <c r="R2766" s="30"/>
      <c r="S2766" s="30"/>
      <c r="T2766" s="29"/>
      <c r="U2766" s="28"/>
      <c r="V2766" s="28"/>
      <c r="W2766" s="28"/>
      <c r="Y2766" s="31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33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29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30"/>
      <c r="O2767" s="30"/>
      <c r="P2767" s="30"/>
      <c r="Q2767" s="30"/>
      <c r="R2767" s="30"/>
      <c r="S2767" s="30"/>
      <c r="T2767" s="29"/>
      <c r="U2767" s="28"/>
      <c r="V2767" s="28"/>
      <c r="W2767" s="28"/>
      <c r="Y2767" s="31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33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29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30"/>
      <c r="O2768" s="30"/>
      <c r="P2768" s="30"/>
      <c r="Q2768" s="30"/>
      <c r="R2768" s="30"/>
      <c r="S2768" s="30"/>
      <c r="T2768" s="29"/>
      <c r="U2768" s="28"/>
      <c r="V2768" s="28"/>
      <c r="W2768" s="28"/>
      <c r="Y2768" s="31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33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29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30"/>
      <c r="O2769" s="30"/>
      <c r="P2769" s="30"/>
      <c r="Q2769" s="30"/>
      <c r="R2769" s="30"/>
      <c r="S2769" s="30"/>
      <c r="T2769" s="29"/>
      <c r="U2769" s="28"/>
      <c r="V2769" s="28"/>
      <c r="W2769" s="28"/>
      <c r="Y2769" s="31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33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29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30"/>
      <c r="O2770" s="30"/>
      <c r="P2770" s="30"/>
      <c r="Q2770" s="30"/>
      <c r="R2770" s="30"/>
      <c r="S2770" s="30"/>
      <c r="T2770" s="29"/>
      <c r="U2770" s="28"/>
      <c r="V2770" s="28"/>
      <c r="W2770" s="28"/>
      <c r="Y2770" s="31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33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29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30"/>
      <c r="O2771" s="30"/>
      <c r="P2771" s="30"/>
      <c r="Q2771" s="30"/>
      <c r="R2771" s="30"/>
      <c r="S2771" s="30"/>
      <c r="T2771" s="29"/>
      <c r="U2771" s="28"/>
      <c r="V2771" s="28"/>
      <c r="W2771" s="28"/>
      <c r="Y2771" s="31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33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29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30"/>
      <c r="O2772" s="30"/>
      <c r="P2772" s="30"/>
      <c r="Q2772" s="30"/>
      <c r="R2772" s="30"/>
      <c r="S2772" s="30"/>
      <c r="T2772" s="29"/>
      <c r="U2772" s="28"/>
      <c r="V2772" s="28"/>
      <c r="W2772" s="28"/>
      <c r="Y2772" s="31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33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29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30"/>
      <c r="O2773" s="30"/>
      <c r="P2773" s="30"/>
      <c r="Q2773" s="30"/>
      <c r="R2773" s="30"/>
      <c r="S2773" s="30"/>
      <c r="T2773" s="29"/>
      <c r="U2773" s="28"/>
      <c r="V2773" s="28"/>
      <c r="W2773" s="28"/>
      <c r="Y2773" s="31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33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29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30"/>
      <c r="O2774" s="30"/>
      <c r="P2774" s="30"/>
      <c r="Q2774" s="30"/>
      <c r="R2774" s="30"/>
      <c r="S2774" s="30"/>
      <c r="T2774" s="29"/>
      <c r="U2774" s="28"/>
      <c r="V2774" s="28"/>
      <c r="W2774" s="28"/>
      <c r="Y2774" s="31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33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29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30"/>
      <c r="O2775" s="30"/>
      <c r="P2775" s="30"/>
      <c r="Q2775" s="30"/>
      <c r="R2775" s="30"/>
      <c r="S2775" s="30"/>
      <c r="T2775" s="29"/>
      <c r="U2775" s="28"/>
      <c r="V2775" s="28"/>
      <c r="W2775" s="28"/>
      <c r="Y2775" s="31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33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29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30"/>
      <c r="O2776" s="30"/>
      <c r="P2776" s="30"/>
      <c r="Q2776" s="30"/>
      <c r="R2776" s="30"/>
      <c r="S2776" s="30"/>
      <c r="T2776" s="29"/>
      <c r="U2776" s="28"/>
      <c r="V2776" s="28"/>
      <c r="W2776" s="28"/>
      <c r="Y2776" s="31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33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29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30"/>
      <c r="O2777" s="30"/>
      <c r="P2777" s="30"/>
      <c r="Q2777" s="30"/>
      <c r="R2777" s="30"/>
      <c r="S2777" s="30"/>
      <c r="T2777" s="29"/>
      <c r="U2777" s="28"/>
      <c r="V2777" s="28"/>
      <c r="W2777" s="28"/>
      <c r="Y2777" s="31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33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29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30"/>
      <c r="O2778" s="30"/>
      <c r="P2778" s="30"/>
      <c r="Q2778" s="30"/>
      <c r="R2778" s="30"/>
      <c r="S2778" s="30"/>
      <c r="T2778" s="29"/>
      <c r="U2778" s="28"/>
      <c r="V2778" s="28"/>
      <c r="W2778" s="28"/>
      <c r="Y2778" s="31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33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29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30"/>
      <c r="O2779" s="30"/>
      <c r="P2779" s="30"/>
      <c r="Q2779" s="30"/>
      <c r="R2779" s="30"/>
      <c r="S2779" s="30"/>
      <c r="T2779" s="29"/>
      <c r="U2779" s="28"/>
      <c r="V2779" s="28"/>
      <c r="W2779" s="28"/>
      <c r="Y2779" s="31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33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29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30"/>
      <c r="O2780" s="30"/>
      <c r="P2780" s="30"/>
      <c r="Q2780" s="30"/>
      <c r="R2780" s="30"/>
      <c r="S2780" s="30"/>
      <c r="T2780" s="29"/>
      <c r="U2780" s="28"/>
      <c r="V2780" s="28"/>
      <c r="W2780" s="28"/>
      <c r="Y2780" s="31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33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29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30"/>
      <c r="O2781" s="30"/>
      <c r="P2781" s="30"/>
      <c r="Q2781" s="30"/>
      <c r="R2781" s="30"/>
      <c r="S2781" s="30"/>
      <c r="T2781" s="29"/>
      <c r="U2781" s="28"/>
      <c r="V2781" s="28"/>
      <c r="W2781" s="28"/>
      <c r="Y2781" s="31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33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29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30"/>
      <c r="O2782" s="30"/>
      <c r="P2782" s="30"/>
      <c r="Q2782" s="30"/>
      <c r="R2782" s="30"/>
      <c r="S2782" s="30"/>
      <c r="T2782" s="29"/>
      <c r="U2782" s="28"/>
      <c r="V2782" s="28"/>
      <c r="W2782" s="28"/>
      <c r="Y2782" s="31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33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29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30"/>
      <c r="O2783" s="30"/>
      <c r="P2783" s="30"/>
      <c r="Q2783" s="30"/>
      <c r="R2783" s="30"/>
      <c r="S2783" s="30"/>
      <c r="T2783" s="29"/>
      <c r="U2783" s="28"/>
      <c r="V2783" s="28"/>
      <c r="W2783" s="28"/>
      <c r="Y2783" s="31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33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29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30"/>
      <c r="O2784" s="30"/>
      <c r="P2784" s="30"/>
      <c r="Q2784" s="30"/>
      <c r="R2784" s="30"/>
      <c r="S2784" s="30"/>
      <c r="T2784" s="29"/>
      <c r="U2784" s="28"/>
      <c r="V2784" s="28"/>
      <c r="W2784" s="28"/>
      <c r="Y2784" s="31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33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29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30"/>
      <c r="O2785" s="30"/>
      <c r="P2785" s="30"/>
      <c r="Q2785" s="30"/>
      <c r="R2785" s="30"/>
      <c r="S2785" s="30"/>
      <c r="T2785" s="29"/>
      <c r="U2785" s="28"/>
      <c r="V2785" s="28"/>
      <c r="W2785" s="28"/>
      <c r="Y2785" s="31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33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29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30"/>
      <c r="O2786" s="30"/>
      <c r="P2786" s="30"/>
      <c r="Q2786" s="30"/>
      <c r="R2786" s="30"/>
      <c r="S2786" s="30"/>
      <c r="T2786" s="29"/>
      <c r="U2786" s="28"/>
      <c r="V2786" s="28"/>
      <c r="W2786" s="28"/>
      <c r="Y2786" s="31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33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29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30"/>
      <c r="O2787" s="30"/>
      <c r="P2787" s="30"/>
      <c r="Q2787" s="30"/>
      <c r="R2787" s="30"/>
      <c r="S2787" s="30"/>
      <c r="T2787" s="29"/>
      <c r="U2787" s="28"/>
      <c r="V2787" s="28"/>
      <c r="W2787" s="28"/>
      <c r="Y2787" s="31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33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29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30"/>
      <c r="O2788" s="30"/>
      <c r="P2788" s="30"/>
      <c r="Q2788" s="30"/>
      <c r="R2788" s="30"/>
      <c r="S2788" s="30"/>
      <c r="T2788" s="29"/>
      <c r="U2788" s="28"/>
      <c r="V2788" s="28"/>
      <c r="W2788" s="28"/>
      <c r="Y2788" s="31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33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29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30"/>
      <c r="O2789" s="30"/>
      <c r="P2789" s="30"/>
      <c r="Q2789" s="30"/>
      <c r="R2789" s="30"/>
      <c r="S2789" s="30"/>
      <c r="T2789" s="29"/>
      <c r="U2789" s="28"/>
      <c r="V2789" s="28"/>
      <c r="W2789" s="28"/>
      <c r="Y2789" s="31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33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29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30"/>
      <c r="O2790" s="30"/>
      <c r="P2790" s="30"/>
      <c r="Q2790" s="30"/>
      <c r="R2790" s="30"/>
      <c r="S2790" s="30"/>
      <c r="T2790" s="29"/>
      <c r="U2790" s="28"/>
      <c r="V2790" s="28"/>
      <c r="W2790" s="28"/>
      <c r="Y2790" s="31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33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29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30"/>
      <c r="O2791" s="30"/>
      <c r="P2791" s="30"/>
      <c r="Q2791" s="30"/>
      <c r="R2791" s="30"/>
      <c r="S2791" s="30"/>
      <c r="T2791" s="29"/>
      <c r="U2791" s="28"/>
      <c r="V2791" s="28"/>
      <c r="W2791" s="28"/>
      <c r="Y2791" s="31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33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29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30"/>
      <c r="O2792" s="30"/>
      <c r="P2792" s="30"/>
      <c r="Q2792" s="30"/>
      <c r="R2792" s="30"/>
      <c r="S2792" s="30"/>
      <c r="T2792" s="29"/>
      <c r="U2792" s="28"/>
      <c r="V2792" s="28"/>
      <c r="W2792" s="28"/>
      <c r="Y2792" s="31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33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29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30"/>
      <c r="O2793" s="30"/>
      <c r="P2793" s="30"/>
      <c r="Q2793" s="30"/>
      <c r="R2793" s="30"/>
      <c r="S2793" s="30"/>
      <c r="T2793" s="29"/>
      <c r="U2793" s="28"/>
      <c r="V2793" s="28"/>
      <c r="W2793" s="28"/>
      <c r="Y2793" s="31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33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29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30"/>
      <c r="O2794" s="30"/>
      <c r="P2794" s="30"/>
      <c r="Q2794" s="30"/>
      <c r="R2794" s="30"/>
      <c r="S2794" s="30"/>
      <c r="T2794" s="29"/>
      <c r="U2794" s="28"/>
      <c r="V2794" s="28"/>
      <c r="W2794" s="28"/>
      <c r="Y2794" s="31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33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29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30"/>
      <c r="O2795" s="30"/>
      <c r="P2795" s="30"/>
      <c r="Q2795" s="30"/>
      <c r="R2795" s="30"/>
      <c r="S2795" s="30"/>
      <c r="T2795" s="29"/>
      <c r="U2795" s="28"/>
      <c r="V2795" s="28"/>
      <c r="W2795" s="28"/>
      <c r="Y2795" s="31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33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29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30"/>
      <c r="O2796" s="30"/>
      <c r="P2796" s="30"/>
      <c r="Q2796" s="30"/>
      <c r="R2796" s="30"/>
      <c r="S2796" s="30"/>
      <c r="T2796" s="29"/>
      <c r="U2796" s="28"/>
      <c r="V2796" s="28"/>
      <c r="W2796" s="28"/>
      <c r="Y2796" s="31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33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29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30"/>
      <c r="O2797" s="30"/>
      <c r="P2797" s="30"/>
      <c r="Q2797" s="30"/>
      <c r="R2797" s="30"/>
      <c r="S2797" s="30"/>
      <c r="T2797" s="29"/>
      <c r="U2797" s="28"/>
      <c r="V2797" s="28"/>
      <c r="W2797" s="28"/>
      <c r="Y2797" s="31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33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29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30"/>
      <c r="O2798" s="30"/>
      <c r="P2798" s="30"/>
      <c r="Q2798" s="30"/>
      <c r="R2798" s="30"/>
      <c r="S2798" s="30"/>
      <c r="T2798" s="29"/>
      <c r="U2798" s="28"/>
      <c r="V2798" s="28"/>
      <c r="W2798" s="28"/>
      <c r="Y2798" s="31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33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29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30"/>
      <c r="O2799" s="30"/>
      <c r="P2799" s="30"/>
      <c r="Q2799" s="30"/>
      <c r="R2799" s="30"/>
      <c r="S2799" s="30"/>
      <c r="T2799" s="29"/>
      <c r="U2799" s="28"/>
      <c r="V2799" s="28"/>
      <c r="W2799" s="28"/>
      <c r="Y2799" s="31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33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29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30"/>
      <c r="O2800" s="30"/>
      <c r="P2800" s="30"/>
      <c r="Q2800" s="30"/>
      <c r="R2800" s="30"/>
      <c r="S2800" s="30"/>
      <c r="T2800" s="29"/>
      <c r="U2800" s="28"/>
      <c r="V2800" s="28"/>
      <c r="W2800" s="28"/>
      <c r="Y2800" s="31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33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29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30"/>
      <c r="O2801" s="30"/>
      <c r="P2801" s="30"/>
      <c r="Q2801" s="30"/>
      <c r="R2801" s="30"/>
      <c r="S2801" s="30"/>
      <c r="T2801" s="29"/>
      <c r="U2801" s="28"/>
      <c r="V2801" s="28"/>
      <c r="W2801" s="28"/>
      <c r="Y2801" s="31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33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29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30"/>
      <c r="O2802" s="30"/>
      <c r="P2802" s="30"/>
      <c r="Q2802" s="30"/>
      <c r="R2802" s="30"/>
      <c r="S2802" s="30"/>
      <c r="T2802" s="29"/>
      <c r="U2802" s="28"/>
      <c r="V2802" s="28"/>
      <c r="W2802" s="28"/>
      <c r="Y2802" s="31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33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29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30"/>
      <c r="O2803" s="30"/>
      <c r="P2803" s="30"/>
      <c r="Q2803" s="30"/>
      <c r="R2803" s="30"/>
      <c r="S2803" s="30"/>
      <c r="T2803" s="29"/>
      <c r="U2803" s="28"/>
      <c r="V2803" s="28"/>
      <c r="W2803" s="28"/>
      <c r="Y2803" s="31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33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29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30"/>
      <c r="O2804" s="30"/>
      <c r="P2804" s="30"/>
      <c r="Q2804" s="30"/>
      <c r="R2804" s="30"/>
      <c r="S2804" s="30"/>
      <c r="T2804" s="29"/>
      <c r="U2804" s="28"/>
      <c r="V2804" s="28"/>
      <c r="W2804" s="28"/>
      <c r="Y2804" s="31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33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29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30"/>
      <c r="O2805" s="30"/>
      <c r="P2805" s="30"/>
      <c r="Q2805" s="30"/>
      <c r="R2805" s="30"/>
      <c r="S2805" s="30"/>
      <c r="T2805" s="29"/>
      <c r="U2805" s="28"/>
      <c r="V2805" s="28"/>
      <c r="W2805" s="28"/>
      <c r="Y2805" s="31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33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29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30"/>
      <c r="O2806" s="30"/>
      <c r="P2806" s="30"/>
      <c r="Q2806" s="30"/>
      <c r="R2806" s="30"/>
      <c r="S2806" s="30"/>
      <c r="T2806" s="29"/>
      <c r="U2806" s="28"/>
      <c r="V2806" s="28"/>
      <c r="W2806" s="28"/>
      <c r="Y2806" s="31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33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29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30"/>
      <c r="O2807" s="30"/>
      <c r="P2807" s="30"/>
      <c r="Q2807" s="30"/>
      <c r="R2807" s="30"/>
      <c r="S2807" s="30"/>
      <c r="T2807" s="29"/>
      <c r="U2807" s="28"/>
      <c r="V2807" s="28"/>
      <c r="W2807" s="28"/>
      <c r="Y2807" s="31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33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29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30"/>
      <c r="O2808" s="30"/>
      <c r="P2808" s="30"/>
      <c r="Q2808" s="30"/>
      <c r="R2808" s="30"/>
      <c r="S2808" s="30"/>
      <c r="T2808" s="29"/>
      <c r="U2808" s="28"/>
      <c r="V2808" s="28"/>
      <c r="W2808" s="28"/>
      <c r="Y2808" s="31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33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29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30"/>
      <c r="O2809" s="30"/>
      <c r="P2809" s="30"/>
      <c r="Q2809" s="30"/>
      <c r="R2809" s="30"/>
      <c r="S2809" s="30"/>
      <c r="T2809" s="29"/>
      <c r="U2809" s="28"/>
      <c r="V2809" s="28"/>
      <c r="W2809" s="28"/>
      <c r="Y2809" s="31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33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29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30"/>
      <c r="O2810" s="30"/>
      <c r="P2810" s="30"/>
      <c r="Q2810" s="30"/>
      <c r="R2810" s="30"/>
      <c r="S2810" s="30"/>
      <c r="T2810" s="29"/>
      <c r="U2810" s="28"/>
      <c r="V2810" s="28"/>
      <c r="W2810" s="28"/>
      <c r="Y2810" s="31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33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29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30"/>
      <c r="O2811" s="30"/>
      <c r="P2811" s="30"/>
      <c r="Q2811" s="30"/>
      <c r="R2811" s="30"/>
      <c r="S2811" s="30"/>
      <c r="T2811" s="29"/>
      <c r="U2811" s="28"/>
      <c r="V2811" s="28"/>
      <c r="W2811" s="28"/>
      <c r="Y2811" s="31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33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29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30"/>
      <c r="O2812" s="30"/>
      <c r="P2812" s="30"/>
      <c r="Q2812" s="30"/>
      <c r="R2812" s="30"/>
      <c r="S2812" s="30"/>
      <c r="T2812" s="29"/>
      <c r="U2812" s="28"/>
      <c r="V2812" s="28"/>
      <c r="W2812" s="28"/>
      <c r="Y2812" s="31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33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29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30"/>
      <c r="O2813" s="30"/>
      <c r="P2813" s="30"/>
      <c r="Q2813" s="30"/>
      <c r="R2813" s="30"/>
      <c r="S2813" s="30"/>
      <c r="T2813" s="29"/>
      <c r="U2813" s="28"/>
      <c r="V2813" s="28"/>
      <c r="W2813" s="28"/>
      <c r="Y2813" s="31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33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29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30"/>
      <c r="O2814" s="30"/>
      <c r="P2814" s="30"/>
      <c r="Q2814" s="30"/>
      <c r="R2814" s="30"/>
      <c r="S2814" s="30"/>
      <c r="T2814" s="29"/>
      <c r="U2814" s="28"/>
      <c r="V2814" s="28"/>
      <c r="W2814" s="28"/>
      <c r="Y2814" s="31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33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29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30"/>
      <c r="O2815" s="30"/>
      <c r="P2815" s="30"/>
      <c r="Q2815" s="30"/>
      <c r="R2815" s="30"/>
      <c r="S2815" s="30"/>
      <c r="T2815" s="29"/>
      <c r="U2815" s="28"/>
      <c r="V2815" s="28"/>
      <c r="W2815" s="28"/>
      <c r="Y2815" s="31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33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29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30"/>
      <c r="O2816" s="30"/>
      <c r="P2816" s="30"/>
      <c r="Q2816" s="30"/>
      <c r="R2816" s="30"/>
      <c r="S2816" s="30"/>
      <c r="T2816" s="29"/>
      <c r="U2816" s="28"/>
      <c r="V2816" s="28"/>
      <c r="W2816" s="28"/>
      <c r="Y2816" s="31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33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29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30"/>
      <c r="O2817" s="30"/>
      <c r="P2817" s="30"/>
      <c r="Q2817" s="30"/>
      <c r="R2817" s="30"/>
      <c r="S2817" s="30"/>
      <c r="T2817" s="29"/>
      <c r="U2817" s="28"/>
      <c r="V2817" s="28"/>
      <c r="W2817" s="28"/>
      <c r="Y2817" s="31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33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29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30"/>
      <c r="O2818" s="30"/>
      <c r="P2818" s="30"/>
      <c r="Q2818" s="30"/>
      <c r="R2818" s="30"/>
      <c r="S2818" s="30"/>
      <c r="T2818" s="29"/>
      <c r="U2818" s="28"/>
      <c r="V2818" s="28"/>
      <c r="W2818" s="28"/>
      <c r="Y2818" s="31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33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29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30"/>
      <c r="O2819" s="30"/>
      <c r="P2819" s="30"/>
      <c r="Q2819" s="30"/>
      <c r="R2819" s="30"/>
      <c r="S2819" s="30"/>
      <c r="T2819" s="29"/>
      <c r="U2819" s="28"/>
      <c r="V2819" s="28"/>
      <c r="W2819" s="28"/>
      <c r="Y2819" s="31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33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29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30"/>
      <c r="O2820" s="30"/>
      <c r="P2820" s="30"/>
      <c r="Q2820" s="30"/>
      <c r="R2820" s="30"/>
      <c r="S2820" s="30"/>
      <c r="T2820" s="29"/>
      <c r="U2820" s="28"/>
      <c r="V2820" s="28"/>
      <c r="W2820" s="28"/>
      <c r="Y2820" s="31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33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29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30"/>
      <c r="O2821" s="30"/>
      <c r="P2821" s="30"/>
      <c r="Q2821" s="30"/>
      <c r="R2821" s="30"/>
      <c r="S2821" s="30"/>
      <c r="T2821" s="29"/>
      <c r="U2821" s="28"/>
      <c r="V2821" s="28"/>
      <c r="W2821" s="28"/>
      <c r="Y2821" s="31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33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29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30"/>
      <c r="O2822" s="30"/>
      <c r="P2822" s="30"/>
      <c r="Q2822" s="30"/>
      <c r="R2822" s="30"/>
      <c r="S2822" s="30"/>
      <c r="T2822" s="29"/>
      <c r="U2822" s="28"/>
      <c r="V2822" s="28"/>
      <c r="W2822" s="28"/>
      <c r="Y2822" s="31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33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29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30"/>
      <c r="O2823" s="30"/>
      <c r="P2823" s="30"/>
      <c r="Q2823" s="30"/>
      <c r="R2823" s="30"/>
      <c r="S2823" s="30"/>
      <c r="T2823" s="29"/>
      <c r="U2823" s="28"/>
      <c r="V2823" s="28"/>
      <c r="W2823" s="28"/>
      <c r="Y2823" s="31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33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29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30"/>
      <c r="O2824" s="30"/>
      <c r="P2824" s="30"/>
      <c r="Q2824" s="30"/>
      <c r="R2824" s="30"/>
      <c r="S2824" s="30"/>
      <c r="T2824" s="29"/>
      <c r="U2824" s="28"/>
      <c r="V2824" s="28"/>
      <c r="W2824" s="28"/>
      <c r="Y2824" s="31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33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29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30"/>
      <c r="O2825" s="30"/>
      <c r="P2825" s="30"/>
      <c r="Q2825" s="30"/>
      <c r="R2825" s="30"/>
      <c r="S2825" s="30"/>
      <c r="T2825" s="29"/>
      <c r="U2825" s="28"/>
      <c r="V2825" s="28"/>
      <c r="W2825" s="28"/>
      <c r="Y2825" s="31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33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29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30"/>
      <c r="O2826" s="30"/>
      <c r="P2826" s="30"/>
      <c r="Q2826" s="30"/>
      <c r="R2826" s="30"/>
      <c r="S2826" s="30"/>
      <c r="T2826" s="29"/>
      <c r="U2826" s="28"/>
      <c r="V2826" s="28"/>
      <c r="W2826" s="28"/>
      <c r="Y2826" s="31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33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29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30"/>
      <c r="O2827" s="30"/>
      <c r="P2827" s="30"/>
      <c r="Q2827" s="30"/>
      <c r="R2827" s="30"/>
      <c r="S2827" s="30"/>
      <c r="T2827" s="29"/>
      <c r="U2827" s="28"/>
      <c r="V2827" s="28"/>
      <c r="W2827" s="28"/>
      <c r="Y2827" s="31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33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29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30"/>
      <c r="O2828" s="30"/>
      <c r="P2828" s="30"/>
      <c r="Q2828" s="30"/>
      <c r="R2828" s="30"/>
      <c r="S2828" s="30"/>
      <c r="T2828" s="29"/>
      <c r="U2828" s="28"/>
      <c r="V2828" s="28"/>
      <c r="W2828" s="28"/>
      <c r="Y2828" s="31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33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29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30"/>
      <c r="O2829" s="30"/>
      <c r="P2829" s="30"/>
      <c r="Q2829" s="30"/>
      <c r="R2829" s="30"/>
      <c r="S2829" s="30"/>
      <c r="T2829" s="29"/>
      <c r="U2829" s="28"/>
      <c r="V2829" s="28"/>
      <c r="W2829" s="28"/>
      <c r="Y2829" s="31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33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29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30"/>
      <c r="O2830" s="30"/>
      <c r="P2830" s="30"/>
      <c r="Q2830" s="30"/>
      <c r="R2830" s="30"/>
      <c r="S2830" s="30"/>
      <c r="T2830" s="29"/>
      <c r="U2830" s="28"/>
      <c r="V2830" s="28"/>
      <c r="W2830" s="28"/>
      <c r="Y2830" s="31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33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29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30"/>
      <c r="O2831" s="30"/>
      <c r="P2831" s="30"/>
      <c r="Q2831" s="30"/>
      <c r="R2831" s="30"/>
      <c r="S2831" s="30"/>
      <c r="T2831" s="29"/>
      <c r="U2831" s="28"/>
      <c r="V2831" s="28"/>
      <c r="W2831" s="28"/>
      <c r="Y2831" s="31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33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29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30"/>
      <c r="O2832" s="30"/>
      <c r="P2832" s="30"/>
      <c r="Q2832" s="30"/>
      <c r="R2832" s="30"/>
      <c r="S2832" s="30"/>
      <c r="T2832" s="29"/>
      <c r="U2832" s="28"/>
      <c r="V2832" s="28"/>
      <c r="W2832" s="28"/>
      <c r="Y2832" s="31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33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29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30"/>
      <c r="O2833" s="30"/>
      <c r="P2833" s="30"/>
      <c r="Q2833" s="30"/>
      <c r="R2833" s="30"/>
      <c r="S2833" s="30"/>
      <c r="T2833" s="29"/>
      <c r="U2833" s="28"/>
      <c r="V2833" s="28"/>
      <c r="W2833" s="28"/>
      <c r="Y2833" s="31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33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29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30"/>
      <c r="O2834" s="30"/>
      <c r="P2834" s="30"/>
      <c r="Q2834" s="30"/>
      <c r="R2834" s="30"/>
      <c r="S2834" s="30"/>
      <c r="T2834" s="29"/>
      <c r="U2834" s="28"/>
      <c r="V2834" s="28"/>
      <c r="W2834" s="28"/>
      <c r="Y2834" s="31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33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29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30"/>
      <c r="O2835" s="30"/>
      <c r="P2835" s="30"/>
      <c r="Q2835" s="30"/>
      <c r="R2835" s="30"/>
      <c r="S2835" s="30"/>
      <c r="T2835" s="29"/>
      <c r="U2835" s="28"/>
      <c r="V2835" s="28"/>
      <c r="W2835" s="28"/>
      <c r="Y2835" s="31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33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29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30"/>
      <c r="O2836" s="30"/>
      <c r="P2836" s="30"/>
      <c r="Q2836" s="30"/>
      <c r="R2836" s="30"/>
      <c r="S2836" s="30"/>
      <c r="T2836" s="29"/>
      <c r="U2836" s="28"/>
      <c r="V2836" s="28"/>
      <c r="W2836" s="28"/>
      <c r="Y2836" s="31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33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29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30"/>
      <c r="O2837" s="30"/>
      <c r="P2837" s="30"/>
      <c r="Q2837" s="30"/>
      <c r="R2837" s="30"/>
      <c r="S2837" s="30"/>
      <c r="T2837" s="29"/>
      <c r="U2837" s="28"/>
      <c r="V2837" s="28"/>
      <c r="W2837" s="28"/>
      <c r="Y2837" s="31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33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29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30"/>
      <c r="O2838" s="30"/>
      <c r="P2838" s="30"/>
      <c r="Q2838" s="30"/>
      <c r="R2838" s="30"/>
      <c r="S2838" s="30"/>
      <c r="T2838" s="29"/>
      <c r="U2838" s="28"/>
      <c r="V2838" s="28"/>
      <c r="W2838" s="28"/>
      <c r="Y2838" s="31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33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29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30"/>
      <c r="O2839" s="30"/>
      <c r="P2839" s="30"/>
      <c r="Q2839" s="30"/>
      <c r="R2839" s="30"/>
      <c r="S2839" s="30"/>
      <c r="T2839" s="29"/>
      <c r="U2839" s="28"/>
      <c r="V2839" s="28"/>
      <c r="W2839" s="28"/>
      <c r="Y2839" s="31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33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29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30"/>
      <c r="O2840" s="30"/>
      <c r="P2840" s="30"/>
      <c r="Q2840" s="30"/>
      <c r="R2840" s="30"/>
      <c r="S2840" s="30"/>
      <c r="T2840" s="29"/>
      <c r="U2840" s="28"/>
      <c r="V2840" s="28"/>
      <c r="W2840" s="28"/>
      <c r="Y2840" s="31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33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29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30"/>
      <c r="O2841" s="30"/>
      <c r="P2841" s="30"/>
      <c r="Q2841" s="30"/>
      <c r="R2841" s="30"/>
      <c r="S2841" s="30"/>
      <c r="T2841" s="29"/>
      <c r="U2841" s="28"/>
      <c r="V2841" s="28"/>
      <c r="W2841" s="28"/>
      <c r="Y2841" s="31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33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29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30"/>
      <c r="O2842" s="30"/>
      <c r="P2842" s="30"/>
      <c r="Q2842" s="30"/>
      <c r="R2842" s="30"/>
      <c r="S2842" s="30"/>
      <c r="T2842" s="29"/>
      <c r="U2842" s="28"/>
      <c r="V2842" s="28"/>
      <c r="W2842" s="28"/>
      <c r="Y2842" s="31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33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29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30"/>
      <c r="O2843" s="30"/>
      <c r="P2843" s="30"/>
      <c r="Q2843" s="30"/>
      <c r="R2843" s="30"/>
      <c r="S2843" s="30"/>
      <c r="T2843" s="29"/>
      <c r="U2843" s="28"/>
      <c r="V2843" s="28"/>
      <c r="W2843" s="28"/>
      <c r="Y2843" s="31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33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29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30"/>
      <c r="O2844" s="30"/>
      <c r="P2844" s="30"/>
      <c r="Q2844" s="30"/>
      <c r="R2844" s="30"/>
      <c r="S2844" s="30"/>
      <c r="T2844" s="29"/>
      <c r="U2844" s="28"/>
      <c r="V2844" s="28"/>
      <c r="W2844" s="28"/>
      <c r="Y2844" s="31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33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29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30"/>
      <c r="O2845" s="30"/>
      <c r="P2845" s="30"/>
      <c r="Q2845" s="30"/>
      <c r="R2845" s="30"/>
      <c r="S2845" s="30"/>
      <c r="T2845" s="29"/>
      <c r="U2845" s="28"/>
      <c r="V2845" s="28"/>
      <c r="W2845" s="28"/>
      <c r="Y2845" s="31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33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29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30"/>
      <c r="O2846" s="30"/>
      <c r="P2846" s="30"/>
      <c r="Q2846" s="30"/>
      <c r="R2846" s="30"/>
      <c r="S2846" s="30"/>
      <c r="T2846" s="29"/>
      <c r="U2846" s="28"/>
      <c r="V2846" s="28"/>
      <c r="W2846" s="28"/>
      <c r="Y2846" s="31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33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29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30"/>
      <c r="O2847" s="30"/>
      <c r="P2847" s="30"/>
      <c r="Q2847" s="30"/>
      <c r="R2847" s="30"/>
      <c r="S2847" s="30"/>
      <c r="T2847" s="29"/>
      <c r="U2847" s="28"/>
      <c r="V2847" s="28"/>
      <c r="W2847" s="28"/>
      <c r="Y2847" s="31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33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29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30"/>
      <c r="O2848" s="30"/>
      <c r="P2848" s="30"/>
      <c r="Q2848" s="30"/>
      <c r="R2848" s="30"/>
      <c r="S2848" s="30"/>
      <c r="T2848" s="29"/>
      <c r="U2848" s="28"/>
      <c r="V2848" s="28"/>
      <c r="W2848" s="28"/>
      <c r="Y2848" s="31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33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29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30"/>
      <c r="O2849" s="30"/>
      <c r="P2849" s="30"/>
      <c r="Q2849" s="30"/>
      <c r="R2849" s="30"/>
      <c r="S2849" s="30"/>
      <c r="T2849" s="29"/>
      <c r="U2849" s="28"/>
      <c r="V2849" s="28"/>
      <c r="W2849" s="28"/>
      <c r="Y2849" s="31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33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29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30"/>
      <c r="O2850" s="30"/>
      <c r="P2850" s="30"/>
      <c r="Q2850" s="30"/>
      <c r="R2850" s="30"/>
      <c r="S2850" s="30"/>
      <c r="T2850" s="29"/>
      <c r="U2850" s="28"/>
      <c r="V2850" s="28"/>
      <c r="W2850" s="28"/>
      <c r="Y2850" s="31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33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29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30"/>
      <c r="O2851" s="30"/>
      <c r="P2851" s="30"/>
      <c r="Q2851" s="30"/>
      <c r="R2851" s="30"/>
      <c r="S2851" s="30"/>
      <c r="T2851" s="29"/>
      <c r="U2851" s="28"/>
      <c r="V2851" s="28"/>
      <c r="W2851" s="28"/>
      <c r="Y2851" s="31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33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29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30"/>
      <c r="O2852" s="30"/>
      <c r="P2852" s="30"/>
      <c r="Q2852" s="30"/>
      <c r="R2852" s="30"/>
      <c r="S2852" s="30"/>
      <c r="T2852" s="29"/>
      <c r="U2852" s="28"/>
      <c r="V2852" s="28"/>
      <c r="W2852" s="28"/>
      <c r="Y2852" s="31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33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29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30"/>
      <c r="O2853" s="30"/>
      <c r="P2853" s="30"/>
      <c r="Q2853" s="30"/>
      <c r="R2853" s="30"/>
      <c r="S2853" s="30"/>
      <c r="T2853" s="29"/>
      <c r="U2853" s="28"/>
      <c r="V2853" s="28"/>
      <c r="W2853" s="28"/>
      <c r="Y2853" s="31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33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29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30"/>
      <c r="O2854" s="30"/>
      <c r="P2854" s="30"/>
      <c r="Q2854" s="30"/>
      <c r="R2854" s="30"/>
      <c r="S2854" s="30"/>
      <c r="T2854" s="29"/>
      <c r="U2854" s="28"/>
      <c r="V2854" s="28"/>
      <c r="W2854" s="28"/>
      <c r="Y2854" s="31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33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29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30"/>
      <c r="O2855" s="30"/>
      <c r="P2855" s="30"/>
      <c r="Q2855" s="30"/>
      <c r="R2855" s="30"/>
      <c r="S2855" s="30"/>
      <c r="T2855" s="29"/>
      <c r="U2855" s="28"/>
      <c r="V2855" s="28"/>
      <c r="W2855" s="28"/>
      <c r="Y2855" s="31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33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29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30"/>
      <c r="O2856" s="30"/>
      <c r="P2856" s="30"/>
      <c r="Q2856" s="30"/>
      <c r="R2856" s="30"/>
      <c r="S2856" s="30"/>
      <c r="T2856" s="29"/>
      <c r="U2856" s="28"/>
      <c r="V2856" s="28"/>
      <c r="W2856" s="28"/>
      <c r="Y2856" s="31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33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29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30"/>
      <c r="O2857" s="30"/>
      <c r="P2857" s="30"/>
      <c r="Q2857" s="30"/>
      <c r="R2857" s="30"/>
      <c r="S2857" s="30"/>
      <c r="T2857" s="29"/>
      <c r="U2857" s="28"/>
      <c r="V2857" s="28"/>
      <c r="W2857" s="28"/>
      <c r="Y2857" s="31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33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29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30"/>
      <c r="O2858" s="30"/>
      <c r="P2858" s="30"/>
      <c r="Q2858" s="30"/>
      <c r="R2858" s="30"/>
      <c r="S2858" s="30"/>
      <c r="T2858" s="29"/>
      <c r="U2858" s="28"/>
      <c r="V2858" s="28"/>
      <c r="W2858" s="28"/>
      <c r="Y2858" s="31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33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29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30"/>
      <c r="O2859" s="30"/>
      <c r="P2859" s="30"/>
      <c r="Q2859" s="30"/>
      <c r="R2859" s="30"/>
      <c r="S2859" s="30"/>
      <c r="T2859" s="29"/>
      <c r="U2859" s="28"/>
      <c r="V2859" s="28"/>
      <c r="W2859" s="28"/>
      <c r="Y2859" s="31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33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29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30"/>
      <c r="O2860" s="30"/>
      <c r="P2860" s="30"/>
      <c r="Q2860" s="30"/>
      <c r="R2860" s="30"/>
      <c r="S2860" s="30"/>
      <c r="T2860" s="29"/>
      <c r="U2860" s="28"/>
      <c r="V2860" s="28"/>
      <c r="W2860" s="28"/>
      <c r="Y2860" s="31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33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29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30"/>
      <c r="O2861" s="30"/>
      <c r="P2861" s="30"/>
      <c r="Q2861" s="30"/>
      <c r="R2861" s="30"/>
      <c r="S2861" s="30"/>
      <c r="T2861" s="29"/>
      <c r="U2861" s="28"/>
      <c r="V2861" s="28"/>
      <c r="W2861" s="28"/>
      <c r="Y2861" s="31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33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29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30"/>
      <c r="O2862" s="30"/>
      <c r="P2862" s="30"/>
      <c r="Q2862" s="30"/>
      <c r="R2862" s="30"/>
      <c r="S2862" s="30"/>
      <c r="T2862" s="29"/>
      <c r="U2862" s="28"/>
      <c r="V2862" s="28"/>
      <c r="W2862" s="28"/>
      <c r="Y2862" s="31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33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29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30"/>
      <c r="O2863" s="30"/>
      <c r="P2863" s="30"/>
      <c r="Q2863" s="30"/>
      <c r="R2863" s="30"/>
      <c r="S2863" s="30"/>
      <c r="T2863" s="29"/>
      <c r="U2863" s="28"/>
      <c r="V2863" s="28"/>
      <c r="W2863" s="28"/>
      <c r="Y2863" s="31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33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29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30"/>
      <c r="O2864" s="30"/>
      <c r="P2864" s="30"/>
      <c r="Q2864" s="30"/>
      <c r="R2864" s="30"/>
      <c r="S2864" s="30"/>
      <c r="T2864" s="29"/>
      <c r="U2864" s="28"/>
      <c r="V2864" s="28"/>
      <c r="W2864" s="28"/>
      <c r="Y2864" s="31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33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29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30"/>
      <c r="O2865" s="30"/>
      <c r="P2865" s="30"/>
      <c r="Q2865" s="30"/>
      <c r="S2865" s="30"/>
      <c r="T2865" s="29"/>
      <c r="U2865" s="28"/>
      <c r="V2865" s="28"/>
      <c r="W2865" s="28"/>
      <c r="Y2865" s="31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33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29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30"/>
      <c r="O2866" s="30"/>
      <c r="P2866" s="30"/>
      <c r="Q2866" s="30"/>
      <c r="R2866" s="30"/>
      <c r="S2866" s="30"/>
      <c r="T2866" s="29"/>
      <c r="U2866" s="28"/>
      <c r="V2866" s="28"/>
      <c r="W2866" s="28"/>
      <c r="Y2866" s="31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33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29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30"/>
      <c r="O2867" s="30"/>
      <c r="P2867" s="30"/>
      <c r="Q2867" s="30"/>
      <c r="R2867" s="30"/>
      <c r="S2867" s="30"/>
      <c r="T2867" s="29"/>
      <c r="U2867" s="28"/>
      <c r="V2867" s="28"/>
      <c r="W2867" s="28"/>
      <c r="Y2867" s="31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33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29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30"/>
      <c r="O2868" s="30"/>
      <c r="P2868" s="30"/>
      <c r="Q2868" s="30"/>
      <c r="R2868" s="30"/>
      <c r="S2868" s="30"/>
      <c r="T2868" s="29"/>
      <c r="U2868" s="28"/>
      <c r="V2868" s="28"/>
      <c r="W2868" s="28"/>
      <c r="Y2868" s="31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33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29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30"/>
      <c r="O2869" s="30"/>
      <c r="P2869" s="30"/>
      <c r="Q2869" s="30"/>
      <c r="R2869" s="30"/>
      <c r="S2869" s="30"/>
      <c r="T2869" s="29"/>
      <c r="U2869" s="28"/>
      <c r="V2869" s="28"/>
      <c r="W2869" s="28"/>
      <c r="Y2869" s="31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33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29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30"/>
      <c r="O2870" s="30"/>
      <c r="P2870" s="30"/>
      <c r="Q2870" s="30"/>
      <c r="S2870" s="30"/>
      <c r="T2870" s="29"/>
      <c r="U2870" s="28"/>
      <c r="V2870" s="28"/>
      <c r="W2870" s="28"/>
      <c r="Y2870" s="31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33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29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30"/>
      <c r="O2871" s="30"/>
      <c r="P2871" s="30"/>
      <c r="Q2871" s="30"/>
      <c r="S2871" s="30"/>
      <c r="T2871" s="29"/>
      <c r="U2871" s="28"/>
      <c r="V2871" s="28"/>
      <c r="W2871" s="28"/>
      <c r="Y2871" s="31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33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29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30"/>
      <c r="O2872" s="30"/>
      <c r="P2872" s="30"/>
      <c r="Q2872" s="30"/>
      <c r="R2872" s="30"/>
      <c r="S2872" s="30"/>
      <c r="T2872" s="29"/>
      <c r="U2872" s="28"/>
      <c r="V2872" s="28"/>
      <c r="W2872" s="28"/>
      <c r="Y2872" s="31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33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29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30"/>
      <c r="O2873" s="30"/>
      <c r="P2873" s="30"/>
      <c r="R2873" s="30"/>
      <c r="T2873" s="29"/>
      <c r="U2873" s="28"/>
      <c r="V2873" s="28"/>
      <c r="W2873" s="28"/>
      <c r="Y2873" s="31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33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29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30"/>
      <c r="O2874" s="30"/>
      <c r="P2874" s="30"/>
      <c r="Q2874" s="30"/>
      <c r="R2874" s="30"/>
      <c r="S2874" s="30"/>
      <c r="T2874" s="29"/>
      <c r="U2874" s="28"/>
      <c r="V2874" s="28"/>
      <c r="W2874" s="28"/>
      <c r="Y2874" s="31"/>
      <c r="Z2874" s="28"/>
      <c r="AA2874" s="28"/>
      <c r="AB2874" s="28"/>
      <c r="AC2874" s="28"/>
      <c r="AD2874" s="28"/>
      <c r="AE2874" s="28"/>
      <c r="AF2874" s="28"/>
      <c r="AG2874" s="28"/>
      <c r="AJ2874" s="28"/>
      <c r="AK2874" s="28"/>
      <c r="AL2874" s="28"/>
      <c r="AM2874" s="28"/>
      <c r="AN2874" s="28"/>
      <c r="AO2874" s="28"/>
      <c r="AP2874" s="28"/>
      <c r="AQ2874" s="28"/>
      <c r="AR2874" s="33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29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30"/>
      <c r="O2875" s="30"/>
      <c r="P2875" s="30"/>
      <c r="Q2875" s="30"/>
      <c r="R2875" s="30"/>
      <c r="S2875" s="30"/>
      <c r="T2875" s="29"/>
      <c r="U2875" s="28"/>
      <c r="V2875" s="28"/>
      <c r="W2875" s="28"/>
      <c r="Y2875" s="31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R2875" s="33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29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30"/>
      <c r="O2876" s="30"/>
      <c r="P2876" s="30"/>
      <c r="Q2876" s="30"/>
      <c r="R2876" s="30"/>
      <c r="S2876" s="30"/>
      <c r="T2876" s="29"/>
      <c r="U2876" s="28"/>
      <c r="V2876" s="28"/>
      <c r="W2876" s="28"/>
      <c r="Y2876" s="31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29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30"/>
      <c r="O2877" s="30"/>
      <c r="P2877" s="30"/>
      <c r="Q2877" s="30"/>
      <c r="R2877" s="30"/>
      <c r="S2877" s="30"/>
      <c r="T2877" s="29"/>
      <c r="U2877" s="28"/>
      <c r="V2877" s="28"/>
      <c r="W2877" s="28"/>
      <c r="Y2877" s="31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33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29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30"/>
      <c r="O2878" s="30"/>
      <c r="P2878" s="30"/>
      <c r="R2878" s="30"/>
      <c r="T2878" s="29"/>
      <c r="U2878" s="28"/>
      <c r="V2878" s="28"/>
      <c r="W2878" s="28"/>
      <c r="Y2878" s="31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33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29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30"/>
      <c r="O2879" s="30"/>
      <c r="P2879" s="30"/>
      <c r="R2879" s="30"/>
      <c r="T2879" s="29"/>
      <c r="U2879" s="28"/>
      <c r="V2879" s="28"/>
      <c r="W2879" s="28"/>
      <c r="Y2879" s="31"/>
      <c r="Z2879" s="28"/>
      <c r="AA2879" s="28"/>
      <c r="AB2879" s="28"/>
      <c r="AC2879" s="28"/>
      <c r="AD2879" s="28"/>
      <c r="AE2879" s="28"/>
      <c r="AF2879" s="28"/>
      <c r="AG2879" s="28"/>
      <c r="AJ2879" s="28"/>
      <c r="AK2879" s="28"/>
      <c r="AL2879" s="28"/>
      <c r="AM2879" s="28"/>
      <c r="AN2879" s="28"/>
      <c r="AO2879" s="28"/>
      <c r="AP2879" s="28"/>
      <c r="AQ2879" s="28"/>
      <c r="AR2879" s="33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A2880" s="29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30"/>
      <c r="O2880" s="30"/>
      <c r="P2880" s="30"/>
      <c r="Q2880" s="30"/>
      <c r="R2880" s="30"/>
      <c r="S2880" s="30"/>
      <c r="U2880" s="28"/>
      <c r="V2880" s="28"/>
      <c r="W2880" s="28"/>
      <c r="Y2880" s="31"/>
      <c r="Z2880" s="28"/>
      <c r="AA2880" s="28"/>
      <c r="AB2880" s="28"/>
      <c r="AC2880" s="28"/>
      <c r="AD2880" s="28"/>
      <c r="AE2880" s="28"/>
      <c r="AF2880" s="28"/>
      <c r="AG2880" s="28"/>
      <c r="AR2880" s="33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</row>
    <row r="2881" spans="1:55" ht="14.25" customHeight="1">
      <c r="Q2881" s="30"/>
      <c r="R2881" s="30"/>
      <c r="S2881" s="30"/>
      <c r="T2881" s="29"/>
      <c r="AH2881" s="28"/>
      <c r="AI2881" s="28"/>
      <c r="AJ2881" s="28"/>
      <c r="AK2881" s="28"/>
      <c r="AL2881" s="28"/>
      <c r="AM2881" s="28"/>
      <c r="AN2881" s="28"/>
    </row>
    <row r="2882" spans="1:55" ht="14.25" customHeight="1">
      <c r="A2882" s="29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30"/>
      <c r="O2882" s="30"/>
      <c r="P2882" s="30"/>
      <c r="Q2882" s="30"/>
      <c r="R2882" s="30"/>
      <c r="S2882" s="30"/>
      <c r="T2882" s="29"/>
      <c r="U2882" s="28"/>
      <c r="V2882" s="28"/>
      <c r="W2882" s="28"/>
      <c r="Y2882" s="31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29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30"/>
      <c r="O2883" s="30"/>
      <c r="P2883" s="30"/>
      <c r="Q2883" s="30"/>
      <c r="R2883" s="30"/>
      <c r="S2883" s="30"/>
      <c r="T2883" s="29"/>
      <c r="U2883" s="28"/>
      <c r="V2883" s="28"/>
      <c r="W2883" s="28"/>
      <c r="Y2883" s="31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33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29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30"/>
      <c r="O2884" s="30"/>
      <c r="P2884" s="30"/>
      <c r="Q2884" s="30"/>
      <c r="R2884" s="30"/>
      <c r="S2884" s="30"/>
      <c r="T2884" s="29"/>
      <c r="U2884" s="28"/>
      <c r="V2884" s="28"/>
      <c r="W2884" s="28"/>
      <c r="Y2884" s="31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33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A2885" s="29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30"/>
      <c r="O2885" s="30"/>
      <c r="P2885" s="30"/>
      <c r="Q2885" s="30"/>
      <c r="R2885" s="30"/>
      <c r="S2885" s="30"/>
      <c r="U2885" s="28"/>
      <c r="V2885" s="28"/>
      <c r="W2885" s="28"/>
      <c r="Y2885" s="31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O2885" s="28"/>
      <c r="AP2885" s="28"/>
      <c r="AQ2885" s="28"/>
      <c r="AR2885" s="33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</row>
    <row r="2886" spans="1:55" ht="14.25" customHeight="1">
      <c r="Q2886" s="30"/>
      <c r="R2886" s="30"/>
      <c r="S2886" s="30"/>
      <c r="Z2886" s="28"/>
      <c r="AA2886" s="28"/>
      <c r="AB2886" s="28"/>
      <c r="AH2886" s="28"/>
      <c r="AI2886" s="28"/>
      <c r="AO2886" s="28"/>
      <c r="AP2886" s="28"/>
      <c r="AQ2886" s="28"/>
      <c r="AR2886" s="33"/>
      <c r="AS2886" s="28"/>
      <c r="AT2886" s="28"/>
    </row>
    <row r="2887" spans="1:55" ht="14.25" customHeight="1">
      <c r="Q2887" s="30"/>
      <c r="R2887" s="30"/>
      <c r="S2887" s="30"/>
      <c r="T2887" s="29"/>
      <c r="Z2887" s="28"/>
      <c r="AA2887" s="28"/>
      <c r="AB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33"/>
      <c r="AS2887" s="28"/>
      <c r="AT2887" s="28"/>
    </row>
    <row r="2888" spans="1:55" ht="14.25" customHeight="1">
      <c r="A2888" s="29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30"/>
      <c r="O2888" s="30"/>
      <c r="P2888" s="30"/>
      <c r="Q2888" s="30"/>
      <c r="R2888" s="30"/>
      <c r="S2888" s="30"/>
      <c r="T2888" s="29"/>
      <c r="U2888" s="28"/>
      <c r="V2888" s="28"/>
      <c r="W2888" s="28"/>
      <c r="Y2888" s="31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33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29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30"/>
      <c r="O2889" s="30"/>
      <c r="P2889" s="30"/>
      <c r="Q2889" s="30"/>
      <c r="R2889" s="30"/>
      <c r="S2889" s="30"/>
      <c r="T2889" s="29"/>
      <c r="U2889" s="28"/>
      <c r="V2889" s="28"/>
      <c r="W2889" s="28"/>
      <c r="Y2889" s="31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33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29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30"/>
      <c r="O2890" s="30"/>
      <c r="P2890" s="30"/>
      <c r="Q2890" s="30"/>
      <c r="R2890" s="30"/>
      <c r="S2890" s="30"/>
      <c r="T2890" s="29"/>
      <c r="U2890" s="28"/>
      <c r="V2890" s="28"/>
      <c r="W2890" s="28"/>
      <c r="Y2890" s="31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33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29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30"/>
      <c r="O2891" s="30"/>
      <c r="P2891" s="30"/>
      <c r="Q2891" s="30"/>
      <c r="R2891" s="30"/>
      <c r="S2891" s="30"/>
      <c r="T2891" s="29"/>
      <c r="U2891" s="28"/>
      <c r="V2891" s="28"/>
      <c r="W2891" s="28"/>
      <c r="Y2891" s="31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33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29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30"/>
      <c r="O2892" s="30"/>
      <c r="P2892" s="30"/>
      <c r="Q2892" s="30"/>
      <c r="R2892" s="30"/>
      <c r="S2892" s="30"/>
      <c r="T2892" s="29"/>
      <c r="U2892" s="28"/>
      <c r="V2892" s="28"/>
      <c r="W2892" s="28"/>
      <c r="Y2892" s="31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33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29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30"/>
      <c r="O2893" s="30"/>
      <c r="P2893" s="30"/>
      <c r="Q2893" s="30"/>
      <c r="R2893" s="30"/>
      <c r="S2893" s="30"/>
      <c r="T2893" s="29"/>
      <c r="U2893" s="28"/>
      <c r="V2893" s="28"/>
      <c r="W2893" s="28"/>
      <c r="Y2893" s="31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33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29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30"/>
      <c r="O2894" s="30"/>
      <c r="P2894" s="30"/>
      <c r="Q2894" s="30"/>
      <c r="R2894" s="30"/>
      <c r="S2894" s="30"/>
      <c r="T2894" s="29"/>
      <c r="U2894" s="28"/>
      <c r="V2894" s="28"/>
      <c r="W2894" s="28"/>
      <c r="Y2894" s="31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33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29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30"/>
      <c r="O2895" s="30"/>
      <c r="P2895" s="30"/>
      <c r="Q2895" s="30"/>
      <c r="R2895" s="30"/>
      <c r="S2895" s="30"/>
      <c r="T2895" s="29"/>
      <c r="U2895" s="28"/>
      <c r="V2895" s="28"/>
      <c r="W2895" s="28"/>
      <c r="Y2895" s="31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33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29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30"/>
      <c r="O2896" s="30"/>
      <c r="P2896" s="30"/>
      <c r="Q2896" s="30"/>
      <c r="R2896" s="30"/>
      <c r="S2896" s="30"/>
      <c r="T2896" s="29"/>
      <c r="U2896" s="28"/>
      <c r="V2896" s="28"/>
      <c r="W2896" s="28"/>
      <c r="Y2896" s="31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33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29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30"/>
      <c r="O2897" s="30"/>
      <c r="P2897" s="30"/>
      <c r="Q2897" s="30"/>
      <c r="R2897" s="30"/>
      <c r="S2897" s="30"/>
      <c r="T2897" s="29"/>
      <c r="U2897" s="28"/>
      <c r="V2897" s="28"/>
      <c r="W2897" s="28"/>
      <c r="Y2897" s="31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33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29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30"/>
      <c r="O2898" s="30"/>
      <c r="P2898" s="30"/>
      <c r="Q2898" s="30"/>
      <c r="R2898" s="30"/>
      <c r="S2898" s="30"/>
      <c r="T2898" s="29"/>
      <c r="U2898" s="28"/>
      <c r="V2898" s="28"/>
      <c r="W2898" s="28"/>
      <c r="Y2898" s="31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33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29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30"/>
      <c r="O2899" s="30"/>
      <c r="P2899" s="30"/>
      <c r="Q2899" s="30"/>
      <c r="R2899" s="30"/>
      <c r="S2899" s="30"/>
      <c r="T2899" s="29"/>
      <c r="U2899" s="28"/>
      <c r="V2899" s="28"/>
      <c r="W2899" s="28"/>
      <c r="Y2899" s="31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33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29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30"/>
      <c r="O2900" s="30"/>
      <c r="P2900" s="30"/>
      <c r="Q2900" s="30"/>
      <c r="R2900" s="30"/>
      <c r="S2900" s="30"/>
      <c r="T2900" s="29"/>
      <c r="U2900" s="28"/>
      <c r="V2900" s="28"/>
      <c r="W2900" s="28"/>
      <c r="Y2900" s="31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33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29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30"/>
      <c r="O2901" s="30"/>
      <c r="P2901" s="30"/>
      <c r="Q2901" s="30"/>
      <c r="R2901" s="30"/>
      <c r="S2901" s="30"/>
      <c r="T2901" s="29"/>
      <c r="U2901" s="28"/>
      <c r="V2901" s="28"/>
      <c r="W2901" s="28"/>
      <c r="Y2901" s="31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33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29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30"/>
      <c r="O2902" s="30"/>
      <c r="P2902" s="30"/>
      <c r="Q2902" s="30"/>
      <c r="R2902" s="30"/>
      <c r="S2902" s="30"/>
      <c r="T2902" s="29"/>
      <c r="U2902" s="28"/>
      <c r="V2902" s="28"/>
      <c r="W2902" s="28"/>
      <c r="Y2902" s="31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33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29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30"/>
      <c r="O2903" s="30"/>
      <c r="P2903" s="30"/>
      <c r="Q2903" s="30"/>
      <c r="R2903" s="30"/>
      <c r="S2903" s="30"/>
      <c r="T2903" s="29"/>
      <c r="U2903" s="28"/>
      <c r="V2903" s="28"/>
      <c r="W2903" s="28"/>
      <c r="Y2903" s="31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33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29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30"/>
      <c r="O2904" s="30"/>
      <c r="P2904" s="30"/>
      <c r="Q2904" s="30"/>
      <c r="R2904" s="30"/>
      <c r="S2904" s="30"/>
      <c r="T2904" s="29"/>
      <c r="U2904" s="28"/>
      <c r="V2904" s="28"/>
      <c r="W2904" s="28"/>
      <c r="Y2904" s="31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33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29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30"/>
      <c r="O2905" s="30"/>
      <c r="P2905" s="30"/>
      <c r="Q2905" s="30"/>
      <c r="R2905" s="30"/>
      <c r="S2905" s="30"/>
      <c r="T2905" s="29"/>
      <c r="U2905" s="28"/>
      <c r="V2905" s="28"/>
      <c r="W2905" s="28"/>
      <c r="Y2905" s="31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33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29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30"/>
      <c r="O2906" s="30"/>
      <c r="P2906" s="30"/>
      <c r="Q2906" s="30"/>
      <c r="R2906" s="30"/>
      <c r="S2906" s="30"/>
      <c r="T2906" s="29"/>
      <c r="U2906" s="28"/>
      <c r="V2906" s="28"/>
      <c r="W2906" s="28"/>
      <c r="Y2906" s="31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33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29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30"/>
      <c r="O2907" s="30"/>
      <c r="P2907" s="30"/>
      <c r="Q2907" s="30"/>
      <c r="R2907" s="30"/>
      <c r="S2907" s="30"/>
      <c r="T2907" s="29"/>
      <c r="U2907" s="28"/>
      <c r="V2907" s="28"/>
      <c r="W2907" s="28"/>
      <c r="Y2907" s="31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33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29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30"/>
      <c r="O2908" s="30"/>
      <c r="P2908" s="30"/>
      <c r="Q2908" s="30"/>
      <c r="R2908" s="30"/>
      <c r="S2908" s="30"/>
      <c r="T2908" s="29"/>
      <c r="U2908" s="28"/>
      <c r="V2908" s="28"/>
      <c r="W2908" s="28"/>
      <c r="Y2908" s="31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33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29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30"/>
      <c r="O2909" s="30"/>
      <c r="P2909" s="30"/>
      <c r="Q2909" s="30"/>
      <c r="R2909" s="30"/>
      <c r="S2909" s="30"/>
      <c r="T2909" s="29"/>
      <c r="U2909" s="28"/>
      <c r="V2909" s="28"/>
      <c r="W2909" s="28"/>
      <c r="Y2909" s="31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33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29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30"/>
      <c r="O2910" s="30"/>
      <c r="P2910" s="30"/>
      <c r="Q2910" s="30"/>
      <c r="R2910" s="30"/>
      <c r="S2910" s="30"/>
      <c r="T2910" s="29"/>
      <c r="U2910" s="28"/>
      <c r="V2910" s="28"/>
      <c r="W2910" s="28"/>
      <c r="Y2910" s="31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33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29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30"/>
      <c r="O2911" s="30"/>
      <c r="P2911" s="30"/>
      <c r="Q2911" s="30"/>
      <c r="R2911" s="30"/>
      <c r="S2911" s="30"/>
      <c r="T2911" s="29"/>
      <c r="U2911" s="28"/>
      <c r="V2911" s="28"/>
      <c r="W2911" s="28"/>
      <c r="Y2911" s="31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33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29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30"/>
      <c r="O2912" s="30"/>
      <c r="P2912" s="30"/>
      <c r="Q2912" s="30"/>
      <c r="R2912" s="30"/>
      <c r="S2912" s="30"/>
      <c r="T2912" s="29"/>
      <c r="U2912" s="28"/>
      <c r="V2912" s="28"/>
      <c r="W2912" s="28"/>
      <c r="Y2912" s="31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33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29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30"/>
      <c r="O2913" s="30"/>
      <c r="P2913" s="30"/>
      <c r="Q2913" s="30"/>
      <c r="R2913" s="30"/>
      <c r="S2913" s="30"/>
      <c r="T2913" s="29"/>
      <c r="U2913" s="28"/>
      <c r="V2913" s="28"/>
      <c r="W2913" s="28"/>
      <c r="Y2913" s="31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33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29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30"/>
      <c r="O2914" s="30"/>
      <c r="P2914" s="30"/>
      <c r="Q2914" s="30"/>
      <c r="R2914" s="30"/>
      <c r="S2914" s="30"/>
      <c r="T2914" s="29"/>
      <c r="U2914" s="28"/>
      <c r="V2914" s="28"/>
      <c r="W2914" s="28"/>
      <c r="Y2914" s="31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33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29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30"/>
      <c r="O2915" s="30"/>
      <c r="P2915" s="30"/>
      <c r="Q2915" s="30"/>
      <c r="R2915" s="30"/>
      <c r="S2915" s="30"/>
      <c r="T2915" s="29"/>
      <c r="U2915" s="28"/>
      <c r="V2915" s="28"/>
      <c r="W2915" s="28"/>
      <c r="Y2915" s="31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33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29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30"/>
      <c r="O2916" s="30"/>
      <c r="P2916" s="30"/>
      <c r="Q2916" s="30"/>
      <c r="R2916" s="30"/>
      <c r="S2916" s="30"/>
      <c r="T2916" s="29"/>
      <c r="U2916" s="28"/>
      <c r="V2916" s="28"/>
      <c r="W2916" s="28"/>
      <c r="Y2916" s="31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33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29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30"/>
      <c r="O2917" s="30"/>
      <c r="P2917" s="30"/>
      <c r="Q2917" s="30"/>
      <c r="R2917" s="30"/>
      <c r="S2917" s="30"/>
      <c r="T2917" s="29"/>
      <c r="U2917" s="28"/>
      <c r="V2917" s="28"/>
      <c r="W2917" s="28"/>
      <c r="Y2917" s="31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33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29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30"/>
      <c r="O2918" s="30"/>
      <c r="P2918" s="30"/>
      <c r="Q2918" s="30"/>
      <c r="R2918" s="30"/>
      <c r="S2918" s="30"/>
      <c r="T2918" s="29"/>
      <c r="U2918" s="28"/>
      <c r="V2918" s="28"/>
      <c r="W2918" s="28"/>
      <c r="Y2918" s="31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33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29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30"/>
      <c r="O2919" s="30"/>
      <c r="P2919" s="30"/>
      <c r="Q2919" s="30"/>
      <c r="R2919" s="30"/>
      <c r="S2919" s="30"/>
      <c r="T2919" s="29"/>
      <c r="U2919" s="28"/>
      <c r="V2919" s="28"/>
      <c r="W2919" s="28"/>
      <c r="Y2919" s="31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33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29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30"/>
      <c r="O2920" s="30"/>
      <c r="P2920" s="30"/>
      <c r="Q2920" s="30"/>
      <c r="R2920" s="30"/>
      <c r="S2920" s="30"/>
      <c r="T2920" s="29"/>
      <c r="U2920" s="28"/>
      <c r="V2920" s="28"/>
      <c r="W2920" s="28"/>
      <c r="Y2920" s="31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33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29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30"/>
      <c r="O2921" s="30"/>
      <c r="P2921" s="30"/>
      <c r="Q2921" s="30"/>
      <c r="R2921" s="30"/>
      <c r="S2921" s="30"/>
      <c r="T2921" s="29"/>
      <c r="U2921" s="28"/>
      <c r="V2921" s="28"/>
      <c r="W2921" s="28"/>
      <c r="Y2921" s="31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33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29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30"/>
      <c r="O2922" s="30"/>
      <c r="P2922" s="30"/>
      <c r="Q2922" s="30"/>
      <c r="R2922" s="30"/>
      <c r="S2922" s="30"/>
      <c r="T2922" s="29"/>
      <c r="U2922" s="28"/>
      <c r="V2922" s="28"/>
      <c r="W2922" s="28"/>
      <c r="Y2922" s="31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33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29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30"/>
      <c r="O2923" s="30"/>
      <c r="P2923" s="30"/>
      <c r="Q2923" s="30"/>
      <c r="R2923" s="30"/>
      <c r="S2923" s="30"/>
      <c r="T2923" s="29"/>
      <c r="U2923" s="28"/>
      <c r="V2923" s="28"/>
      <c r="W2923" s="28"/>
      <c r="Y2923" s="31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33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29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30"/>
      <c r="O2924" s="30"/>
      <c r="P2924" s="30"/>
      <c r="Q2924" s="30"/>
      <c r="R2924" s="30"/>
      <c r="S2924" s="30"/>
      <c r="T2924" s="29"/>
      <c r="U2924" s="28"/>
      <c r="V2924" s="28"/>
      <c r="W2924" s="28"/>
      <c r="Y2924" s="31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33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29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30"/>
      <c r="O2925" s="30"/>
      <c r="P2925" s="30"/>
      <c r="Q2925" s="30"/>
      <c r="R2925" s="30"/>
      <c r="S2925" s="30"/>
      <c r="T2925" s="29"/>
      <c r="U2925" s="28"/>
      <c r="V2925" s="28"/>
      <c r="W2925" s="28"/>
      <c r="Y2925" s="31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33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29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30"/>
      <c r="O2926" s="30"/>
      <c r="P2926" s="30"/>
      <c r="Q2926" s="30"/>
      <c r="R2926" s="30"/>
      <c r="S2926" s="30"/>
      <c r="T2926" s="29"/>
      <c r="U2926" s="28"/>
      <c r="V2926" s="28"/>
      <c r="W2926" s="28"/>
      <c r="Y2926" s="31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33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29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30"/>
      <c r="O2927" s="30"/>
      <c r="P2927" s="30"/>
      <c r="Q2927" s="30"/>
      <c r="R2927" s="30"/>
      <c r="S2927" s="30"/>
      <c r="T2927" s="29"/>
      <c r="U2927" s="28"/>
      <c r="V2927" s="28"/>
      <c r="W2927" s="28"/>
      <c r="Y2927" s="31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33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29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30"/>
      <c r="O2928" s="30"/>
      <c r="P2928" s="30"/>
      <c r="Q2928" s="30"/>
      <c r="R2928" s="30"/>
      <c r="S2928" s="30"/>
      <c r="T2928" s="29"/>
      <c r="U2928" s="28"/>
      <c r="V2928" s="28"/>
      <c r="W2928" s="28"/>
      <c r="Y2928" s="31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33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29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30"/>
      <c r="O2929" s="30"/>
      <c r="P2929" s="30"/>
      <c r="Q2929" s="30"/>
      <c r="R2929" s="30"/>
      <c r="S2929" s="30"/>
      <c r="T2929" s="29"/>
      <c r="U2929" s="28"/>
      <c r="V2929" s="28"/>
      <c r="W2929" s="28"/>
      <c r="Y2929" s="31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33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29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30"/>
      <c r="O2930" s="30"/>
      <c r="P2930" s="30"/>
      <c r="Q2930" s="30"/>
      <c r="R2930" s="30"/>
      <c r="S2930" s="30"/>
      <c r="T2930" s="29"/>
      <c r="U2930" s="28"/>
      <c r="V2930" s="28"/>
      <c r="W2930" s="28"/>
      <c r="Y2930" s="31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33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29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30"/>
      <c r="O2931" s="30"/>
      <c r="P2931" s="30"/>
      <c r="Q2931" s="30"/>
      <c r="R2931" s="30"/>
      <c r="S2931" s="30"/>
      <c r="T2931" s="29"/>
      <c r="U2931" s="28"/>
      <c r="V2931" s="28"/>
      <c r="W2931" s="28"/>
      <c r="Y2931" s="31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33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29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30"/>
      <c r="O2932" s="30"/>
      <c r="P2932" s="30"/>
      <c r="Q2932" s="30"/>
      <c r="R2932" s="30"/>
      <c r="S2932" s="30"/>
      <c r="T2932" s="29"/>
      <c r="U2932" s="28"/>
      <c r="V2932" s="28"/>
      <c r="W2932" s="28"/>
      <c r="Y2932" s="31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33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29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30"/>
      <c r="O2933" s="30"/>
      <c r="P2933" s="30"/>
      <c r="Q2933" s="30"/>
      <c r="R2933" s="30"/>
      <c r="S2933" s="30"/>
      <c r="T2933" s="29"/>
      <c r="U2933" s="28"/>
      <c r="V2933" s="28"/>
      <c r="W2933" s="28"/>
      <c r="Y2933" s="31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33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29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30"/>
      <c r="O2934" s="30"/>
      <c r="P2934" s="30"/>
      <c r="Q2934" s="30"/>
      <c r="R2934" s="30"/>
      <c r="S2934" s="30"/>
      <c r="T2934" s="29"/>
      <c r="U2934" s="28"/>
      <c r="V2934" s="28"/>
      <c r="W2934" s="28"/>
      <c r="Y2934" s="31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33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29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30"/>
      <c r="O2935" s="30"/>
      <c r="P2935" s="30"/>
      <c r="Q2935" s="30"/>
      <c r="R2935" s="30"/>
      <c r="S2935" s="30"/>
      <c r="T2935" s="29"/>
      <c r="U2935" s="28"/>
      <c r="V2935" s="28"/>
      <c r="W2935" s="28"/>
      <c r="Y2935" s="31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33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29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30"/>
      <c r="O2936" s="30"/>
      <c r="P2936" s="30"/>
      <c r="Q2936" s="30"/>
      <c r="R2936" s="30"/>
      <c r="S2936" s="30"/>
      <c r="T2936" s="29"/>
      <c r="U2936" s="28"/>
      <c r="V2936" s="28"/>
      <c r="W2936" s="28"/>
      <c r="Y2936" s="31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33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29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30"/>
      <c r="O2937" s="30"/>
      <c r="P2937" s="30"/>
      <c r="Q2937" s="30"/>
      <c r="R2937" s="30"/>
      <c r="S2937" s="30"/>
      <c r="T2937" s="29"/>
      <c r="U2937" s="28"/>
      <c r="V2937" s="28"/>
      <c r="W2937" s="28"/>
      <c r="Y2937" s="31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33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29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30"/>
      <c r="O2938" s="30"/>
      <c r="P2938" s="30"/>
      <c r="Q2938" s="30"/>
      <c r="R2938" s="30"/>
      <c r="S2938" s="30"/>
      <c r="T2938" s="29"/>
      <c r="U2938" s="28"/>
      <c r="V2938" s="28"/>
      <c r="W2938" s="28"/>
      <c r="Y2938" s="31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33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29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30"/>
      <c r="O2939" s="30"/>
      <c r="P2939" s="30"/>
      <c r="Q2939" s="30"/>
      <c r="R2939" s="30"/>
      <c r="S2939" s="30"/>
      <c r="T2939" s="29"/>
      <c r="U2939" s="28"/>
      <c r="V2939" s="28"/>
      <c r="W2939" s="28"/>
      <c r="Y2939" s="31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33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29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30"/>
      <c r="O2940" s="30"/>
      <c r="P2940" s="30"/>
      <c r="Q2940" s="30"/>
      <c r="R2940" s="30"/>
      <c r="S2940" s="30"/>
      <c r="T2940" s="29"/>
      <c r="U2940" s="28"/>
      <c r="V2940" s="28"/>
      <c r="W2940" s="28"/>
      <c r="Y2940" s="31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33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29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30"/>
      <c r="O2941" s="30"/>
      <c r="P2941" s="30"/>
      <c r="Q2941" s="30"/>
      <c r="R2941" s="30"/>
      <c r="S2941" s="30"/>
      <c r="T2941" s="29"/>
      <c r="U2941" s="28"/>
      <c r="V2941" s="28"/>
      <c r="W2941" s="28"/>
      <c r="Y2941" s="31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33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29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30"/>
      <c r="O2942" s="30"/>
      <c r="P2942" s="30"/>
      <c r="Q2942" s="30"/>
      <c r="R2942" s="30"/>
      <c r="S2942" s="30"/>
      <c r="T2942" s="29"/>
      <c r="U2942" s="28"/>
      <c r="V2942" s="28"/>
      <c r="W2942" s="28"/>
      <c r="Y2942" s="31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33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29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30"/>
      <c r="O2943" s="30"/>
      <c r="P2943" s="30"/>
      <c r="Q2943" s="30"/>
      <c r="R2943" s="30"/>
      <c r="S2943" s="30"/>
      <c r="T2943" s="29"/>
      <c r="U2943" s="28"/>
      <c r="V2943" s="28"/>
      <c r="W2943" s="28"/>
      <c r="Y2943" s="31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33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29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30"/>
      <c r="O2944" s="30"/>
      <c r="P2944" s="30"/>
      <c r="Q2944" s="30"/>
      <c r="R2944" s="30"/>
      <c r="S2944" s="30"/>
      <c r="T2944" s="29"/>
      <c r="U2944" s="28"/>
      <c r="V2944" s="28"/>
      <c r="W2944" s="28"/>
      <c r="Y2944" s="31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33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29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30"/>
      <c r="O2945" s="30"/>
      <c r="P2945" s="30"/>
      <c r="Q2945" s="30"/>
      <c r="R2945" s="30"/>
      <c r="S2945" s="30"/>
      <c r="T2945" s="29"/>
      <c r="U2945" s="28"/>
      <c r="V2945" s="28"/>
      <c r="W2945" s="28"/>
      <c r="Y2945" s="31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33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29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30"/>
      <c r="O2946" s="30"/>
      <c r="P2946" s="30"/>
      <c r="Q2946" s="30"/>
      <c r="R2946" s="30"/>
      <c r="S2946" s="30"/>
      <c r="T2946" s="29"/>
      <c r="U2946" s="28"/>
      <c r="V2946" s="28"/>
      <c r="W2946" s="28"/>
      <c r="Y2946" s="31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33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29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30"/>
      <c r="O2947" s="30"/>
      <c r="P2947" s="30"/>
      <c r="Q2947" s="30"/>
      <c r="R2947" s="30"/>
      <c r="S2947" s="30"/>
      <c r="T2947" s="29"/>
      <c r="U2947" s="28"/>
      <c r="V2947" s="28"/>
      <c r="W2947" s="28"/>
      <c r="Y2947" s="31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33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29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30"/>
      <c r="O2948" s="30"/>
      <c r="P2948" s="30"/>
      <c r="Q2948" s="30"/>
      <c r="R2948" s="30"/>
      <c r="S2948" s="30"/>
      <c r="T2948" s="29"/>
      <c r="U2948" s="28"/>
      <c r="V2948" s="28"/>
      <c r="W2948" s="28"/>
      <c r="Y2948" s="31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33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29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30"/>
      <c r="O2949" s="30"/>
      <c r="P2949" s="30"/>
      <c r="Q2949" s="30"/>
      <c r="R2949" s="30"/>
      <c r="S2949" s="30"/>
      <c r="T2949" s="29"/>
      <c r="U2949" s="28"/>
      <c r="V2949" s="28"/>
      <c r="W2949" s="28"/>
      <c r="Y2949" s="31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33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29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30"/>
      <c r="O2950" s="30"/>
      <c r="P2950" s="30"/>
      <c r="Q2950" s="30"/>
      <c r="R2950" s="30"/>
      <c r="S2950" s="30"/>
      <c r="T2950" s="29"/>
      <c r="U2950" s="28"/>
      <c r="V2950" s="28"/>
      <c r="W2950" s="28"/>
      <c r="Y2950" s="31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33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29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30"/>
      <c r="O2951" s="30"/>
      <c r="P2951" s="30"/>
      <c r="Q2951" s="30"/>
      <c r="R2951" s="30"/>
      <c r="S2951" s="30"/>
      <c r="T2951" s="29"/>
      <c r="U2951" s="28"/>
      <c r="V2951" s="28"/>
      <c r="W2951" s="28"/>
      <c r="Y2951" s="31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33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29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30"/>
      <c r="O2952" s="30"/>
      <c r="P2952" s="30"/>
      <c r="Q2952" s="30"/>
      <c r="R2952" s="30"/>
      <c r="S2952" s="30"/>
      <c r="T2952" s="29"/>
      <c r="U2952" s="28"/>
      <c r="V2952" s="28"/>
      <c r="W2952" s="28"/>
      <c r="Y2952" s="31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33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29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30"/>
      <c r="O2953" s="30"/>
      <c r="P2953" s="30"/>
      <c r="Q2953" s="30"/>
      <c r="R2953" s="30"/>
      <c r="S2953" s="30"/>
      <c r="T2953" s="29"/>
      <c r="U2953" s="28"/>
      <c r="V2953" s="28"/>
      <c r="W2953" s="28"/>
      <c r="Y2953" s="31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33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29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30"/>
      <c r="O2954" s="30"/>
      <c r="P2954" s="30"/>
      <c r="Q2954" s="30"/>
      <c r="R2954" s="30"/>
      <c r="S2954" s="30"/>
      <c r="T2954" s="29"/>
      <c r="U2954" s="28"/>
      <c r="V2954" s="28"/>
      <c r="W2954" s="28"/>
      <c r="Y2954" s="31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33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29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30"/>
      <c r="O2955" s="30"/>
      <c r="P2955" s="30"/>
      <c r="Q2955" s="30"/>
      <c r="R2955" s="30"/>
      <c r="S2955" s="30"/>
      <c r="T2955" s="29"/>
      <c r="U2955" s="28"/>
      <c r="V2955" s="28"/>
      <c r="W2955" s="28"/>
      <c r="Y2955" s="31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33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29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30"/>
      <c r="O2956" s="30"/>
      <c r="P2956" s="30"/>
      <c r="Q2956" s="30"/>
      <c r="R2956" s="30"/>
      <c r="S2956" s="30"/>
      <c r="T2956" s="29"/>
      <c r="U2956" s="28"/>
      <c r="V2956" s="28"/>
      <c r="W2956" s="28"/>
      <c r="Y2956" s="31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33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29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30"/>
      <c r="O2957" s="30"/>
      <c r="P2957" s="30"/>
      <c r="Q2957" s="30"/>
      <c r="R2957" s="30"/>
      <c r="S2957" s="30"/>
      <c r="T2957" s="29"/>
      <c r="U2957" s="28"/>
      <c r="V2957" s="28"/>
      <c r="W2957" s="28"/>
      <c r="Y2957" s="31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33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29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30"/>
      <c r="O2958" s="30"/>
      <c r="P2958" s="30"/>
      <c r="Q2958" s="30"/>
      <c r="R2958" s="30"/>
      <c r="S2958" s="30"/>
      <c r="T2958" s="29"/>
      <c r="U2958" s="28"/>
      <c r="V2958" s="28"/>
      <c r="W2958" s="28"/>
      <c r="Y2958" s="31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33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29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30"/>
      <c r="O2959" s="30"/>
      <c r="P2959" s="30"/>
      <c r="Q2959" s="30"/>
      <c r="R2959" s="30"/>
      <c r="S2959" s="30"/>
      <c r="T2959" s="29"/>
      <c r="U2959" s="28"/>
      <c r="V2959" s="28"/>
      <c r="W2959" s="28"/>
      <c r="Y2959" s="31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33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29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30"/>
      <c r="O2960" s="30"/>
      <c r="P2960" s="30"/>
      <c r="Q2960" s="30"/>
      <c r="R2960" s="30"/>
      <c r="S2960" s="30"/>
      <c r="T2960" s="29"/>
      <c r="U2960" s="28"/>
      <c r="V2960" s="28"/>
      <c r="W2960" s="28"/>
      <c r="Y2960" s="31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33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29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30"/>
      <c r="O2961" s="30"/>
      <c r="P2961" s="30"/>
      <c r="Q2961" s="30"/>
      <c r="R2961" s="30"/>
      <c r="S2961" s="30"/>
      <c r="T2961" s="29"/>
      <c r="U2961" s="28"/>
      <c r="V2961" s="28"/>
      <c r="W2961" s="28"/>
      <c r="Y2961" s="31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33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29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30"/>
      <c r="O2962" s="30"/>
      <c r="P2962" s="30"/>
      <c r="Q2962" s="30"/>
      <c r="R2962" s="30"/>
      <c r="S2962" s="30"/>
      <c r="T2962" s="29"/>
      <c r="U2962" s="28"/>
      <c r="V2962" s="28"/>
      <c r="W2962" s="28"/>
      <c r="Y2962" s="31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33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29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30"/>
      <c r="O2963" s="30"/>
      <c r="P2963" s="30"/>
      <c r="Q2963" s="30"/>
      <c r="R2963" s="30"/>
      <c r="S2963" s="30"/>
      <c r="T2963" s="29"/>
      <c r="U2963" s="28"/>
      <c r="V2963" s="28"/>
      <c r="W2963" s="28"/>
      <c r="Y2963" s="31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33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29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30"/>
      <c r="O2964" s="30"/>
      <c r="P2964" s="30"/>
      <c r="Q2964" s="30"/>
      <c r="R2964" s="30"/>
      <c r="S2964" s="30"/>
      <c r="T2964" s="29"/>
      <c r="U2964" s="28"/>
      <c r="V2964" s="28"/>
      <c r="W2964" s="28"/>
      <c r="Y2964" s="31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33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29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30"/>
      <c r="O2965" s="30"/>
      <c r="P2965" s="30"/>
      <c r="Q2965" s="30"/>
      <c r="R2965" s="30"/>
      <c r="S2965" s="30"/>
      <c r="T2965" s="29"/>
      <c r="U2965" s="28"/>
      <c r="V2965" s="28"/>
      <c r="W2965" s="28"/>
      <c r="Y2965" s="31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33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29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30"/>
      <c r="O2966" s="30"/>
      <c r="P2966" s="30"/>
      <c r="Q2966" s="30"/>
      <c r="R2966" s="30"/>
      <c r="S2966" s="30"/>
      <c r="T2966" s="29"/>
      <c r="U2966" s="28"/>
      <c r="V2966" s="28"/>
      <c r="W2966" s="28"/>
      <c r="Y2966" s="31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33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29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30"/>
      <c r="O2967" s="30"/>
      <c r="P2967" s="30"/>
      <c r="Q2967" s="30"/>
      <c r="R2967" s="30"/>
      <c r="S2967" s="30"/>
      <c r="T2967" s="29"/>
      <c r="U2967" s="28"/>
      <c r="V2967" s="28"/>
      <c r="W2967" s="28"/>
      <c r="Y2967" s="31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33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29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30"/>
      <c r="O2968" s="30"/>
      <c r="P2968" s="30"/>
      <c r="Q2968" s="30"/>
      <c r="R2968" s="30"/>
      <c r="S2968" s="30"/>
      <c r="T2968" s="29"/>
      <c r="U2968" s="28"/>
      <c r="V2968" s="28"/>
      <c r="W2968" s="28"/>
      <c r="Y2968" s="31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33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29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30"/>
      <c r="O2969" s="30"/>
      <c r="P2969" s="30"/>
      <c r="Q2969" s="30"/>
      <c r="R2969" s="30"/>
      <c r="S2969" s="30"/>
      <c r="T2969" s="29"/>
      <c r="U2969" s="28"/>
      <c r="V2969" s="28"/>
      <c r="W2969" s="28"/>
      <c r="Y2969" s="31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33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29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30"/>
      <c r="O2970" s="30"/>
      <c r="P2970" s="30"/>
      <c r="Q2970" s="30"/>
      <c r="R2970" s="30"/>
      <c r="S2970" s="30"/>
      <c r="T2970" s="29"/>
      <c r="U2970" s="28"/>
      <c r="V2970" s="28"/>
      <c r="W2970" s="28"/>
      <c r="Y2970" s="31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33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29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30"/>
      <c r="O2971" s="30"/>
      <c r="P2971" s="30"/>
      <c r="Q2971" s="30"/>
      <c r="R2971" s="30"/>
      <c r="S2971" s="30"/>
      <c r="T2971" s="29"/>
      <c r="U2971" s="28"/>
      <c r="V2971" s="28"/>
      <c r="W2971" s="28"/>
      <c r="Y2971" s="31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33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29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30"/>
      <c r="O2972" s="30"/>
      <c r="P2972" s="30"/>
      <c r="Q2972" s="30"/>
      <c r="R2972" s="30"/>
      <c r="S2972" s="30"/>
      <c r="T2972" s="29"/>
      <c r="U2972" s="28"/>
      <c r="V2972" s="28"/>
      <c r="W2972" s="28"/>
      <c r="Y2972" s="31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33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29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30"/>
      <c r="O2973" s="30"/>
      <c r="P2973" s="30"/>
      <c r="Q2973" s="30"/>
      <c r="R2973" s="30"/>
      <c r="S2973" s="30"/>
      <c r="T2973" s="29"/>
      <c r="U2973" s="28"/>
      <c r="V2973" s="28"/>
      <c r="W2973" s="28"/>
      <c r="Y2973" s="31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33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29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30"/>
      <c r="O2974" s="30"/>
      <c r="P2974" s="30"/>
      <c r="Q2974" s="30"/>
      <c r="R2974" s="30"/>
      <c r="S2974" s="30"/>
      <c r="T2974" s="29"/>
      <c r="U2974" s="28"/>
      <c r="V2974" s="28"/>
      <c r="W2974" s="28"/>
      <c r="Y2974" s="31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33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29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30"/>
      <c r="O2975" s="30"/>
      <c r="P2975" s="30"/>
      <c r="Q2975" s="30"/>
      <c r="R2975" s="30"/>
      <c r="S2975" s="30"/>
      <c r="T2975" s="29"/>
      <c r="U2975" s="28"/>
      <c r="V2975" s="28"/>
      <c r="W2975" s="28"/>
      <c r="Y2975" s="31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33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29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30"/>
      <c r="O2976" s="30"/>
      <c r="P2976" s="30"/>
      <c r="Q2976" s="30"/>
      <c r="R2976" s="30"/>
      <c r="S2976" s="30"/>
      <c r="T2976" s="29"/>
      <c r="U2976" s="28"/>
      <c r="V2976" s="28"/>
      <c r="W2976" s="28"/>
      <c r="Y2976" s="31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33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29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30"/>
      <c r="O2977" s="30"/>
      <c r="P2977" s="30"/>
      <c r="Q2977" s="30"/>
      <c r="R2977" s="30"/>
      <c r="S2977" s="30"/>
      <c r="T2977" s="29"/>
      <c r="U2977" s="28"/>
      <c r="V2977" s="28"/>
      <c r="W2977" s="28"/>
      <c r="Y2977" s="31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33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29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30"/>
      <c r="O2978" s="30"/>
      <c r="P2978" s="30"/>
      <c r="Q2978" s="30"/>
      <c r="R2978" s="30"/>
      <c r="S2978" s="30"/>
      <c r="T2978" s="29"/>
      <c r="U2978" s="28"/>
      <c r="V2978" s="28"/>
      <c r="W2978" s="28"/>
      <c r="Y2978" s="31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33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29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30"/>
      <c r="O2979" s="30"/>
      <c r="P2979" s="30"/>
      <c r="Q2979" s="30"/>
      <c r="R2979" s="30"/>
      <c r="S2979" s="30"/>
      <c r="T2979" s="29"/>
      <c r="U2979" s="28"/>
      <c r="V2979" s="28"/>
      <c r="W2979" s="28"/>
      <c r="Y2979" s="31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33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29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30"/>
      <c r="O2980" s="30"/>
      <c r="P2980" s="30"/>
      <c r="Q2980" s="30"/>
      <c r="R2980" s="30"/>
      <c r="S2980" s="30"/>
      <c r="T2980" s="29"/>
      <c r="U2980" s="28"/>
      <c r="V2980" s="28"/>
      <c r="W2980" s="28"/>
      <c r="Y2980" s="31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33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29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30"/>
      <c r="O2981" s="30"/>
      <c r="P2981" s="30"/>
      <c r="Q2981" s="30"/>
      <c r="R2981" s="30"/>
      <c r="S2981" s="30"/>
      <c r="T2981" s="29"/>
      <c r="U2981" s="28"/>
      <c r="V2981" s="28"/>
      <c r="W2981" s="28"/>
      <c r="Y2981" s="31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33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29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30"/>
      <c r="O2982" s="30"/>
      <c r="P2982" s="30"/>
      <c r="Q2982" s="30"/>
      <c r="R2982" s="30"/>
      <c r="S2982" s="30"/>
      <c r="T2982" s="29"/>
      <c r="U2982" s="28"/>
      <c r="V2982" s="28"/>
      <c r="W2982" s="28"/>
      <c r="Y2982" s="31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33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29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30"/>
      <c r="O2983" s="30"/>
      <c r="P2983" s="30"/>
      <c r="Q2983" s="30"/>
      <c r="R2983" s="30"/>
      <c r="S2983" s="30"/>
      <c r="T2983" s="29"/>
      <c r="U2983" s="28"/>
      <c r="V2983" s="28"/>
      <c r="W2983" s="28"/>
      <c r="Y2983" s="31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33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29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30"/>
      <c r="O2984" s="30"/>
      <c r="P2984" s="30"/>
      <c r="Q2984" s="30"/>
      <c r="R2984" s="30"/>
      <c r="S2984" s="30"/>
      <c r="T2984" s="29"/>
      <c r="U2984" s="28"/>
      <c r="V2984" s="28"/>
      <c r="W2984" s="28"/>
      <c r="Y2984" s="31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33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29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30"/>
      <c r="O2985" s="30"/>
      <c r="P2985" s="30"/>
      <c r="Q2985" s="30"/>
      <c r="R2985" s="30"/>
      <c r="S2985" s="30"/>
      <c r="T2985" s="29"/>
      <c r="U2985" s="28"/>
      <c r="V2985" s="28"/>
      <c r="W2985" s="28"/>
      <c r="Y2985" s="31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33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29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30"/>
      <c r="O2986" s="30"/>
      <c r="P2986" s="30"/>
      <c r="Q2986" s="30"/>
      <c r="R2986" s="30"/>
      <c r="S2986" s="30"/>
      <c r="T2986" s="29"/>
      <c r="U2986" s="28"/>
      <c r="V2986" s="28"/>
      <c r="W2986" s="28"/>
      <c r="Y2986" s="31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33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29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30"/>
      <c r="O2987" s="30"/>
      <c r="P2987" s="30"/>
      <c r="Q2987" s="30"/>
      <c r="R2987" s="30"/>
      <c r="S2987" s="30"/>
      <c r="T2987" s="29"/>
      <c r="U2987" s="28"/>
      <c r="V2987" s="28"/>
      <c r="W2987" s="28"/>
      <c r="Y2987" s="31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33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29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30"/>
      <c r="O2988" s="30"/>
      <c r="P2988" s="30"/>
      <c r="Q2988" s="30"/>
      <c r="R2988" s="30"/>
      <c r="S2988" s="30"/>
      <c r="T2988" s="29"/>
      <c r="U2988" s="28"/>
      <c r="V2988" s="28"/>
      <c r="W2988" s="28"/>
      <c r="Y2988" s="31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33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29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30"/>
      <c r="O2989" s="30"/>
      <c r="P2989" s="30"/>
      <c r="Q2989" s="30"/>
      <c r="R2989" s="30"/>
      <c r="S2989" s="30"/>
      <c r="T2989" s="29"/>
      <c r="U2989" s="28"/>
      <c r="V2989" s="28"/>
      <c r="W2989" s="28"/>
      <c r="Y2989" s="31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33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29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30"/>
      <c r="O2990" s="30"/>
      <c r="P2990" s="30"/>
      <c r="Q2990" s="30"/>
      <c r="R2990" s="30"/>
      <c r="S2990" s="30"/>
      <c r="T2990" s="29"/>
      <c r="U2990" s="28"/>
      <c r="V2990" s="28"/>
      <c r="W2990" s="28"/>
      <c r="Y2990" s="31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33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29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30"/>
      <c r="O2991" s="30"/>
      <c r="P2991" s="30"/>
      <c r="Q2991" s="30"/>
      <c r="R2991" s="30"/>
      <c r="S2991" s="30"/>
      <c r="T2991" s="29"/>
      <c r="U2991" s="28"/>
      <c r="V2991" s="28"/>
      <c r="W2991" s="28"/>
      <c r="Y2991" s="31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33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29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30"/>
      <c r="O2992" s="30"/>
      <c r="P2992" s="30"/>
      <c r="Q2992" s="30"/>
      <c r="R2992" s="30"/>
      <c r="S2992" s="30"/>
      <c r="T2992" s="29"/>
      <c r="U2992" s="28"/>
      <c r="V2992" s="28"/>
      <c r="W2992" s="28"/>
      <c r="Y2992" s="31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33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29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30"/>
      <c r="O2993" s="30"/>
      <c r="P2993" s="30"/>
      <c r="Q2993" s="30"/>
      <c r="S2993" s="30"/>
      <c r="T2993" s="29"/>
      <c r="U2993" s="28"/>
      <c r="V2993" s="28"/>
      <c r="W2993" s="28"/>
      <c r="Y2993" s="31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33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29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30"/>
      <c r="O2994" s="30"/>
      <c r="P2994" s="30"/>
      <c r="Q2994" s="30"/>
      <c r="S2994" s="30"/>
      <c r="T2994" s="29"/>
      <c r="U2994" s="28"/>
      <c r="V2994" s="28"/>
      <c r="W2994" s="28"/>
      <c r="Y2994" s="31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33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29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30"/>
      <c r="O2995" s="30"/>
      <c r="P2995" s="30"/>
      <c r="Q2995" s="30"/>
      <c r="S2995" s="30"/>
      <c r="T2995" s="29"/>
      <c r="U2995" s="28"/>
      <c r="V2995" s="28"/>
      <c r="W2995" s="28"/>
      <c r="Y2995" s="31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33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29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30"/>
      <c r="O2996" s="30"/>
      <c r="P2996" s="30"/>
      <c r="Q2996" s="30"/>
      <c r="S2996" s="30"/>
      <c r="T2996" s="29"/>
      <c r="U2996" s="28"/>
      <c r="V2996" s="28"/>
      <c r="W2996" s="28"/>
      <c r="Y2996" s="31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33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29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30"/>
      <c r="O2997" s="30"/>
      <c r="P2997" s="30"/>
      <c r="Q2997" s="30"/>
      <c r="R2997" s="30"/>
      <c r="S2997" s="30"/>
      <c r="T2997" s="29"/>
      <c r="U2997" s="28"/>
      <c r="V2997" s="28"/>
      <c r="W2997" s="28"/>
      <c r="Y2997" s="31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33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29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30"/>
      <c r="O2998" s="30"/>
      <c r="P2998" s="30"/>
      <c r="Q2998" s="30"/>
      <c r="S2998" s="30"/>
      <c r="T2998" s="29"/>
      <c r="U2998" s="28"/>
      <c r="V2998" s="28"/>
      <c r="W2998" s="28"/>
      <c r="Y2998" s="31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33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29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30"/>
      <c r="O2999" s="30"/>
      <c r="P2999" s="30"/>
      <c r="Q2999" s="30"/>
      <c r="S2999" s="30"/>
      <c r="T2999" s="29"/>
      <c r="U2999" s="28"/>
      <c r="V2999" s="28"/>
      <c r="W2999" s="28"/>
      <c r="Y2999" s="31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33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29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30"/>
      <c r="O3000" s="30"/>
      <c r="P3000" s="30"/>
      <c r="Q3000" s="30"/>
      <c r="S3000" s="30"/>
      <c r="T3000" s="29"/>
      <c r="U3000" s="28"/>
      <c r="V3000" s="28"/>
      <c r="W3000" s="28"/>
      <c r="Y3000" s="31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33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29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30"/>
      <c r="O3001" s="30"/>
      <c r="P3001" s="30"/>
      <c r="T3001" s="29"/>
      <c r="U3001" s="28"/>
      <c r="V3001" s="28"/>
      <c r="W3001" s="28"/>
      <c r="Y3001" s="31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33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29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30"/>
      <c r="O3002" s="30"/>
      <c r="P3002" s="30"/>
      <c r="T3002" s="29"/>
      <c r="U3002" s="28"/>
      <c r="V3002" s="28"/>
      <c r="W3002" s="28"/>
      <c r="Y3002" s="31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O3002" s="28"/>
      <c r="AP3002" s="28"/>
      <c r="AQ3002" s="28"/>
      <c r="AR3002" s="33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29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30"/>
      <c r="O3003" s="30"/>
      <c r="P3003" s="30"/>
      <c r="T3003" s="29"/>
      <c r="U3003" s="28"/>
      <c r="V3003" s="28"/>
      <c r="W3003" s="28"/>
      <c r="Y3003" s="31"/>
      <c r="Z3003" s="28"/>
      <c r="AA3003" s="28"/>
      <c r="AB3003" s="28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R3003" s="33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29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30"/>
      <c r="O3004" s="30"/>
      <c r="P3004" s="30"/>
      <c r="T3004" s="29"/>
      <c r="U3004" s="28"/>
      <c r="V3004" s="28"/>
      <c r="W3004" s="28"/>
      <c r="Y3004" s="31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29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30"/>
      <c r="O3005" s="30"/>
      <c r="P3005" s="30"/>
      <c r="Q3005" s="30"/>
      <c r="S3005" s="30"/>
      <c r="T3005" s="29"/>
      <c r="U3005" s="28"/>
      <c r="V3005" s="28"/>
      <c r="W3005" s="28"/>
      <c r="Y3005" s="31"/>
      <c r="AC3005" s="28"/>
      <c r="AD3005" s="28"/>
      <c r="AE3005" s="28"/>
      <c r="AF3005" s="28"/>
      <c r="AG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29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30"/>
      <c r="O3006" s="30"/>
      <c r="P3006" s="30"/>
      <c r="T3006" s="29"/>
      <c r="U3006" s="28"/>
      <c r="V3006" s="28"/>
      <c r="W3006" s="28"/>
      <c r="Y3006" s="31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29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30"/>
      <c r="O3007" s="30"/>
      <c r="P3007" s="30"/>
      <c r="T3007" s="29"/>
      <c r="U3007" s="28"/>
      <c r="V3007" s="28"/>
      <c r="W3007" s="28"/>
      <c r="Y3007" s="31"/>
      <c r="AC3007" s="28"/>
      <c r="AD3007" s="28"/>
      <c r="AE3007" s="28"/>
      <c r="AF3007" s="28"/>
      <c r="AG3007" s="28"/>
      <c r="AJ3007" s="28"/>
      <c r="AK3007" s="28"/>
      <c r="AL3007" s="28"/>
      <c r="AM3007" s="28"/>
      <c r="AN3007" s="28"/>
      <c r="AO3007" s="28"/>
      <c r="AP3007" s="28"/>
      <c r="AQ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08" spans="1:55" ht="14.25" customHeight="1">
      <c r="A3008" s="29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30"/>
      <c r="O3008" s="30"/>
      <c r="P3008" s="30"/>
      <c r="R3008" s="30"/>
      <c r="U3008" s="28"/>
      <c r="V3008" s="28"/>
      <c r="W3008" s="28"/>
      <c r="Y3008" s="31"/>
      <c r="Z3008" s="28"/>
      <c r="AA3008" s="28"/>
      <c r="AB3008" s="28"/>
      <c r="AC3008" s="28"/>
      <c r="AD3008" s="28"/>
      <c r="AE3008" s="28"/>
      <c r="AF3008" s="28"/>
      <c r="AG3008" s="28"/>
      <c r="AR3008" s="33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</row>
    <row r="3012" spans="1:55" ht="14.25" customHeight="1">
      <c r="T3012" s="29"/>
      <c r="AJ3012" s="28"/>
      <c r="AK3012" s="28"/>
      <c r="AL3012" s="28"/>
      <c r="AM3012" s="28"/>
      <c r="AN3012" s="28"/>
    </row>
    <row r="3013" spans="1:55" ht="14.25" customHeight="1">
      <c r="A3013" s="29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30"/>
      <c r="O3013" s="30"/>
      <c r="P3013" s="30"/>
      <c r="U3013" s="28"/>
      <c r="V3013" s="28"/>
      <c r="W3013" s="28"/>
      <c r="Y3013" s="31"/>
      <c r="AC3013" s="28"/>
      <c r="AD3013" s="28"/>
      <c r="AE3013" s="28"/>
      <c r="AF3013" s="28"/>
      <c r="AG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</row>
    <row r="3014" spans="1:55" ht="14.25" customHeight="1">
      <c r="R3014" s="30"/>
    </row>
    <row r="3016" spans="1:55" ht="14.25" customHeight="1">
      <c r="Q3016" s="30"/>
      <c r="S3016" s="30"/>
    </row>
    <row r="3017" spans="1:55" ht="14.25" customHeight="1">
      <c r="AH3017" s="28"/>
      <c r="AI3017" s="28"/>
    </row>
    <row r="3018" spans="1:55" ht="14.25" customHeight="1">
      <c r="AO3018" s="28"/>
      <c r="AP3018" s="28"/>
      <c r="AQ3018" s="28"/>
    </row>
    <row r="3019" spans="1:55" ht="14.25" customHeight="1">
      <c r="Z3019" s="28"/>
      <c r="AA3019" s="28"/>
      <c r="AB3019" s="28"/>
      <c r="AR3019" s="33"/>
      <c r="AS3019" s="28"/>
      <c r="AT3019" s="28"/>
    </row>
    <row r="3021" spans="1:55" ht="14.25" customHeight="1">
      <c r="R3021" s="30"/>
    </row>
    <row r="3022" spans="1:55" ht="14.25" customHeight="1">
      <c r="Q3022" s="30"/>
      <c r="S3022" s="30"/>
    </row>
    <row r="3023" spans="1:55" ht="14.25" customHeight="1">
      <c r="T3023" s="29"/>
      <c r="AH3023" s="28"/>
      <c r="AI3023" s="28"/>
      <c r="AJ3023" s="28"/>
      <c r="AK3023" s="28"/>
      <c r="AL3023" s="28"/>
      <c r="AM3023" s="28"/>
      <c r="AN3023" s="28"/>
    </row>
    <row r="3024" spans="1:55" ht="14.25" customHeight="1">
      <c r="A3024" s="29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30"/>
      <c r="O3024" s="30"/>
      <c r="P3024" s="30"/>
      <c r="U3024" s="28"/>
      <c r="V3024" s="28"/>
      <c r="W3024" s="28"/>
      <c r="Y3024" s="31"/>
      <c r="AC3024" s="28"/>
      <c r="AD3024" s="28"/>
      <c r="AE3024" s="28"/>
      <c r="AF3024" s="28"/>
      <c r="AG3024" s="28"/>
      <c r="AO3024" s="28"/>
      <c r="AP3024" s="28"/>
      <c r="AQ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</row>
    <row r="3025" spans="1:55" ht="14.25" customHeight="1">
      <c r="Z3025" s="28"/>
      <c r="AA3025" s="28"/>
      <c r="AB3025" s="28"/>
      <c r="AR3025" s="33"/>
      <c r="AS3025" s="28"/>
      <c r="AT3025" s="28"/>
    </row>
    <row r="3029" spans="1:55" ht="14.25" customHeight="1">
      <c r="Q3029" s="30"/>
      <c r="R3029" s="30"/>
      <c r="S3029" s="30"/>
      <c r="T3029" s="29"/>
      <c r="AJ3029" s="28"/>
      <c r="AK3029" s="28"/>
      <c r="AL3029" s="28"/>
      <c r="AM3029" s="28"/>
      <c r="AN3029" s="28"/>
    </row>
    <row r="3030" spans="1:55" ht="14.25" customHeight="1">
      <c r="A3030" s="29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30"/>
      <c r="O3030" s="30"/>
      <c r="P3030" s="30"/>
      <c r="R3030" s="30"/>
      <c r="U3030" s="28"/>
      <c r="V3030" s="28"/>
      <c r="W3030" s="28"/>
      <c r="Y3030" s="31"/>
      <c r="AC3030" s="28"/>
      <c r="AD3030" s="28"/>
      <c r="AE3030" s="28"/>
      <c r="AF3030" s="28"/>
      <c r="AG3030" s="28"/>
      <c r="AH3030" s="28"/>
      <c r="AI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</row>
    <row r="3031" spans="1:55" ht="14.25" customHeight="1">
      <c r="R3031" s="30"/>
      <c r="AO3031" s="28"/>
      <c r="AP3031" s="28"/>
      <c r="AQ3031" s="28"/>
    </row>
    <row r="3032" spans="1:55" ht="14.25" customHeight="1">
      <c r="R3032" s="30"/>
      <c r="Z3032" s="28"/>
      <c r="AA3032" s="28"/>
      <c r="AB3032" s="28"/>
      <c r="AR3032" s="33"/>
      <c r="AS3032" s="28"/>
      <c r="AT3032" s="28"/>
    </row>
    <row r="3033" spans="1:55" ht="14.25" customHeight="1">
      <c r="R3033" s="30"/>
    </row>
    <row r="3034" spans="1:55" ht="14.25" customHeight="1">
      <c r="R3034" s="30"/>
    </row>
    <row r="3035" spans="1:55" ht="14.25" customHeight="1">
      <c r="R3035" s="30"/>
    </row>
    <row r="3036" spans="1:55" ht="14.25" customHeight="1">
      <c r="R3036" s="30"/>
      <c r="T3036" s="29"/>
      <c r="AJ3036" s="28"/>
      <c r="AK3036" s="28"/>
      <c r="AL3036" s="28"/>
      <c r="AM3036" s="28"/>
      <c r="AN3036" s="28"/>
    </row>
    <row r="3037" spans="1:55" ht="14.25" customHeight="1">
      <c r="A3037" s="29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30"/>
      <c r="O3037" s="30"/>
      <c r="P3037" s="30"/>
      <c r="Q3037" s="30"/>
      <c r="R3037" s="30"/>
      <c r="S3037" s="30"/>
      <c r="U3037" s="28"/>
      <c r="V3037" s="28"/>
      <c r="W3037" s="28"/>
      <c r="Y3037" s="31"/>
      <c r="AC3037" s="28"/>
      <c r="AD3037" s="28"/>
      <c r="AE3037" s="28"/>
      <c r="AF3037" s="28"/>
      <c r="AG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</row>
    <row r="3038" spans="1:55" ht="14.25" customHeight="1">
      <c r="Q3038" s="30"/>
      <c r="R3038" s="30"/>
      <c r="S3038" s="30"/>
      <c r="AH3038" s="28"/>
      <c r="AI3038" s="28"/>
    </row>
    <row r="3039" spans="1:55" ht="14.25" customHeight="1">
      <c r="Q3039" s="30"/>
      <c r="R3039" s="30"/>
      <c r="S3039" s="30"/>
      <c r="AH3039" s="28"/>
      <c r="AI3039" s="28"/>
      <c r="AO3039" s="28"/>
      <c r="AP3039" s="28"/>
      <c r="AQ3039" s="28"/>
    </row>
    <row r="3040" spans="1:55" ht="14.25" customHeight="1">
      <c r="Q3040" s="30"/>
      <c r="R3040" s="30"/>
      <c r="S3040" s="30"/>
      <c r="Z3040" s="28"/>
      <c r="AA3040" s="28"/>
      <c r="AB3040" s="28"/>
      <c r="AH3040" s="28"/>
      <c r="AI3040" s="28"/>
      <c r="AO3040" s="28"/>
      <c r="AP3040" s="28"/>
      <c r="AQ3040" s="28"/>
      <c r="AR3040" s="33"/>
      <c r="AS3040" s="28"/>
      <c r="AT3040" s="28"/>
    </row>
    <row r="3041" spans="1:55" ht="14.25" customHeight="1">
      <c r="Q3041" s="30"/>
      <c r="R3041" s="30"/>
      <c r="S3041" s="30"/>
      <c r="Z3041" s="28"/>
      <c r="AA3041" s="28"/>
      <c r="AB3041" s="28"/>
      <c r="AH3041" s="28"/>
      <c r="AI3041" s="28"/>
      <c r="AO3041" s="28"/>
      <c r="AP3041" s="28"/>
      <c r="AQ3041" s="28"/>
      <c r="AR3041" s="33"/>
      <c r="AS3041" s="28"/>
      <c r="AT3041" s="28"/>
    </row>
    <row r="3042" spans="1:55" ht="14.25" customHeight="1">
      <c r="Q3042" s="30"/>
      <c r="R3042" s="30"/>
      <c r="S3042" s="30"/>
      <c r="Z3042" s="28"/>
      <c r="AA3042" s="28"/>
      <c r="AB3042" s="28"/>
      <c r="AH3042" s="28"/>
      <c r="AI3042" s="28"/>
      <c r="AO3042" s="28"/>
      <c r="AP3042" s="28"/>
      <c r="AQ3042" s="28"/>
      <c r="AR3042" s="33"/>
      <c r="AS3042" s="28"/>
      <c r="AT3042" s="28"/>
    </row>
    <row r="3043" spans="1:55" ht="14.25" customHeight="1">
      <c r="Q3043" s="30"/>
      <c r="R3043" s="30"/>
      <c r="S3043" s="30"/>
      <c r="Z3043" s="28"/>
      <c r="AA3043" s="28"/>
      <c r="AB3043" s="28"/>
      <c r="AH3043" s="28"/>
      <c r="AI3043" s="28"/>
      <c r="AO3043" s="28"/>
      <c r="AP3043" s="28"/>
      <c r="AQ3043" s="28"/>
      <c r="AR3043" s="33"/>
      <c r="AS3043" s="28"/>
      <c r="AT3043" s="28"/>
    </row>
    <row r="3044" spans="1:55" ht="14.25" customHeight="1">
      <c r="Q3044" s="30"/>
      <c r="R3044" s="30"/>
      <c r="S3044" s="30"/>
      <c r="T3044" s="29"/>
      <c r="Z3044" s="28"/>
      <c r="AA3044" s="28"/>
      <c r="AB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33"/>
      <c r="AS3044" s="28"/>
      <c r="AT3044" s="28"/>
    </row>
    <row r="3045" spans="1:55" ht="14.25" customHeight="1">
      <c r="A3045" s="29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30"/>
      <c r="O3045" s="30"/>
      <c r="P3045" s="30"/>
      <c r="Q3045" s="30"/>
      <c r="R3045" s="30"/>
      <c r="S3045" s="30"/>
      <c r="T3045" s="29"/>
      <c r="U3045" s="28"/>
      <c r="V3045" s="28"/>
      <c r="W3045" s="28"/>
      <c r="Y3045" s="31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33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29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30"/>
      <c r="O3046" s="30"/>
      <c r="P3046" s="30"/>
      <c r="Q3046" s="30"/>
      <c r="R3046" s="30"/>
      <c r="S3046" s="30"/>
      <c r="T3046" s="29"/>
      <c r="U3046" s="28"/>
      <c r="V3046" s="28"/>
      <c r="W3046" s="28"/>
      <c r="Y3046" s="31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33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29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30"/>
      <c r="O3047" s="30"/>
      <c r="P3047" s="30"/>
      <c r="Q3047" s="30"/>
      <c r="R3047" s="30"/>
      <c r="S3047" s="30"/>
      <c r="T3047" s="29"/>
      <c r="U3047" s="28"/>
      <c r="V3047" s="28"/>
      <c r="W3047" s="28"/>
      <c r="Y3047" s="31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33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29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30"/>
      <c r="O3048" s="30"/>
      <c r="P3048" s="30"/>
      <c r="Q3048" s="30"/>
      <c r="R3048" s="30"/>
      <c r="S3048" s="30"/>
      <c r="T3048" s="29"/>
      <c r="U3048" s="28"/>
      <c r="V3048" s="28"/>
      <c r="W3048" s="28"/>
      <c r="Y3048" s="31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33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29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30"/>
      <c r="O3049" s="30"/>
      <c r="P3049" s="30"/>
      <c r="Q3049" s="30"/>
      <c r="R3049" s="30"/>
      <c r="S3049" s="30"/>
      <c r="T3049" s="29"/>
      <c r="U3049" s="28"/>
      <c r="V3049" s="28"/>
      <c r="W3049" s="28"/>
      <c r="Y3049" s="31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33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29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30"/>
      <c r="O3050" s="30"/>
      <c r="P3050" s="30"/>
      <c r="Q3050" s="30"/>
      <c r="R3050" s="30"/>
      <c r="S3050" s="30"/>
      <c r="T3050" s="29"/>
      <c r="U3050" s="28"/>
      <c r="V3050" s="28"/>
      <c r="W3050" s="28"/>
      <c r="Y3050" s="31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33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29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30"/>
      <c r="O3051" s="30"/>
      <c r="P3051" s="30"/>
      <c r="Q3051" s="30"/>
      <c r="R3051" s="30"/>
      <c r="S3051" s="30"/>
      <c r="T3051" s="29"/>
      <c r="U3051" s="28"/>
      <c r="V3051" s="28"/>
      <c r="W3051" s="28"/>
      <c r="Y3051" s="31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33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29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30"/>
      <c r="O3052" s="30"/>
      <c r="P3052" s="30"/>
      <c r="Q3052" s="30"/>
      <c r="R3052" s="30"/>
      <c r="S3052" s="30"/>
      <c r="T3052" s="29"/>
      <c r="U3052" s="28"/>
      <c r="V3052" s="28"/>
      <c r="W3052" s="28"/>
      <c r="Y3052" s="31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33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29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30"/>
      <c r="O3053" s="30"/>
      <c r="P3053" s="30"/>
      <c r="Q3053" s="30"/>
      <c r="R3053" s="30"/>
      <c r="S3053" s="30"/>
      <c r="T3053" s="29"/>
      <c r="U3053" s="28"/>
      <c r="V3053" s="28"/>
      <c r="W3053" s="28"/>
      <c r="Y3053" s="31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33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29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30"/>
      <c r="O3054" s="30"/>
      <c r="P3054" s="30"/>
      <c r="Q3054" s="30"/>
      <c r="R3054" s="30"/>
      <c r="S3054" s="30"/>
      <c r="T3054" s="29"/>
      <c r="U3054" s="28"/>
      <c r="V3054" s="28"/>
      <c r="W3054" s="28"/>
      <c r="Y3054" s="31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33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29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30"/>
      <c r="O3055" s="30"/>
      <c r="P3055" s="30"/>
      <c r="Q3055" s="30"/>
      <c r="R3055" s="30"/>
      <c r="S3055" s="30"/>
      <c r="T3055" s="29"/>
      <c r="U3055" s="28"/>
      <c r="V3055" s="28"/>
      <c r="W3055" s="28"/>
      <c r="Y3055" s="31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33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29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30"/>
      <c r="O3056" s="30"/>
      <c r="P3056" s="30"/>
      <c r="Q3056" s="30"/>
      <c r="R3056" s="30"/>
      <c r="S3056" s="30"/>
      <c r="T3056" s="29"/>
      <c r="U3056" s="28"/>
      <c r="V3056" s="28"/>
      <c r="W3056" s="28"/>
      <c r="Y3056" s="31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33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29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30"/>
      <c r="O3057" s="30"/>
      <c r="P3057" s="30"/>
      <c r="Q3057" s="30"/>
      <c r="R3057" s="30"/>
      <c r="S3057" s="30"/>
      <c r="T3057" s="29"/>
      <c r="U3057" s="28"/>
      <c r="V3057" s="28"/>
      <c r="W3057" s="28"/>
      <c r="Y3057" s="31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33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29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30"/>
      <c r="O3058" s="30"/>
      <c r="P3058" s="30"/>
      <c r="Q3058" s="30"/>
      <c r="R3058" s="30"/>
      <c r="S3058" s="30"/>
      <c r="T3058" s="29"/>
      <c r="U3058" s="28"/>
      <c r="V3058" s="28"/>
      <c r="W3058" s="28"/>
      <c r="Y3058" s="31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33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29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30"/>
      <c r="O3059" s="30"/>
      <c r="P3059" s="30"/>
      <c r="Q3059" s="30"/>
      <c r="R3059" s="30"/>
      <c r="S3059" s="30"/>
      <c r="T3059" s="29"/>
      <c r="U3059" s="28"/>
      <c r="V3059" s="28"/>
      <c r="W3059" s="28"/>
      <c r="Y3059" s="31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33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29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30"/>
      <c r="O3060" s="30"/>
      <c r="P3060" s="30"/>
      <c r="Q3060" s="30"/>
      <c r="R3060" s="30"/>
      <c r="S3060" s="30"/>
      <c r="T3060" s="29"/>
      <c r="U3060" s="28"/>
      <c r="V3060" s="28"/>
      <c r="W3060" s="28"/>
      <c r="Y3060" s="31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33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29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30"/>
      <c r="O3061" s="30"/>
      <c r="P3061" s="30"/>
      <c r="Q3061" s="30"/>
      <c r="R3061" s="30"/>
      <c r="S3061" s="30"/>
      <c r="T3061" s="29"/>
      <c r="U3061" s="28"/>
      <c r="V3061" s="28"/>
      <c r="W3061" s="28"/>
      <c r="Y3061" s="31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33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29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30"/>
      <c r="O3062" s="30"/>
      <c r="P3062" s="30"/>
      <c r="Q3062" s="30"/>
      <c r="R3062" s="30"/>
      <c r="S3062" s="30"/>
      <c r="T3062" s="29"/>
      <c r="U3062" s="28"/>
      <c r="V3062" s="28"/>
      <c r="W3062" s="28"/>
      <c r="Y3062" s="31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33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29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30"/>
      <c r="O3063" s="30"/>
      <c r="P3063" s="30"/>
      <c r="Q3063" s="30"/>
      <c r="R3063" s="30"/>
      <c r="S3063" s="30"/>
      <c r="T3063" s="29"/>
      <c r="U3063" s="28"/>
      <c r="V3063" s="28"/>
      <c r="W3063" s="28"/>
      <c r="Y3063" s="31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33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29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30"/>
      <c r="O3064" s="30"/>
      <c r="P3064" s="30"/>
      <c r="Q3064" s="30"/>
      <c r="R3064" s="30"/>
      <c r="S3064" s="30"/>
      <c r="T3064" s="29"/>
      <c r="U3064" s="28"/>
      <c r="V3064" s="28"/>
      <c r="W3064" s="28"/>
      <c r="Y3064" s="31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33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29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30"/>
      <c r="O3065" s="30"/>
      <c r="P3065" s="30"/>
      <c r="Q3065" s="30"/>
      <c r="R3065" s="30"/>
      <c r="S3065" s="30"/>
      <c r="T3065" s="29"/>
      <c r="U3065" s="28"/>
      <c r="V3065" s="28"/>
      <c r="W3065" s="28"/>
      <c r="Y3065" s="31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33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29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30"/>
      <c r="O3066" s="30"/>
      <c r="P3066" s="30"/>
      <c r="Q3066" s="30"/>
      <c r="R3066" s="30"/>
      <c r="S3066" s="30"/>
      <c r="T3066" s="29"/>
      <c r="U3066" s="28"/>
      <c r="V3066" s="28"/>
      <c r="W3066" s="28"/>
      <c r="Y3066" s="31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33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29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30"/>
      <c r="O3067" s="30"/>
      <c r="P3067" s="30"/>
      <c r="Q3067" s="30"/>
      <c r="R3067" s="30"/>
      <c r="S3067" s="30"/>
      <c r="T3067" s="29"/>
      <c r="U3067" s="28"/>
      <c r="V3067" s="28"/>
      <c r="W3067" s="28"/>
      <c r="Y3067" s="31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33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29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30"/>
      <c r="O3068" s="30"/>
      <c r="P3068" s="30"/>
      <c r="Q3068" s="30"/>
      <c r="R3068" s="30"/>
      <c r="S3068" s="30"/>
      <c r="T3068" s="29"/>
      <c r="U3068" s="28"/>
      <c r="V3068" s="28"/>
      <c r="W3068" s="28"/>
      <c r="Y3068" s="31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33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29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30"/>
      <c r="O3069" s="30"/>
      <c r="P3069" s="30"/>
      <c r="Q3069" s="30"/>
      <c r="R3069" s="30"/>
      <c r="S3069" s="30"/>
      <c r="T3069" s="29"/>
      <c r="U3069" s="28"/>
      <c r="V3069" s="28"/>
      <c r="W3069" s="28"/>
      <c r="Y3069" s="31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33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29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30"/>
      <c r="O3070" s="30"/>
      <c r="P3070" s="30"/>
      <c r="Q3070" s="30"/>
      <c r="R3070" s="30"/>
      <c r="S3070" s="30"/>
      <c r="T3070" s="29"/>
      <c r="U3070" s="28"/>
      <c r="V3070" s="28"/>
      <c r="W3070" s="28"/>
      <c r="Y3070" s="31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33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29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30"/>
      <c r="O3071" s="30"/>
      <c r="P3071" s="30"/>
      <c r="Q3071" s="30"/>
      <c r="R3071" s="30"/>
      <c r="S3071" s="30"/>
      <c r="T3071" s="29"/>
      <c r="U3071" s="28"/>
      <c r="V3071" s="28"/>
      <c r="W3071" s="28"/>
      <c r="Y3071" s="31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33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29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30"/>
      <c r="O3072" s="30"/>
      <c r="P3072" s="30"/>
      <c r="Q3072" s="30"/>
      <c r="R3072" s="30"/>
      <c r="S3072" s="30"/>
      <c r="T3072" s="29"/>
      <c r="U3072" s="28"/>
      <c r="V3072" s="28"/>
      <c r="W3072" s="28"/>
      <c r="Y3072" s="31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33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29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30"/>
      <c r="O3073" s="30"/>
      <c r="P3073" s="30"/>
      <c r="Q3073" s="30"/>
      <c r="R3073" s="30"/>
      <c r="S3073" s="30"/>
      <c r="T3073" s="29"/>
      <c r="U3073" s="28"/>
      <c r="V3073" s="28"/>
      <c r="W3073" s="28"/>
      <c r="Y3073" s="31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33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29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30"/>
      <c r="O3074" s="30"/>
      <c r="P3074" s="30"/>
      <c r="Q3074" s="30"/>
      <c r="R3074" s="30"/>
      <c r="S3074" s="30"/>
      <c r="T3074" s="29"/>
      <c r="U3074" s="28"/>
      <c r="V3074" s="28"/>
      <c r="W3074" s="28"/>
      <c r="Y3074" s="31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33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29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30"/>
      <c r="O3075" s="30"/>
      <c r="P3075" s="30"/>
      <c r="Q3075" s="30"/>
      <c r="R3075" s="30"/>
      <c r="S3075" s="30"/>
      <c r="T3075" s="29"/>
      <c r="U3075" s="28"/>
      <c r="V3075" s="28"/>
      <c r="W3075" s="28"/>
      <c r="Y3075" s="31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33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29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30"/>
      <c r="O3076" s="30"/>
      <c r="P3076" s="30"/>
      <c r="Q3076" s="30"/>
      <c r="R3076" s="30"/>
      <c r="S3076" s="30"/>
      <c r="T3076" s="29"/>
      <c r="U3076" s="28"/>
      <c r="V3076" s="28"/>
      <c r="W3076" s="28"/>
      <c r="Y3076" s="31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33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29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30"/>
      <c r="O3077" s="30"/>
      <c r="P3077" s="30"/>
      <c r="Q3077" s="30"/>
      <c r="R3077" s="30"/>
      <c r="S3077" s="30"/>
      <c r="T3077" s="29"/>
      <c r="U3077" s="28"/>
      <c r="V3077" s="28"/>
      <c r="W3077" s="28"/>
      <c r="Y3077" s="31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33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29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30"/>
      <c r="O3078" s="30"/>
      <c r="P3078" s="30"/>
      <c r="Q3078" s="30"/>
      <c r="R3078" s="30"/>
      <c r="S3078" s="30"/>
      <c r="T3078" s="29"/>
      <c r="U3078" s="28"/>
      <c r="V3078" s="28"/>
      <c r="W3078" s="28"/>
      <c r="Y3078" s="31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33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29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30"/>
      <c r="O3079" s="30"/>
      <c r="P3079" s="30"/>
      <c r="Q3079" s="30"/>
      <c r="R3079" s="30"/>
      <c r="S3079" s="30"/>
      <c r="T3079" s="29"/>
      <c r="U3079" s="28"/>
      <c r="V3079" s="28"/>
      <c r="W3079" s="28"/>
      <c r="Y3079" s="31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33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29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30"/>
      <c r="O3080" s="30"/>
      <c r="P3080" s="30"/>
      <c r="Q3080" s="30"/>
      <c r="R3080" s="30"/>
      <c r="S3080" s="30"/>
      <c r="T3080" s="29"/>
      <c r="U3080" s="28"/>
      <c r="V3080" s="28"/>
      <c r="W3080" s="28"/>
      <c r="Y3080" s="31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33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29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30"/>
      <c r="O3081" s="30"/>
      <c r="P3081" s="30"/>
      <c r="Q3081" s="30"/>
      <c r="R3081" s="30"/>
      <c r="S3081" s="30"/>
      <c r="T3081" s="29"/>
      <c r="U3081" s="28"/>
      <c r="V3081" s="28"/>
      <c r="W3081" s="28"/>
      <c r="Y3081" s="31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33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29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30"/>
      <c r="O3082" s="30"/>
      <c r="P3082" s="30"/>
      <c r="Q3082" s="30"/>
      <c r="R3082" s="30"/>
      <c r="S3082" s="30"/>
      <c r="T3082" s="29"/>
      <c r="U3082" s="28"/>
      <c r="V3082" s="28"/>
      <c r="W3082" s="28"/>
      <c r="Y3082" s="31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33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29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30"/>
      <c r="O3083" s="30"/>
      <c r="P3083" s="30"/>
      <c r="Q3083" s="30"/>
      <c r="R3083" s="30"/>
      <c r="S3083" s="30"/>
      <c r="T3083" s="29"/>
      <c r="U3083" s="28"/>
      <c r="V3083" s="28"/>
      <c r="W3083" s="28"/>
      <c r="Y3083" s="31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33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29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30"/>
      <c r="O3084" s="30"/>
      <c r="P3084" s="30"/>
      <c r="Q3084" s="30"/>
      <c r="R3084" s="30"/>
      <c r="S3084" s="30"/>
      <c r="T3084" s="29"/>
      <c r="U3084" s="28"/>
      <c r="V3084" s="28"/>
      <c r="W3084" s="28"/>
      <c r="Y3084" s="31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33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29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30"/>
      <c r="O3085" s="30"/>
      <c r="P3085" s="30"/>
      <c r="Q3085" s="30"/>
      <c r="R3085" s="30"/>
      <c r="S3085" s="30"/>
      <c r="T3085" s="29"/>
      <c r="U3085" s="28"/>
      <c r="V3085" s="28"/>
      <c r="W3085" s="28"/>
      <c r="Y3085" s="31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33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29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30"/>
      <c r="O3086" s="30"/>
      <c r="P3086" s="30"/>
      <c r="Q3086" s="30"/>
      <c r="R3086" s="30"/>
      <c r="S3086" s="30"/>
      <c r="T3086" s="29"/>
      <c r="U3086" s="28"/>
      <c r="V3086" s="28"/>
      <c r="W3086" s="28"/>
      <c r="Y3086" s="31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33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29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30"/>
      <c r="O3087" s="30"/>
      <c r="P3087" s="30"/>
      <c r="Q3087" s="30"/>
      <c r="R3087" s="30"/>
      <c r="S3087" s="30"/>
      <c r="T3087" s="29"/>
      <c r="U3087" s="28"/>
      <c r="V3087" s="28"/>
      <c r="W3087" s="28"/>
      <c r="Y3087" s="31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33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29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30"/>
      <c r="O3088" s="30"/>
      <c r="P3088" s="30"/>
      <c r="Q3088" s="30"/>
      <c r="R3088" s="30"/>
      <c r="S3088" s="30"/>
      <c r="T3088" s="29"/>
      <c r="U3088" s="28"/>
      <c r="V3088" s="28"/>
      <c r="W3088" s="28"/>
      <c r="Y3088" s="31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33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29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30"/>
      <c r="O3089" s="30"/>
      <c r="P3089" s="30"/>
      <c r="Q3089" s="30"/>
      <c r="R3089" s="30"/>
      <c r="S3089" s="30"/>
      <c r="T3089" s="29"/>
      <c r="U3089" s="28"/>
      <c r="V3089" s="28"/>
      <c r="W3089" s="28"/>
      <c r="Y3089" s="31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33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29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30"/>
      <c r="O3090" s="30"/>
      <c r="P3090" s="30"/>
      <c r="Q3090" s="30"/>
      <c r="R3090" s="30"/>
      <c r="S3090" s="30"/>
      <c r="T3090" s="29"/>
      <c r="U3090" s="28"/>
      <c r="V3090" s="28"/>
      <c r="W3090" s="28"/>
      <c r="Y3090" s="31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33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29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30"/>
      <c r="O3091" s="30"/>
      <c r="P3091" s="30"/>
      <c r="Q3091" s="30"/>
      <c r="R3091" s="30"/>
      <c r="S3091" s="30"/>
      <c r="T3091" s="29"/>
      <c r="U3091" s="28"/>
      <c r="V3091" s="28"/>
      <c r="W3091" s="28"/>
      <c r="Y3091" s="31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33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29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30"/>
      <c r="O3092" s="30"/>
      <c r="P3092" s="30"/>
      <c r="Q3092" s="30"/>
      <c r="R3092" s="30"/>
      <c r="S3092" s="30"/>
      <c r="T3092" s="29"/>
      <c r="U3092" s="28"/>
      <c r="V3092" s="28"/>
      <c r="W3092" s="28"/>
      <c r="Y3092" s="31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33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29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30"/>
      <c r="O3093" s="30"/>
      <c r="P3093" s="30"/>
      <c r="Q3093" s="30"/>
      <c r="R3093" s="30"/>
      <c r="S3093" s="30"/>
      <c r="T3093" s="29"/>
      <c r="U3093" s="28"/>
      <c r="V3093" s="28"/>
      <c r="W3093" s="28"/>
      <c r="Y3093" s="31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33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29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30"/>
      <c r="O3094" s="30"/>
      <c r="P3094" s="30"/>
      <c r="Q3094" s="30"/>
      <c r="R3094" s="30"/>
      <c r="S3094" s="30"/>
      <c r="T3094" s="29"/>
      <c r="U3094" s="28"/>
      <c r="V3094" s="28"/>
      <c r="W3094" s="28"/>
      <c r="Y3094" s="31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33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29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30"/>
      <c r="O3095" s="30"/>
      <c r="P3095" s="30"/>
      <c r="Q3095" s="30"/>
      <c r="R3095" s="30"/>
      <c r="S3095" s="30"/>
      <c r="T3095" s="29"/>
      <c r="U3095" s="28"/>
      <c r="V3095" s="28"/>
      <c r="W3095" s="28"/>
      <c r="Y3095" s="31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33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29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30"/>
      <c r="O3096" s="30"/>
      <c r="P3096" s="30"/>
      <c r="Q3096" s="30"/>
      <c r="R3096" s="30"/>
      <c r="S3096" s="30"/>
      <c r="T3096" s="29"/>
      <c r="U3096" s="28"/>
      <c r="V3096" s="28"/>
      <c r="W3096" s="28"/>
      <c r="Y3096" s="31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33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29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30"/>
      <c r="O3097" s="30"/>
      <c r="P3097" s="30"/>
      <c r="Q3097" s="30"/>
      <c r="R3097" s="30"/>
      <c r="S3097" s="30"/>
      <c r="T3097" s="29"/>
      <c r="U3097" s="28"/>
      <c r="V3097" s="28"/>
      <c r="W3097" s="28"/>
      <c r="Y3097" s="31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33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29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30"/>
      <c r="O3098" s="30"/>
      <c r="P3098" s="30"/>
      <c r="Q3098" s="30"/>
      <c r="R3098" s="30"/>
      <c r="S3098" s="30"/>
      <c r="T3098" s="29"/>
      <c r="U3098" s="28"/>
      <c r="V3098" s="28"/>
      <c r="W3098" s="28"/>
      <c r="Y3098" s="31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33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29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30"/>
      <c r="O3099" s="30"/>
      <c r="P3099" s="30"/>
      <c r="Q3099" s="30"/>
      <c r="R3099" s="30"/>
      <c r="S3099" s="30"/>
      <c r="T3099" s="29"/>
      <c r="U3099" s="28"/>
      <c r="V3099" s="28"/>
      <c r="W3099" s="28"/>
      <c r="Y3099" s="31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33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29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30"/>
      <c r="O3100" s="30"/>
      <c r="P3100" s="30"/>
      <c r="Q3100" s="30"/>
      <c r="R3100" s="30"/>
      <c r="S3100" s="30"/>
      <c r="T3100" s="29"/>
      <c r="U3100" s="28"/>
      <c r="V3100" s="28"/>
      <c r="W3100" s="28"/>
      <c r="Y3100" s="31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33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29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30"/>
      <c r="O3101" s="30"/>
      <c r="P3101" s="30"/>
      <c r="Q3101" s="30"/>
      <c r="R3101" s="30"/>
      <c r="S3101" s="30"/>
      <c r="T3101" s="29"/>
      <c r="U3101" s="28"/>
      <c r="V3101" s="28"/>
      <c r="W3101" s="28"/>
      <c r="Y3101" s="31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33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29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30"/>
      <c r="O3102" s="30"/>
      <c r="P3102" s="30"/>
      <c r="Q3102" s="30"/>
      <c r="R3102" s="30"/>
      <c r="S3102" s="30"/>
      <c r="T3102" s="29"/>
      <c r="U3102" s="28"/>
      <c r="V3102" s="28"/>
      <c r="W3102" s="28"/>
      <c r="Y3102" s="31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33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29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30"/>
      <c r="O3103" s="30"/>
      <c r="P3103" s="30"/>
      <c r="Q3103" s="30"/>
      <c r="R3103" s="30"/>
      <c r="S3103" s="30"/>
      <c r="T3103" s="29"/>
      <c r="U3103" s="28"/>
      <c r="V3103" s="28"/>
      <c r="W3103" s="28"/>
      <c r="Y3103" s="31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33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29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30"/>
      <c r="O3104" s="30"/>
      <c r="P3104" s="30"/>
      <c r="Q3104" s="30"/>
      <c r="R3104" s="30"/>
      <c r="S3104" s="30"/>
      <c r="T3104" s="29"/>
      <c r="U3104" s="28"/>
      <c r="V3104" s="28"/>
      <c r="W3104" s="28"/>
      <c r="Y3104" s="31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33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29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30"/>
      <c r="O3105" s="30"/>
      <c r="P3105" s="30"/>
      <c r="Q3105" s="30"/>
      <c r="R3105" s="30"/>
      <c r="S3105" s="30"/>
      <c r="T3105" s="29"/>
      <c r="U3105" s="28"/>
      <c r="V3105" s="28"/>
      <c r="W3105" s="28"/>
      <c r="Y3105" s="31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33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29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30"/>
      <c r="O3106" s="30"/>
      <c r="P3106" s="30"/>
      <c r="Q3106" s="30"/>
      <c r="R3106" s="30"/>
      <c r="S3106" s="30"/>
      <c r="T3106" s="29"/>
      <c r="U3106" s="28"/>
      <c r="V3106" s="28"/>
      <c r="W3106" s="28"/>
      <c r="Y3106" s="31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33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29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30"/>
      <c r="O3107" s="30"/>
      <c r="P3107" s="30"/>
      <c r="Q3107" s="30"/>
      <c r="R3107" s="30"/>
      <c r="S3107" s="30"/>
      <c r="T3107" s="29"/>
      <c r="U3107" s="28"/>
      <c r="V3107" s="28"/>
      <c r="W3107" s="28"/>
      <c r="Y3107" s="31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33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29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30"/>
      <c r="O3108" s="30"/>
      <c r="P3108" s="30"/>
      <c r="Q3108" s="30"/>
      <c r="R3108" s="30"/>
      <c r="S3108" s="30"/>
      <c r="T3108" s="29"/>
      <c r="U3108" s="28"/>
      <c r="V3108" s="28"/>
      <c r="W3108" s="28"/>
      <c r="Y3108" s="31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33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29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30"/>
      <c r="O3109" s="30"/>
      <c r="P3109" s="30"/>
      <c r="Q3109" s="30"/>
      <c r="R3109" s="30"/>
      <c r="S3109" s="30"/>
      <c r="T3109" s="29"/>
      <c r="U3109" s="28"/>
      <c r="V3109" s="28"/>
      <c r="W3109" s="28"/>
      <c r="Y3109" s="31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33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29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30"/>
      <c r="O3110" s="30"/>
      <c r="P3110" s="30"/>
      <c r="Q3110" s="30"/>
      <c r="R3110" s="30"/>
      <c r="S3110" s="30"/>
      <c r="T3110" s="29"/>
      <c r="U3110" s="28"/>
      <c r="V3110" s="28"/>
      <c r="W3110" s="28"/>
      <c r="Y3110" s="31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33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29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30"/>
      <c r="O3111" s="30"/>
      <c r="P3111" s="30"/>
      <c r="Q3111" s="30"/>
      <c r="R3111" s="30"/>
      <c r="S3111" s="30"/>
      <c r="T3111" s="29"/>
      <c r="U3111" s="28"/>
      <c r="V3111" s="28"/>
      <c r="W3111" s="28"/>
      <c r="Y3111" s="31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33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29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30"/>
      <c r="O3112" s="30"/>
      <c r="P3112" s="30"/>
      <c r="Q3112" s="30"/>
      <c r="R3112" s="30"/>
      <c r="S3112" s="30"/>
      <c r="T3112" s="29"/>
      <c r="U3112" s="28"/>
      <c r="V3112" s="28"/>
      <c r="W3112" s="28"/>
      <c r="Y3112" s="31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33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29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30"/>
      <c r="O3113" s="30"/>
      <c r="P3113" s="30"/>
      <c r="Q3113" s="30"/>
      <c r="R3113" s="30"/>
      <c r="S3113" s="30"/>
      <c r="T3113" s="29"/>
      <c r="U3113" s="28"/>
      <c r="V3113" s="28"/>
      <c r="W3113" s="28"/>
      <c r="Y3113" s="31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33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29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30"/>
      <c r="O3114" s="30"/>
      <c r="P3114" s="30"/>
      <c r="Q3114" s="30"/>
      <c r="R3114" s="30"/>
      <c r="S3114" s="30"/>
      <c r="T3114" s="29"/>
      <c r="U3114" s="28"/>
      <c r="V3114" s="28"/>
      <c r="W3114" s="28"/>
      <c r="Y3114" s="31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33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29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30"/>
      <c r="O3115" s="30"/>
      <c r="P3115" s="30"/>
      <c r="Q3115" s="30"/>
      <c r="R3115" s="30"/>
      <c r="S3115" s="30"/>
      <c r="T3115" s="29"/>
      <c r="U3115" s="28"/>
      <c r="V3115" s="28"/>
      <c r="W3115" s="28"/>
      <c r="Y3115" s="31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33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29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30"/>
      <c r="O3116" s="30"/>
      <c r="P3116" s="30"/>
      <c r="Q3116" s="30"/>
      <c r="R3116" s="30"/>
      <c r="S3116" s="30"/>
      <c r="T3116" s="29"/>
      <c r="U3116" s="28"/>
      <c r="V3116" s="28"/>
      <c r="W3116" s="28"/>
      <c r="Y3116" s="31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33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29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30"/>
      <c r="O3117" s="30"/>
      <c r="P3117" s="30"/>
      <c r="Q3117" s="30"/>
      <c r="R3117" s="30"/>
      <c r="S3117" s="30"/>
      <c r="T3117" s="29"/>
      <c r="U3117" s="28"/>
      <c r="V3117" s="28"/>
      <c r="W3117" s="28"/>
      <c r="Y3117" s="31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33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29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30"/>
      <c r="O3118" s="30"/>
      <c r="P3118" s="30"/>
      <c r="Q3118" s="30"/>
      <c r="R3118" s="30"/>
      <c r="S3118" s="30"/>
      <c r="T3118" s="29"/>
      <c r="U3118" s="28"/>
      <c r="V3118" s="28"/>
      <c r="W3118" s="28"/>
      <c r="Y3118" s="31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33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29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30"/>
      <c r="O3119" s="30"/>
      <c r="P3119" s="30"/>
      <c r="Q3119" s="30"/>
      <c r="R3119" s="30"/>
      <c r="S3119" s="30"/>
      <c r="T3119" s="29"/>
      <c r="U3119" s="28"/>
      <c r="V3119" s="28"/>
      <c r="W3119" s="28"/>
      <c r="Y3119" s="31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33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29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30"/>
      <c r="O3120" s="30"/>
      <c r="P3120" s="30"/>
      <c r="Q3120" s="30"/>
      <c r="R3120" s="30"/>
      <c r="S3120" s="30"/>
      <c r="T3120" s="29"/>
      <c r="U3120" s="28"/>
      <c r="V3120" s="28"/>
      <c r="W3120" s="28"/>
      <c r="Y3120" s="31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33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29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30"/>
      <c r="O3121" s="30"/>
      <c r="P3121" s="30"/>
      <c r="Q3121" s="30"/>
      <c r="R3121" s="30"/>
      <c r="S3121" s="30"/>
      <c r="T3121" s="29"/>
      <c r="U3121" s="28"/>
      <c r="V3121" s="28"/>
      <c r="W3121" s="28"/>
      <c r="Y3121" s="31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33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29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30"/>
      <c r="O3122" s="30"/>
      <c r="P3122" s="30"/>
      <c r="Q3122" s="30"/>
      <c r="R3122" s="30"/>
      <c r="S3122" s="30"/>
      <c r="T3122" s="29"/>
      <c r="U3122" s="28"/>
      <c r="V3122" s="28"/>
      <c r="W3122" s="28"/>
      <c r="Y3122" s="31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33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29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30"/>
      <c r="O3123" s="30"/>
      <c r="P3123" s="30"/>
      <c r="Q3123" s="30"/>
      <c r="R3123" s="30"/>
      <c r="S3123" s="30"/>
      <c r="T3123" s="29"/>
      <c r="U3123" s="28"/>
      <c r="V3123" s="28"/>
      <c r="W3123" s="28"/>
      <c r="Y3123" s="31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33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29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30"/>
      <c r="O3124" s="30"/>
      <c r="P3124" s="30"/>
      <c r="Q3124" s="30"/>
      <c r="R3124" s="30"/>
      <c r="S3124" s="30"/>
      <c r="T3124" s="29"/>
      <c r="U3124" s="28"/>
      <c r="V3124" s="28"/>
      <c r="W3124" s="28"/>
      <c r="Y3124" s="31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33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29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30"/>
      <c r="O3125" s="30"/>
      <c r="P3125" s="30"/>
      <c r="Q3125" s="30"/>
      <c r="R3125" s="30"/>
      <c r="S3125" s="30"/>
      <c r="T3125" s="29"/>
      <c r="U3125" s="28"/>
      <c r="V3125" s="28"/>
      <c r="W3125" s="28"/>
      <c r="Y3125" s="31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33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29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30"/>
      <c r="O3126" s="30"/>
      <c r="P3126" s="30"/>
      <c r="Q3126" s="30"/>
      <c r="R3126" s="30"/>
      <c r="S3126" s="30"/>
      <c r="T3126" s="29"/>
      <c r="U3126" s="28"/>
      <c r="V3126" s="28"/>
      <c r="W3126" s="28"/>
      <c r="Y3126" s="31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33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29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30"/>
      <c r="O3127" s="30"/>
      <c r="P3127" s="30"/>
      <c r="Q3127" s="30"/>
      <c r="R3127" s="30"/>
      <c r="S3127" s="30"/>
      <c r="T3127" s="29"/>
      <c r="U3127" s="28"/>
      <c r="V3127" s="28"/>
      <c r="W3127" s="28"/>
      <c r="Y3127" s="31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33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29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30"/>
      <c r="O3128" s="30"/>
      <c r="P3128" s="30"/>
      <c r="Q3128" s="30"/>
      <c r="R3128" s="30"/>
      <c r="S3128" s="30"/>
      <c r="T3128" s="29"/>
      <c r="U3128" s="28"/>
      <c r="V3128" s="28"/>
      <c r="W3128" s="28"/>
      <c r="Y3128" s="31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33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29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30"/>
      <c r="O3129" s="30"/>
      <c r="P3129" s="30"/>
      <c r="Q3129" s="30"/>
      <c r="R3129" s="30"/>
      <c r="S3129" s="30"/>
      <c r="T3129" s="29"/>
      <c r="U3129" s="28"/>
      <c r="V3129" s="28"/>
      <c r="W3129" s="28"/>
      <c r="Y3129" s="31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33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29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30"/>
      <c r="O3130" s="30"/>
      <c r="P3130" s="30"/>
      <c r="Q3130" s="30"/>
      <c r="R3130" s="30"/>
      <c r="S3130" s="30"/>
      <c r="T3130" s="29"/>
      <c r="U3130" s="28"/>
      <c r="V3130" s="28"/>
      <c r="W3130" s="28"/>
      <c r="Y3130" s="31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33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29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30"/>
      <c r="O3131" s="30"/>
      <c r="P3131" s="30"/>
      <c r="Q3131" s="30"/>
      <c r="R3131" s="30"/>
      <c r="S3131" s="30"/>
      <c r="T3131" s="29"/>
      <c r="U3131" s="28"/>
      <c r="V3131" s="28"/>
      <c r="W3131" s="28"/>
      <c r="Y3131" s="31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33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29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30"/>
      <c r="O3132" s="30"/>
      <c r="P3132" s="30"/>
      <c r="Q3132" s="30"/>
      <c r="R3132" s="30"/>
      <c r="S3132" s="30"/>
      <c r="T3132" s="29"/>
      <c r="U3132" s="28"/>
      <c r="V3132" s="28"/>
      <c r="W3132" s="28"/>
      <c r="Y3132" s="31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33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29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30"/>
      <c r="O3133" s="30"/>
      <c r="P3133" s="30"/>
      <c r="Q3133" s="30"/>
      <c r="R3133" s="30"/>
      <c r="S3133" s="30"/>
      <c r="T3133" s="29"/>
      <c r="U3133" s="28"/>
      <c r="V3133" s="28"/>
      <c r="W3133" s="28"/>
      <c r="Y3133" s="31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33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29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30"/>
      <c r="O3134" s="30"/>
      <c r="P3134" s="30"/>
      <c r="Q3134" s="30"/>
      <c r="R3134" s="30"/>
      <c r="S3134" s="30"/>
      <c r="T3134" s="29"/>
      <c r="U3134" s="28"/>
      <c r="V3134" s="28"/>
      <c r="W3134" s="28"/>
      <c r="Y3134" s="31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33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29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30"/>
      <c r="O3135" s="30"/>
      <c r="P3135" s="30"/>
      <c r="Q3135" s="30"/>
      <c r="R3135" s="30"/>
      <c r="S3135" s="30"/>
      <c r="T3135" s="29"/>
      <c r="U3135" s="28"/>
      <c r="V3135" s="28"/>
      <c r="W3135" s="28"/>
      <c r="Y3135" s="31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33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29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30"/>
      <c r="O3136" s="30"/>
      <c r="P3136" s="30"/>
      <c r="Q3136" s="30"/>
      <c r="R3136" s="30"/>
      <c r="S3136" s="30"/>
      <c r="T3136" s="29"/>
      <c r="U3136" s="28"/>
      <c r="V3136" s="28"/>
      <c r="W3136" s="28"/>
      <c r="Y3136" s="31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33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29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30"/>
      <c r="O3137" s="30"/>
      <c r="P3137" s="30"/>
      <c r="Q3137" s="30"/>
      <c r="R3137" s="30"/>
      <c r="S3137" s="30"/>
      <c r="T3137" s="29"/>
      <c r="U3137" s="28"/>
      <c r="V3137" s="28"/>
      <c r="W3137" s="28"/>
      <c r="Y3137" s="31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33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29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30"/>
      <c r="O3138" s="30"/>
      <c r="P3138" s="30"/>
      <c r="Q3138" s="30"/>
      <c r="R3138" s="30"/>
      <c r="S3138" s="30"/>
      <c r="T3138" s="29"/>
      <c r="U3138" s="28"/>
      <c r="V3138" s="28"/>
      <c r="W3138" s="28"/>
      <c r="Y3138" s="31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33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29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30"/>
      <c r="O3139" s="30"/>
      <c r="P3139" s="30"/>
      <c r="Q3139" s="30"/>
      <c r="R3139" s="30"/>
      <c r="S3139" s="30"/>
      <c r="T3139" s="29"/>
      <c r="U3139" s="28"/>
      <c r="V3139" s="28"/>
      <c r="W3139" s="28"/>
      <c r="Y3139" s="31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33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29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30"/>
      <c r="O3140" s="30"/>
      <c r="P3140" s="30"/>
      <c r="Q3140" s="30"/>
      <c r="R3140" s="30"/>
      <c r="S3140" s="30"/>
      <c r="T3140" s="29"/>
      <c r="U3140" s="28"/>
      <c r="V3140" s="28"/>
      <c r="W3140" s="28"/>
      <c r="Y3140" s="31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33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29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30"/>
      <c r="O3141" s="30"/>
      <c r="P3141" s="30"/>
      <c r="Q3141" s="30"/>
      <c r="R3141" s="30"/>
      <c r="S3141" s="30"/>
      <c r="T3141" s="29"/>
      <c r="U3141" s="28"/>
      <c r="V3141" s="28"/>
      <c r="W3141" s="28"/>
      <c r="Y3141" s="31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33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29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30"/>
      <c r="O3142" s="30"/>
      <c r="P3142" s="30"/>
      <c r="Q3142" s="30"/>
      <c r="R3142" s="30"/>
      <c r="S3142" s="30"/>
      <c r="T3142" s="29"/>
      <c r="U3142" s="28"/>
      <c r="V3142" s="28"/>
      <c r="W3142" s="28"/>
      <c r="Y3142" s="31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33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29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30"/>
      <c r="O3143" s="30"/>
      <c r="P3143" s="30"/>
      <c r="Q3143" s="30"/>
      <c r="R3143" s="30"/>
      <c r="S3143" s="30"/>
      <c r="T3143" s="29"/>
      <c r="U3143" s="28"/>
      <c r="V3143" s="28"/>
      <c r="W3143" s="28"/>
      <c r="Y3143" s="31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33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29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30"/>
      <c r="O3144" s="30"/>
      <c r="P3144" s="30"/>
      <c r="Q3144" s="30"/>
      <c r="R3144" s="30"/>
      <c r="S3144" s="30"/>
      <c r="T3144" s="29"/>
      <c r="U3144" s="28"/>
      <c r="V3144" s="28"/>
      <c r="W3144" s="28"/>
      <c r="Y3144" s="31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33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29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30"/>
      <c r="O3145" s="30"/>
      <c r="P3145" s="30"/>
      <c r="Q3145" s="30"/>
      <c r="R3145" s="30"/>
      <c r="S3145" s="30"/>
      <c r="T3145" s="29"/>
      <c r="U3145" s="28"/>
      <c r="V3145" s="28"/>
      <c r="W3145" s="28"/>
      <c r="Y3145" s="31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33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29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30"/>
      <c r="O3146" s="30"/>
      <c r="P3146" s="30"/>
      <c r="Q3146" s="30"/>
      <c r="R3146" s="30"/>
      <c r="S3146" s="30"/>
      <c r="T3146" s="29"/>
      <c r="U3146" s="28"/>
      <c r="V3146" s="28"/>
      <c r="W3146" s="28"/>
      <c r="Y3146" s="31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33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29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30"/>
      <c r="O3147" s="30"/>
      <c r="P3147" s="30"/>
      <c r="Q3147" s="30"/>
      <c r="R3147" s="30"/>
      <c r="S3147" s="30"/>
      <c r="T3147" s="29"/>
      <c r="U3147" s="28"/>
      <c r="V3147" s="28"/>
      <c r="W3147" s="28"/>
      <c r="Y3147" s="31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33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29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30"/>
      <c r="O3148" s="30"/>
      <c r="P3148" s="30"/>
      <c r="Q3148" s="30"/>
      <c r="R3148" s="30"/>
      <c r="S3148" s="30"/>
      <c r="T3148" s="29"/>
      <c r="U3148" s="28"/>
      <c r="V3148" s="28"/>
      <c r="W3148" s="28"/>
      <c r="Y3148" s="31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33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29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30"/>
      <c r="O3149" s="30"/>
      <c r="P3149" s="30"/>
      <c r="Q3149" s="30"/>
      <c r="R3149" s="30"/>
      <c r="S3149" s="30"/>
      <c r="T3149" s="29"/>
      <c r="U3149" s="28"/>
      <c r="V3149" s="28"/>
      <c r="W3149" s="28"/>
      <c r="Y3149" s="31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33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29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30"/>
      <c r="O3150" s="30"/>
      <c r="P3150" s="30"/>
      <c r="Q3150" s="30"/>
      <c r="R3150" s="30"/>
      <c r="S3150" s="30"/>
      <c r="T3150" s="29"/>
      <c r="U3150" s="28"/>
      <c r="V3150" s="28"/>
      <c r="W3150" s="28"/>
      <c r="Y3150" s="31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33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29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30"/>
      <c r="O3151" s="30"/>
      <c r="P3151" s="30"/>
      <c r="Q3151" s="30"/>
      <c r="R3151" s="30"/>
      <c r="S3151" s="30"/>
      <c r="T3151" s="29"/>
      <c r="U3151" s="28"/>
      <c r="V3151" s="28"/>
      <c r="W3151" s="28"/>
      <c r="Y3151" s="31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33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29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30"/>
      <c r="O3152" s="30"/>
      <c r="P3152" s="30"/>
      <c r="Q3152" s="30"/>
      <c r="R3152" s="30"/>
      <c r="S3152" s="30"/>
      <c r="T3152" s="29"/>
      <c r="U3152" s="28"/>
      <c r="V3152" s="28"/>
      <c r="W3152" s="28"/>
      <c r="Y3152" s="31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33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29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30"/>
      <c r="O3153" s="30"/>
      <c r="P3153" s="30"/>
      <c r="Q3153" s="30"/>
      <c r="R3153" s="30"/>
      <c r="S3153" s="30"/>
      <c r="T3153" s="29"/>
      <c r="U3153" s="28"/>
      <c r="V3153" s="28"/>
      <c r="W3153" s="28"/>
      <c r="Y3153" s="31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33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29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30"/>
      <c r="O3154" s="30"/>
      <c r="P3154" s="30"/>
      <c r="Q3154" s="30"/>
      <c r="R3154" s="30"/>
      <c r="S3154" s="30"/>
      <c r="T3154" s="29"/>
      <c r="U3154" s="28"/>
      <c r="V3154" s="28"/>
      <c r="W3154" s="28"/>
      <c r="Y3154" s="31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33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29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30"/>
      <c r="O3155" s="30"/>
      <c r="P3155" s="30"/>
      <c r="Q3155" s="30"/>
      <c r="R3155" s="30"/>
      <c r="S3155" s="30"/>
      <c r="T3155" s="29"/>
      <c r="U3155" s="28"/>
      <c r="V3155" s="28"/>
      <c r="W3155" s="28"/>
      <c r="Y3155" s="31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33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29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30"/>
      <c r="O3156" s="30"/>
      <c r="P3156" s="30"/>
      <c r="Q3156" s="30"/>
      <c r="R3156" s="30"/>
      <c r="S3156" s="30"/>
      <c r="T3156" s="29"/>
      <c r="U3156" s="28"/>
      <c r="V3156" s="28"/>
      <c r="W3156" s="28"/>
      <c r="Y3156" s="31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33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29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30"/>
      <c r="O3157" s="30"/>
      <c r="P3157" s="30"/>
      <c r="Q3157" s="30"/>
      <c r="R3157" s="30"/>
      <c r="S3157" s="30"/>
      <c r="T3157" s="29"/>
      <c r="U3157" s="28"/>
      <c r="V3157" s="28"/>
      <c r="W3157" s="28"/>
      <c r="Y3157" s="31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33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29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30"/>
      <c r="O3158" s="30"/>
      <c r="P3158" s="30"/>
      <c r="Q3158" s="30"/>
      <c r="R3158" s="30"/>
      <c r="S3158" s="30"/>
      <c r="T3158" s="29"/>
      <c r="U3158" s="28"/>
      <c r="V3158" s="28"/>
      <c r="W3158" s="28"/>
      <c r="Y3158" s="31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33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29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30"/>
      <c r="O3159" s="30"/>
      <c r="P3159" s="30"/>
      <c r="Q3159" s="30"/>
      <c r="R3159" s="30"/>
      <c r="S3159" s="30"/>
      <c r="T3159" s="29"/>
      <c r="U3159" s="28"/>
      <c r="V3159" s="28"/>
      <c r="W3159" s="28"/>
      <c r="Y3159" s="31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33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29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30"/>
      <c r="O3160" s="30"/>
      <c r="P3160" s="30"/>
      <c r="Q3160" s="30"/>
      <c r="R3160" s="30"/>
      <c r="S3160" s="30"/>
      <c r="T3160" s="29"/>
      <c r="U3160" s="28"/>
      <c r="V3160" s="28"/>
      <c r="W3160" s="28"/>
      <c r="Y3160" s="31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33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29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30"/>
      <c r="O3161" s="30"/>
      <c r="P3161" s="30"/>
      <c r="Q3161" s="30"/>
      <c r="R3161" s="30"/>
      <c r="S3161" s="30"/>
      <c r="T3161" s="29"/>
      <c r="U3161" s="28"/>
      <c r="V3161" s="28"/>
      <c r="W3161" s="28"/>
      <c r="Y3161" s="31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33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29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30"/>
      <c r="O3162" s="30"/>
      <c r="P3162" s="30"/>
      <c r="Q3162" s="30"/>
      <c r="R3162" s="30"/>
      <c r="S3162" s="30"/>
      <c r="T3162" s="29"/>
      <c r="U3162" s="28"/>
      <c r="V3162" s="28"/>
      <c r="W3162" s="28"/>
      <c r="Y3162" s="31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33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29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30"/>
      <c r="O3163" s="30"/>
      <c r="P3163" s="30"/>
      <c r="Q3163" s="30"/>
      <c r="R3163" s="30"/>
      <c r="S3163" s="30"/>
      <c r="T3163" s="29"/>
      <c r="U3163" s="28"/>
      <c r="V3163" s="28"/>
      <c r="W3163" s="28"/>
      <c r="Y3163" s="31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33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29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30"/>
      <c r="O3164" s="30"/>
      <c r="P3164" s="30"/>
      <c r="Q3164" s="30"/>
      <c r="R3164" s="30"/>
      <c r="S3164" s="30"/>
      <c r="T3164" s="29"/>
      <c r="U3164" s="28"/>
      <c r="V3164" s="28"/>
      <c r="W3164" s="28"/>
      <c r="Y3164" s="31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33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29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30"/>
      <c r="O3165" s="30"/>
      <c r="P3165" s="30"/>
      <c r="Q3165" s="30"/>
      <c r="R3165" s="30"/>
      <c r="S3165" s="30"/>
      <c r="T3165" s="29"/>
      <c r="U3165" s="28"/>
      <c r="V3165" s="28"/>
      <c r="W3165" s="28"/>
      <c r="Y3165" s="31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33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29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30"/>
      <c r="O3166" s="30"/>
      <c r="P3166" s="30"/>
      <c r="Q3166" s="30"/>
      <c r="R3166" s="30"/>
      <c r="S3166" s="30"/>
      <c r="T3166" s="29"/>
      <c r="U3166" s="28"/>
      <c r="V3166" s="28"/>
      <c r="W3166" s="28"/>
      <c r="Y3166" s="31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33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29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30"/>
      <c r="O3167" s="30"/>
      <c r="P3167" s="30"/>
      <c r="Q3167" s="30"/>
      <c r="R3167" s="30"/>
      <c r="S3167" s="30"/>
      <c r="T3167" s="29"/>
      <c r="U3167" s="28"/>
      <c r="V3167" s="28"/>
      <c r="W3167" s="28"/>
      <c r="Y3167" s="31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33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29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30"/>
      <c r="O3168" s="30"/>
      <c r="P3168" s="30"/>
      <c r="Q3168" s="30"/>
      <c r="R3168" s="30"/>
      <c r="S3168" s="30"/>
      <c r="T3168" s="29"/>
      <c r="U3168" s="28"/>
      <c r="V3168" s="28"/>
      <c r="W3168" s="28"/>
      <c r="Y3168" s="31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33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29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30"/>
      <c r="O3169" s="30"/>
      <c r="P3169" s="30"/>
      <c r="Q3169" s="30"/>
      <c r="R3169" s="30"/>
      <c r="S3169" s="30"/>
      <c r="T3169" s="29"/>
      <c r="U3169" s="28"/>
      <c r="V3169" s="28"/>
      <c r="W3169" s="28"/>
      <c r="Y3169" s="31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33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29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30"/>
      <c r="O3170" s="30"/>
      <c r="P3170" s="30"/>
      <c r="Q3170" s="30"/>
      <c r="R3170" s="30"/>
      <c r="S3170" s="30"/>
      <c r="T3170" s="29"/>
      <c r="U3170" s="28"/>
      <c r="V3170" s="28"/>
      <c r="W3170" s="28"/>
      <c r="Y3170" s="31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33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29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30"/>
      <c r="O3171" s="30"/>
      <c r="P3171" s="30"/>
      <c r="Q3171" s="30"/>
      <c r="R3171" s="30"/>
      <c r="S3171" s="30"/>
      <c r="T3171" s="29"/>
      <c r="U3171" s="28"/>
      <c r="V3171" s="28"/>
      <c r="W3171" s="28"/>
      <c r="Y3171" s="31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33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29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30"/>
      <c r="O3172" s="30"/>
      <c r="P3172" s="30"/>
      <c r="Q3172" s="30"/>
      <c r="R3172" s="30"/>
      <c r="S3172" s="30"/>
      <c r="T3172" s="29"/>
      <c r="U3172" s="28"/>
      <c r="V3172" s="28"/>
      <c r="W3172" s="28"/>
      <c r="Y3172" s="31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33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29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30"/>
      <c r="O3173" s="30"/>
      <c r="P3173" s="30"/>
      <c r="Q3173" s="30"/>
      <c r="R3173" s="30"/>
      <c r="S3173" s="30"/>
      <c r="T3173" s="29"/>
      <c r="U3173" s="28"/>
      <c r="V3173" s="28"/>
      <c r="W3173" s="28"/>
      <c r="Y3173" s="31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33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29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30"/>
      <c r="O3174" s="30"/>
      <c r="P3174" s="30"/>
      <c r="Q3174" s="30"/>
      <c r="R3174" s="30"/>
      <c r="S3174" s="30"/>
      <c r="T3174" s="29"/>
      <c r="U3174" s="28"/>
      <c r="V3174" s="28"/>
      <c r="W3174" s="28"/>
      <c r="Y3174" s="31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33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29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30"/>
      <c r="O3175" s="30"/>
      <c r="P3175" s="30"/>
      <c r="Q3175" s="30"/>
      <c r="R3175" s="30"/>
      <c r="S3175" s="30"/>
      <c r="T3175" s="29"/>
      <c r="U3175" s="28"/>
      <c r="V3175" s="28"/>
      <c r="W3175" s="28"/>
      <c r="Y3175" s="31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33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29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30"/>
      <c r="O3176" s="30"/>
      <c r="P3176" s="30"/>
      <c r="Q3176" s="30"/>
      <c r="R3176" s="30"/>
      <c r="S3176" s="30"/>
      <c r="T3176" s="29"/>
      <c r="U3176" s="28"/>
      <c r="V3176" s="28"/>
      <c r="W3176" s="28"/>
      <c r="Y3176" s="31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33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29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30"/>
      <c r="O3177" s="30"/>
      <c r="P3177" s="30"/>
      <c r="Q3177" s="30"/>
      <c r="R3177" s="30"/>
      <c r="S3177" s="30"/>
      <c r="T3177" s="29"/>
      <c r="U3177" s="28"/>
      <c r="V3177" s="28"/>
      <c r="W3177" s="28"/>
      <c r="Y3177" s="31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33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29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30"/>
      <c r="O3178" s="30"/>
      <c r="P3178" s="30"/>
      <c r="Q3178" s="30"/>
      <c r="R3178" s="30"/>
      <c r="S3178" s="30"/>
      <c r="T3178" s="29"/>
      <c r="U3178" s="28"/>
      <c r="V3178" s="28"/>
      <c r="W3178" s="28"/>
      <c r="Y3178" s="31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33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29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30"/>
      <c r="O3179" s="30"/>
      <c r="P3179" s="30"/>
      <c r="Q3179" s="30"/>
      <c r="R3179" s="30"/>
      <c r="S3179" s="30"/>
      <c r="T3179" s="29"/>
      <c r="U3179" s="28"/>
      <c r="V3179" s="28"/>
      <c r="W3179" s="28"/>
      <c r="Y3179" s="31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33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29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30"/>
      <c r="O3180" s="30"/>
      <c r="P3180" s="30"/>
      <c r="Q3180" s="30"/>
      <c r="R3180" s="30"/>
      <c r="S3180" s="30"/>
      <c r="T3180" s="29"/>
      <c r="U3180" s="28"/>
      <c r="V3180" s="28"/>
      <c r="W3180" s="28"/>
      <c r="Y3180" s="31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33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29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30"/>
      <c r="O3181" s="30"/>
      <c r="P3181" s="30"/>
      <c r="Q3181" s="30"/>
      <c r="R3181" s="30"/>
      <c r="S3181" s="30"/>
      <c r="T3181" s="29"/>
      <c r="U3181" s="28"/>
      <c r="V3181" s="28"/>
      <c r="W3181" s="28"/>
      <c r="Y3181" s="31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33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29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30"/>
      <c r="O3182" s="30"/>
      <c r="P3182" s="30"/>
      <c r="Q3182" s="30"/>
      <c r="R3182" s="30"/>
      <c r="S3182" s="30"/>
      <c r="T3182" s="29"/>
      <c r="U3182" s="28"/>
      <c r="V3182" s="28"/>
      <c r="W3182" s="28"/>
      <c r="Y3182" s="31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33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29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30"/>
      <c r="O3183" s="30"/>
      <c r="P3183" s="30"/>
      <c r="Q3183" s="30"/>
      <c r="R3183" s="30"/>
      <c r="S3183" s="30"/>
      <c r="T3183" s="29"/>
      <c r="U3183" s="28"/>
      <c r="V3183" s="28"/>
      <c r="W3183" s="28"/>
      <c r="Y3183" s="31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33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29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30"/>
      <c r="O3184" s="30"/>
      <c r="P3184" s="30"/>
      <c r="Q3184" s="30"/>
      <c r="R3184" s="30"/>
      <c r="S3184" s="30"/>
      <c r="T3184" s="29"/>
      <c r="U3184" s="28"/>
      <c r="V3184" s="28"/>
      <c r="W3184" s="28"/>
      <c r="Y3184" s="31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33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29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30"/>
      <c r="O3185" s="30"/>
      <c r="P3185" s="30"/>
      <c r="Q3185" s="30"/>
      <c r="R3185" s="30"/>
      <c r="S3185" s="30"/>
      <c r="T3185" s="29"/>
      <c r="U3185" s="28"/>
      <c r="V3185" s="28"/>
      <c r="W3185" s="28"/>
      <c r="Y3185" s="31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33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29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30"/>
      <c r="O3186" s="30"/>
      <c r="P3186" s="30"/>
      <c r="Q3186" s="30"/>
      <c r="R3186" s="30"/>
      <c r="S3186" s="30"/>
      <c r="T3186" s="29"/>
      <c r="U3186" s="28"/>
      <c r="V3186" s="28"/>
      <c r="W3186" s="28"/>
      <c r="Y3186" s="31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33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29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30"/>
      <c r="O3187" s="30"/>
      <c r="P3187" s="30"/>
      <c r="Q3187" s="30"/>
      <c r="R3187" s="30"/>
      <c r="S3187" s="30"/>
      <c r="T3187" s="29"/>
      <c r="U3187" s="28"/>
      <c r="V3187" s="28"/>
      <c r="W3187" s="28"/>
      <c r="Y3187" s="31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33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29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30"/>
      <c r="O3188" s="30"/>
      <c r="P3188" s="30"/>
      <c r="Q3188" s="30"/>
      <c r="R3188" s="30"/>
      <c r="S3188" s="30"/>
      <c r="T3188" s="29"/>
      <c r="U3188" s="28"/>
      <c r="V3188" s="28"/>
      <c r="W3188" s="28"/>
      <c r="Y3188" s="31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33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29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30"/>
      <c r="O3189" s="30"/>
      <c r="P3189" s="30"/>
      <c r="Q3189" s="30"/>
      <c r="R3189" s="30"/>
      <c r="S3189" s="30"/>
      <c r="T3189" s="29"/>
      <c r="U3189" s="28"/>
      <c r="V3189" s="28"/>
      <c r="W3189" s="28"/>
      <c r="Y3189" s="31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33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29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30"/>
      <c r="O3190" s="30"/>
      <c r="P3190" s="30"/>
      <c r="Q3190" s="30"/>
      <c r="R3190" s="30"/>
      <c r="S3190" s="30"/>
      <c r="T3190" s="29"/>
      <c r="U3190" s="28"/>
      <c r="V3190" s="28"/>
      <c r="W3190" s="28"/>
      <c r="Y3190" s="31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33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29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30"/>
      <c r="O3191" s="30"/>
      <c r="P3191" s="30"/>
      <c r="Q3191" s="30"/>
      <c r="R3191" s="30"/>
      <c r="S3191" s="30"/>
      <c r="T3191" s="29"/>
      <c r="U3191" s="28"/>
      <c r="V3191" s="28"/>
      <c r="W3191" s="28"/>
      <c r="Y3191" s="31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33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29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30"/>
      <c r="O3192" s="30"/>
      <c r="P3192" s="30"/>
      <c r="Q3192" s="30"/>
      <c r="R3192" s="30"/>
      <c r="S3192" s="30"/>
      <c r="T3192" s="29"/>
      <c r="U3192" s="28"/>
      <c r="V3192" s="28"/>
      <c r="W3192" s="28"/>
      <c r="Y3192" s="31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33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29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30"/>
      <c r="O3193" s="30"/>
      <c r="P3193" s="30"/>
      <c r="Q3193" s="30"/>
      <c r="R3193" s="30"/>
      <c r="S3193" s="30"/>
      <c r="T3193" s="29"/>
      <c r="U3193" s="28"/>
      <c r="V3193" s="28"/>
      <c r="W3193" s="28"/>
      <c r="Y3193" s="31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33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29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30"/>
      <c r="O3194" s="30"/>
      <c r="P3194" s="30"/>
      <c r="Q3194" s="30"/>
      <c r="R3194" s="30"/>
      <c r="S3194" s="30"/>
      <c r="T3194" s="29"/>
      <c r="U3194" s="28"/>
      <c r="V3194" s="28"/>
      <c r="W3194" s="28"/>
      <c r="Y3194" s="31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33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29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30"/>
      <c r="O3195" s="30"/>
      <c r="P3195" s="30"/>
      <c r="Q3195" s="30"/>
      <c r="R3195" s="30"/>
      <c r="S3195" s="30"/>
      <c r="T3195" s="29"/>
      <c r="U3195" s="28"/>
      <c r="V3195" s="28"/>
      <c r="W3195" s="28"/>
      <c r="Y3195" s="31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33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29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30"/>
      <c r="O3196" s="30"/>
      <c r="P3196" s="30"/>
      <c r="Q3196" s="30"/>
      <c r="R3196" s="30"/>
      <c r="S3196" s="30"/>
      <c r="T3196" s="29"/>
      <c r="U3196" s="28"/>
      <c r="V3196" s="28"/>
      <c r="W3196" s="28"/>
      <c r="Y3196" s="31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33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29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30"/>
      <c r="O3197" s="30"/>
      <c r="P3197" s="30"/>
      <c r="Q3197" s="30"/>
      <c r="R3197" s="30"/>
      <c r="S3197" s="30"/>
      <c r="T3197" s="29"/>
      <c r="U3197" s="28"/>
      <c r="V3197" s="28"/>
      <c r="W3197" s="28"/>
      <c r="Y3197" s="31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33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29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30"/>
      <c r="O3198" s="30"/>
      <c r="P3198" s="30"/>
      <c r="Q3198" s="30"/>
      <c r="R3198" s="30"/>
      <c r="S3198" s="30"/>
      <c r="T3198" s="29"/>
      <c r="U3198" s="28"/>
      <c r="V3198" s="28"/>
      <c r="W3198" s="28"/>
      <c r="Y3198" s="31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33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29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30"/>
      <c r="O3199" s="30"/>
      <c r="P3199" s="30"/>
      <c r="Q3199" s="30"/>
      <c r="R3199" s="30"/>
      <c r="S3199" s="30"/>
      <c r="T3199" s="29"/>
      <c r="U3199" s="28"/>
      <c r="V3199" s="28"/>
      <c r="W3199" s="28"/>
      <c r="Y3199" s="31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33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29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30"/>
      <c r="O3200" s="30"/>
      <c r="P3200" s="30"/>
      <c r="Q3200" s="30"/>
      <c r="R3200" s="30"/>
      <c r="S3200" s="30"/>
      <c r="T3200" s="29"/>
      <c r="U3200" s="28"/>
      <c r="V3200" s="28"/>
      <c r="W3200" s="28"/>
      <c r="Y3200" s="31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33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29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30"/>
      <c r="O3201" s="30"/>
      <c r="P3201" s="30"/>
      <c r="Q3201" s="30"/>
      <c r="R3201" s="30"/>
      <c r="S3201" s="30"/>
      <c r="T3201" s="29"/>
      <c r="U3201" s="28"/>
      <c r="V3201" s="28"/>
      <c r="W3201" s="28"/>
      <c r="Y3201" s="31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33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29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30"/>
      <c r="O3202" s="30"/>
      <c r="P3202" s="30"/>
      <c r="Q3202" s="30"/>
      <c r="R3202" s="30"/>
      <c r="S3202" s="30"/>
      <c r="T3202" s="29"/>
      <c r="U3202" s="28"/>
      <c r="V3202" s="28"/>
      <c r="W3202" s="28"/>
      <c r="Y3202" s="31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33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29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30"/>
      <c r="O3203" s="30"/>
      <c r="P3203" s="30"/>
      <c r="Q3203" s="30"/>
      <c r="R3203" s="30"/>
      <c r="S3203" s="30"/>
      <c r="T3203" s="29"/>
      <c r="U3203" s="28"/>
      <c r="V3203" s="28"/>
      <c r="W3203" s="28"/>
      <c r="Y3203" s="31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33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29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30"/>
      <c r="O3204" s="30"/>
      <c r="P3204" s="30"/>
      <c r="Q3204" s="30"/>
      <c r="R3204" s="30"/>
      <c r="S3204" s="30"/>
      <c r="T3204" s="29"/>
      <c r="U3204" s="28"/>
      <c r="V3204" s="28"/>
      <c r="W3204" s="28"/>
      <c r="Y3204" s="31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33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29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30"/>
      <c r="O3205" s="30"/>
      <c r="P3205" s="30"/>
      <c r="Q3205" s="30"/>
      <c r="R3205" s="30"/>
      <c r="S3205" s="30"/>
      <c r="T3205" s="29"/>
      <c r="U3205" s="28"/>
      <c r="V3205" s="28"/>
      <c r="W3205" s="28"/>
      <c r="Y3205" s="31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33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29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30"/>
      <c r="O3206" s="30"/>
      <c r="P3206" s="30"/>
      <c r="Q3206" s="30"/>
      <c r="R3206" s="30"/>
      <c r="S3206" s="30"/>
      <c r="T3206" s="29"/>
      <c r="U3206" s="28"/>
      <c r="V3206" s="28"/>
      <c r="W3206" s="28"/>
      <c r="Y3206" s="31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33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29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30"/>
      <c r="O3207" s="30"/>
      <c r="P3207" s="30"/>
      <c r="Q3207" s="30"/>
      <c r="R3207" s="30"/>
      <c r="S3207" s="30"/>
      <c r="T3207" s="29"/>
      <c r="U3207" s="28"/>
      <c r="V3207" s="28"/>
      <c r="W3207" s="28"/>
      <c r="Y3207" s="31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33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29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30"/>
      <c r="O3208" s="30"/>
      <c r="P3208" s="30"/>
      <c r="Q3208" s="30"/>
      <c r="R3208" s="30"/>
      <c r="S3208" s="30"/>
      <c r="T3208" s="29"/>
      <c r="U3208" s="28"/>
      <c r="V3208" s="28"/>
      <c r="W3208" s="28"/>
      <c r="Y3208" s="31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33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29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30"/>
      <c r="O3209" s="30"/>
      <c r="P3209" s="30"/>
      <c r="Q3209" s="30"/>
      <c r="R3209" s="30"/>
      <c r="S3209" s="30"/>
      <c r="T3209" s="29"/>
      <c r="U3209" s="28"/>
      <c r="V3209" s="28"/>
      <c r="W3209" s="28"/>
      <c r="Y3209" s="31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33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29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30"/>
      <c r="O3210" s="30"/>
      <c r="P3210" s="30"/>
      <c r="Q3210" s="30"/>
      <c r="R3210" s="30"/>
      <c r="S3210" s="30"/>
      <c r="T3210" s="29"/>
      <c r="U3210" s="28"/>
      <c r="V3210" s="28"/>
      <c r="W3210" s="28"/>
      <c r="Y3210" s="31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33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29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30"/>
      <c r="O3211" s="30"/>
      <c r="P3211" s="30"/>
      <c r="Q3211" s="30"/>
      <c r="R3211" s="30"/>
      <c r="S3211" s="30"/>
      <c r="T3211" s="29"/>
      <c r="U3211" s="28"/>
      <c r="V3211" s="28"/>
      <c r="W3211" s="28"/>
      <c r="Y3211" s="31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33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29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30"/>
      <c r="O3212" s="30"/>
      <c r="P3212" s="30"/>
      <c r="Q3212" s="30"/>
      <c r="R3212" s="30"/>
      <c r="S3212" s="30"/>
      <c r="T3212" s="29"/>
      <c r="U3212" s="28"/>
      <c r="V3212" s="28"/>
      <c r="W3212" s="28"/>
      <c r="Y3212" s="31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33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29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30"/>
      <c r="O3213" s="30"/>
      <c r="P3213" s="30"/>
      <c r="Q3213" s="30"/>
      <c r="R3213" s="30"/>
      <c r="S3213" s="30"/>
      <c r="T3213" s="29"/>
      <c r="U3213" s="28"/>
      <c r="V3213" s="28"/>
      <c r="W3213" s="28"/>
      <c r="Y3213" s="31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33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29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30"/>
      <c r="O3214" s="30"/>
      <c r="P3214" s="30"/>
      <c r="Q3214" s="30"/>
      <c r="R3214" s="30"/>
      <c r="S3214" s="30"/>
      <c r="T3214" s="29"/>
      <c r="U3214" s="28"/>
      <c r="V3214" s="28"/>
      <c r="W3214" s="28"/>
      <c r="Y3214" s="31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33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29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30"/>
      <c r="O3215" s="30"/>
      <c r="P3215" s="30"/>
      <c r="Q3215" s="30"/>
      <c r="R3215" s="30"/>
      <c r="S3215" s="30"/>
      <c r="T3215" s="29"/>
      <c r="U3215" s="28"/>
      <c r="V3215" s="28"/>
      <c r="W3215" s="28"/>
      <c r="Y3215" s="31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33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29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30"/>
      <c r="O3216" s="30"/>
      <c r="P3216" s="30"/>
      <c r="Q3216" s="30"/>
      <c r="R3216" s="30"/>
      <c r="S3216" s="30"/>
      <c r="T3216" s="29"/>
      <c r="U3216" s="28"/>
      <c r="V3216" s="28"/>
      <c r="W3216" s="28"/>
      <c r="Y3216" s="31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33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29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30"/>
      <c r="O3217" s="30"/>
      <c r="P3217" s="30"/>
      <c r="Q3217" s="30"/>
      <c r="R3217" s="30"/>
      <c r="S3217" s="30"/>
      <c r="T3217" s="29"/>
      <c r="U3217" s="28"/>
      <c r="V3217" s="28"/>
      <c r="W3217" s="28"/>
      <c r="Y3217" s="31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33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29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30"/>
      <c r="O3218" s="30"/>
      <c r="P3218" s="30"/>
      <c r="Q3218" s="30"/>
      <c r="R3218" s="30"/>
      <c r="S3218" s="30"/>
      <c r="T3218" s="29"/>
      <c r="U3218" s="28"/>
      <c r="V3218" s="28"/>
      <c r="W3218" s="28"/>
      <c r="Y3218" s="31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33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29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30"/>
      <c r="O3219" s="30"/>
      <c r="P3219" s="30"/>
      <c r="Q3219" s="30"/>
      <c r="R3219" s="30"/>
      <c r="S3219" s="30"/>
      <c r="T3219" s="29"/>
      <c r="U3219" s="28"/>
      <c r="V3219" s="28"/>
      <c r="W3219" s="28"/>
      <c r="Y3219" s="31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33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29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30"/>
      <c r="O3220" s="30"/>
      <c r="P3220" s="30"/>
      <c r="Q3220" s="30"/>
      <c r="R3220" s="30"/>
      <c r="S3220" s="30"/>
      <c r="T3220" s="29"/>
      <c r="U3220" s="28"/>
      <c r="V3220" s="28"/>
      <c r="W3220" s="28"/>
      <c r="Y3220" s="31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33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29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30"/>
      <c r="O3221" s="30"/>
      <c r="P3221" s="30"/>
      <c r="Q3221" s="30"/>
      <c r="R3221" s="30"/>
      <c r="S3221" s="30"/>
      <c r="T3221" s="29"/>
      <c r="U3221" s="28"/>
      <c r="V3221" s="28"/>
      <c r="W3221" s="28"/>
      <c r="Y3221" s="31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33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29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30"/>
      <c r="O3222" s="30"/>
      <c r="P3222" s="30"/>
      <c r="Q3222" s="30"/>
      <c r="R3222" s="30"/>
      <c r="S3222" s="30"/>
      <c r="T3222" s="29"/>
      <c r="U3222" s="28"/>
      <c r="V3222" s="28"/>
      <c r="W3222" s="28"/>
      <c r="Y3222" s="31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33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29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30"/>
      <c r="O3223" s="30"/>
      <c r="P3223" s="30"/>
      <c r="Q3223" s="30"/>
      <c r="R3223" s="30"/>
      <c r="S3223" s="30"/>
      <c r="T3223" s="29"/>
      <c r="U3223" s="28"/>
      <c r="V3223" s="28"/>
      <c r="W3223" s="28"/>
      <c r="Y3223" s="31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33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29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30"/>
      <c r="O3224" s="30"/>
      <c r="P3224" s="30"/>
      <c r="Q3224" s="30"/>
      <c r="R3224" s="30"/>
      <c r="S3224" s="30"/>
      <c r="T3224" s="29"/>
      <c r="U3224" s="28"/>
      <c r="V3224" s="28"/>
      <c r="W3224" s="28"/>
      <c r="Y3224" s="31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33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29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30"/>
      <c r="O3225" s="30"/>
      <c r="P3225" s="30"/>
      <c r="Q3225" s="30"/>
      <c r="R3225" s="30"/>
      <c r="S3225" s="30"/>
      <c r="T3225" s="29"/>
      <c r="U3225" s="28"/>
      <c r="V3225" s="28"/>
      <c r="W3225" s="28"/>
      <c r="Y3225" s="31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33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29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30"/>
      <c r="O3226" s="30"/>
      <c r="P3226" s="30"/>
      <c r="Q3226" s="30"/>
      <c r="R3226" s="30"/>
      <c r="S3226" s="30"/>
      <c r="T3226" s="29"/>
      <c r="U3226" s="28"/>
      <c r="V3226" s="28"/>
      <c r="W3226" s="28"/>
      <c r="Y3226" s="31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33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29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30"/>
      <c r="O3227" s="30"/>
      <c r="P3227" s="30"/>
      <c r="Q3227" s="30"/>
      <c r="R3227" s="30"/>
      <c r="S3227" s="30"/>
      <c r="T3227" s="29"/>
      <c r="U3227" s="28"/>
      <c r="V3227" s="28"/>
      <c r="W3227" s="28"/>
      <c r="Y3227" s="31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33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29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30"/>
      <c r="O3228" s="30"/>
      <c r="P3228" s="30"/>
      <c r="Q3228" s="30"/>
      <c r="R3228" s="30"/>
      <c r="S3228" s="30"/>
      <c r="T3228" s="29"/>
      <c r="U3228" s="28"/>
      <c r="V3228" s="28"/>
      <c r="W3228" s="28"/>
      <c r="Y3228" s="31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33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29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30"/>
      <c r="O3229" s="30"/>
      <c r="P3229" s="30"/>
      <c r="Q3229" s="30"/>
      <c r="R3229" s="30"/>
      <c r="S3229" s="30"/>
      <c r="T3229" s="29"/>
      <c r="U3229" s="28"/>
      <c r="V3229" s="28"/>
      <c r="W3229" s="28"/>
      <c r="Y3229" s="31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33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29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30"/>
      <c r="O3230" s="30"/>
      <c r="P3230" s="30"/>
      <c r="Q3230" s="30"/>
      <c r="R3230" s="30"/>
      <c r="S3230" s="30"/>
      <c r="T3230" s="29"/>
      <c r="U3230" s="28"/>
      <c r="V3230" s="28"/>
      <c r="W3230" s="28"/>
      <c r="Y3230" s="31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33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29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30"/>
      <c r="O3231" s="30"/>
      <c r="P3231" s="30"/>
      <c r="Q3231" s="30"/>
      <c r="R3231" s="30"/>
      <c r="S3231" s="30"/>
      <c r="T3231" s="29"/>
      <c r="U3231" s="28"/>
      <c r="V3231" s="28"/>
      <c r="W3231" s="28"/>
      <c r="Y3231" s="31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33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29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30"/>
      <c r="O3232" s="30"/>
      <c r="P3232" s="30"/>
      <c r="Q3232" s="30"/>
      <c r="R3232" s="30"/>
      <c r="S3232" s="30"/>
      <c r="T3232" s="29"/>
      <c r="U3232" s="28"/>
      <c r="V3232" s="28"/>
      <c r="W3232" s="28"/>
      <c r="Y3232" s="31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33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29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30"/>
      <c r="O3233" s="30"/>
      <c r="P3233" s="30"/>
      <c r="Q3233" s="30"/>
      <c r="R3233" s="30"/>
      <c r="S3233" s="30"/>
      <c r="T3233" s="29"/>
      <c r="U3233" s="28"/>
      <c r="V3233" s="28"/>
      <c r="W3233" s="28"/>
      <c r="Y3233" s="31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33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29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30"/>
      <c r="O3234" s="30"/>
      <c r="P3234" s="30"/>
      <c r="Q3234" s="30"/>
      <c r="R3234" s="30"/>
      <c r="S3234" s="30"/>
      <c r="T3234" s="29"/>
      <c r="U3234" s="28"/>
      <c r="V3234" s="28"/>
      <c r="W3234" s="28"/>
      <c r="Y3234" s="31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33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29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30"/>
      <c r="O3235" s="30"/>
      <c r="P3235" s="30"/>
      <c r="Q3235" s="30"/>
      <c r="R3235" s="30"/>
      <c r="S3235" s="30"/>
      <c r="T3235" s="29"/>
      <c r="U3235" s="28"/>
      <c r="V3235" s="28"/>
      <c r="W3235" s="28"/>
      <c r="Y3235" s="31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33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29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30"/>
      <c r="O3236" s="30"/>
      <c r="P3236" s="30"/>
      <c r="Q3236" s="30"/>
      <c r="R3236" s="30"/>
      <c r="S3236" s="30"/>
      <c r="T3236" s="29"/>
      <c r="U3236" s="28"/>
      <c r="V3236" s="28"/>
      <c r="W3236" s="28"/>
      <c r="Y3236" s="31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33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29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30"/>
      <c r="O3237" s="30"/>
      <c r="P3237" s="30"/>
      <c r="Q3237" s="30"/>
      <c r="R3237" s="30"/>
      <c r="S3237" s="30"/>
      <c r="T3237" s="29"/>
      <c r="U3237" s="28"/>
      <c r="V3237" s="28"/>
      <c r="W3237" s="28"/>
      <c r="Y3237" s="31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33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29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30"/>
      <c r="O3238" s="30"/>
      <c r="P3238" s="30"/>
      <c r="Q3238" s="30"/>
      <c r="R3238" s="30"/>
      <c r="S3238" s="30"/>
      <c r="T3238" s="29"/>
      <c r="U3238" s="28"/>
      <c r="V3238" s="28"/>
      <c r="W3238" s="28"/>
      <c r="Y3238" s="31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33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29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30"/>
      <c r="O3239" s="30"/>
      <c r="P3239" s="30"/>
      <c r="Q3239" s="30"/>
      <c r="R3239" s="30"/>
      <c r="S3239" s="30"/>
      <c r="T3239" s="29"/>
      <c r="U3239" s="28"/>
      <c r="V3239" s="28"/>
      <c r="W3239" s="28"/>
      <c r="Y3239" s="31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33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29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30"/>
      <c r="O3240" s="30"/>
      <c r="P3240" s="30"/>
      <c r="Q3240" s="30"/>
      <c r="R3240" s="30"/>
      <c r="S3240" s="30"/>
      <c r="T3240" s="29"/>
      <c r="U3240" s="28"/>
      <c r="V3240" s="28"/>
      <c r="W3240" s="28"/>
      <c r="Y3240" s="31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33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29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30"/>
      <c r="O3241" s="30"/>
      <c r="P3241" s="30"/>
      <c r="Q3241" s="30"/>
      <c r="R3241" s="30"/>
      <c r="S3241" s="30"/>
      <c r="T3241" s="29"/>
      <c r="U3241" s="28"/>
      <c r="V3241" s="28"/>
      <c r="W3241" s="28"/>
      <c r="Y3241" s="31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33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29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30"/>
      <c r="O3242" s="30"/>
      <c r="P3242" s="30"/>
      <c r="Q3242" s="30"/>
      <c r="R3242" s="30"/>
      <c r="S3242" s="30"/>
      <c r="T3242" s="29"/>
      <c r="U3242" s="28"/>
      <c r="V3242" s="28"/>
      <c r="W3242" s="28"/>
      <c r="Y3242" s="31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33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29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30"/>
      <c r="O3243" s="30"/>
      <c r="P3243" s="30"/>
      <c r="Q3243" s="30"/>
      <c r="R3243" s="30"/>
      <c r="S3243" s="30"/>
      <c r="T3243" s="29"/>
      <c r="U3243" s="28"/>
      <c r="V3243" s="28"/>
      <c r="W3243" s="28"/>
      <c r="Y3243" s="31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33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29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30"/>
      <c r="O3244" s="30"/>
      <c r="P3244" s="30"/>
      <c r="Q3244" s="30"/>
      <c r="R3244" s="30"/>
      <c r="S3244" s="30"/>
      <c r="T3244" s="29"/>
      <c r="U3244" s="28"/>
      <c r="V3244" s="28"/>
      <c r="W3244" s="28"/>
      <c r="Y3244" s="31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33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29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30"/>
      <c r="O3245" s="30"/>
      <c r="P3245" s="30"/>
      <c r="Q3245" s="30"/>
      <c r="R3245" s="30"/>
      <c r="S3245" s="30"/>
      <c r="T3245" s="29"/>
      <c r="U3245" s="28"/>
      <c r="V3245" s="28"/>
      <c r="W3245" s="28"/>
      <c r="Y3245" s="31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33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29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30"/>
      <c r="O3246" s="30"/>
      <c r="P3246" s="30"/>
      <c r="Q3246" s="30"/>
      <c r="R3246" s="30"/>
      <c r="S3246" s="30"/>
      <c r="T3246" s="29"/>
      <c r="U3246" s="28"/>
      <c r="V3246" s="28"/>
      <c r="W3246" s="28"/>
      <c r="Y3246" s="31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33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29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30"/>
      <c r="O3247" s="30"/>
      <c r="P3247" s="30"/>
      <c r="Q3247" s="30"/>
      <c r="R3247" s="30"/>
      <c r="S3247" s="30"/>
      <c r="T3247" s="29"/>
      <c r="U3247" s="28"/>
      <c r="V3247" s="28"/>
      <c r="W3247" s="28"/>
      <c r="Y3247" s="31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33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29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30"/>
      <c r="O3248" s="30"/>
      <c r="P3248" s="30"/>
      <c r="Q3248" s="30"/>
      <c r="R3248" s="30"/>
      <c r="S3248" s="30"/>
      <c r="T3248" s="29"/>
      <c r="U3248" s="28"/>
      <c r="V3248" s="28"/>
      <c r="W3248" s="28"/>
      <c r="Y3248" s="31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33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29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30"/>
      <c r="O3249" s="30"/>
      <c r="P3249" s="30"/>
      <c r="Q3249" s="30"/>
      <c r="R3249" s="30"/>
      <c r="S3249" s="30"/>
      <c r="T3249" s="29"/>
      <c r="U3249" s="28"/>
      <c r="V3249" s="28"/>
      <c r="W3249" s="28"/>
      <c r="Y3249" s="31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33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29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30"/>
      <c r="O3250" s="30"/>
      <c r="P3250" s="30"/>
      <c r="Q3250" s="30"/>
      <c r="R3250" s="30"/>
      <c r="S3250" s="30"/>
      <c r="T3250" s="29"/>
      <c r="U3250" s="28"/>
      <c r="V3250" s="28"/>
      <c r="W3250" s="28"/>
      <c r="Y3250" s="31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33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29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30"/>
      <c r="O3251" s="30"/>
      <c r="P3251" s="30"/>
      <c r="Q3251" s="30"/>
      <c r="R3251" s="30"/>
      <c r="S3251" s="30"/>
      <c r="T3251" s="29"/>
      <c r="U3251" s="28"/>
      <c r="V3251" s="28"/>
      <c r="W3251" s="28"/>
      <c r="Y3251" s="31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33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29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30"/>
      <c r="O3252" s="30"/>
      <c r="P3252" s="30"/>
      <c r="Q3252" s="30"/>
      <c r="R3252" s="30"/>
      <c r="S3252" s="30"/>
      <c r="T3252" s="29"/>
      <c r="U3252" s="28"/>
      <c r="V3252" s="28"/>
      <c r="W3252" s="28"/>
      <c r="Y3252" s="31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33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29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30"/>
      <c r="O3253" s="30"/>
      <c r="P3253" s="30"/>
      <c r="Q3253" s="30"/>
      <c r="R3253" s="30"/>
      <c r="S3253" s="30"/>
      <c r="T3253" s="29"/>
      <c r="U3253" s="28"/>
      <c r="V3253" s="28"/>
      <c r="W3253" s="28"/>
      <c r="Y3253" s="31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33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29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30"/>
      <c r="O3254" s="30"/>
      <c r="P3254" s="30"/>
      <c r="Q3254" s="30"/>
      <c r="S3254" s="30"/>
      <c r="T3254" s="29"/>
      <c r="U3254" s="28"/>
      <c r="V3254" s="28"/>
      <c r="W3254" s="28"/>
      <c r="Y3254" s="31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33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29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30"/>
      <c r="O3255" s="30"/>
      <c r="P3255" s="30"/>
      <c r="Q3255" s="30"/>
      <c r="S3255" s="30"/>
      <c r="T3255" s="29"/>
      <c r="U3255" s="28"/>
      <c r="V3255" s="28"/>
      <c r="W3255" s="28"/>
      <c r="Y3255" s="31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33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29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30"/>
      <c r="O3256" s="30"/>
      <c r="P3256" s="30"/>
      <c r="Q3256" s="30"/>
      <c r="R3256" s="30"/>
      <c r="S3256" s="30"/>
      <c r="T3256" s="29"/>
      <c r="U3256" s="28"/>
      <c r="V3256" s="28"/>
      <c r="W3256" s="28"/>
      <c r="Y3256" s="31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33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29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30"/>
      <c r="O3257" s="30"/>
      <c r="P3257" s="30"/>
      <c r="Q3257" s="30"/>
      <c r="R3257" s="30"/>
      <c r="S3257" s="30"/>
      <c r="T3257" s="29"/>
      <c r="U3257" s="28"/>
      <c r="V3257" s="28"/>
      <c r="W3257" s="28"/>
      <c r="Y3257" s="31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33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29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30"/>
      <c r="O3258" s="30"/>
      <c r="P3258" s="30"/>
      <c r="Q3258" s="30"/>
      <c r="R3258" s="30"/>
      <c r="S3258" s="30"/>
      <c r="T3258" s="29"/>
      <c r="U3258" s="28"/>
      <c r="V3258" s="28"/>
      <c r="W3258" s="28"/>
      <c r="Y3258" s="31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33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29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30"/>
      <c r="O3259" s="30"/>
      <c r="P3259" s="30"/>
      <c r="Q3259" s="30"/>
      <c r="R3259" s="30"/>
      <c r="S3259" s="30"/>
      <c r="T3259" s="29"/>
      <c r="U3259" s="28"/>
      <c r="V3259" s="28"/>
      <c r="W3259" s="28"/>
      <c r="Y3259" s="31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33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29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30"/>
      <c r="O3260" s="30"/>
      <c r="P3260" s="30"/>
      <c r="Q3260" s="30"/>
      <c r="R3260" s="30"/>
      <c r="S3260" s="30"/>
      <c r="T3260" s="29"/>
      <c r="U3260" s="28"/>
      <c r="V3260" s="28"/>
      <c r="W3260" s="28"/>
      <c r="Y3260" s="31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33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29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30"/>
      <c r="O3261" s="30"/>
      <c r="P3261" s="30"/>
      <c r="Q3261" s="30"/>
      <c r="R3261" s="30"/>
      <c r="S3261" s="30"/>
      <c r="T3261" s="29"/>
      <c r="U3261" s="28"/>
      <c r="V3261" s="28"/>
      <c r="W3261" s="28"/>
      <c r="Y3261" s="31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33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29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30"/>
      <c r="O3262" s="30"/>
      <c r="P3262" s="30"/>
      <c r="R3262" s="30"/>
      <c r="T3262" s="29"/>
      <c r="U3262" s="28"/>
      <c r="V3262" s="28"/>
      <c r="W3262" s="28"/>
      <c r="Y3262" s="31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33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29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30"/>
      <c r="O3263" s="30"/>
      <c r="P3263" s="30"/>
      <c r="R3263" s="30"/>
      <c r="T3263" s="29"/>
      <c r="U3263" s="28"/>
      <c r="V3263" s="28"/>
      <c r="W3263" s="28"/>
      <c r="Y3263" s="31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O3263" s="28"/>
      <c r="AP3263" s="28"/>
      <c r="AQ3263" s="28"/>
      <c r="AR3263" s="33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29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30"/>
      <c r="O3264" s="30"/>
      <c r="P3264" s="30"/>
      <c r="Q3264" s="30"/>
      <c r="R3264" s="30"/>
      <c r="S3264" s="30"/>
      <c r="T3264" s="29"/>
      <c r="U3264" s="28"/>
      <c r="V3264" s="28"/>
      <c r="W3264" s="28"/>
      <c r="Y3264" s="31"/>
      <c r="Z3264" s="28"/>
      <c r="AA3264" s="28"/>
      <c r="AB3264" s="28"/>
      <c r="AC3264" s="28"/>
      <c r="AD3264" s="28"/>
      <c r="AE3264" s="28"/>
      <c r="AF3264" s="28"/>
      <c r="AG3264" s="28"/>
      <c r="AJ3264" s="28"/>
      <c r="AK3264" s="28"/>
      <c r="AL3264" s="28"/>
      <c r="AM3264" s="28"/>
      <c r="AN3264" s="28"/>
      <c r="AR3264" s="33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29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30"/>
      <c r="O3265" s="30"/>
      <c r="P3265" s="30"/>
      <c r="Q3265" s="30"/>
      <c r="R3265" s="30"/>
      <c r="S3265" s="30"/>
      <c r="T3265" s="29"/>
      <c r="U3265" s="28"/>
      <c r="V3265" s="28"/>
      <c r="W3265" s="28"/>
      <c r="Y3265" s="31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29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30"/>
      <c r="O3266" s="30"/>
      <c r="P3266" s="30"/>
      <c r="Q3266" s="30"/>
      <c r="R3266" s="30"/>
      <c r="S3266" s="30"/>
      <c r="T3266" s="29"/>
      <c r="U3266" s="28"/>
      <c r="V3266" s="28"/>
      <c r="W3266" s="28"/>
      <c r="Y3266" s="31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29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30"/>
      <c r="O3267" s="30"/>
      <c r="P3267" s="30"/>
      <c r="Q3267" s="30"/>
      <c r="R3267" s="30"/>
      <c r="S3267" s="30"/>
      <c r="T3267" s="29"/>
      <c r="U3267" s="28"/>
      <c r="V3267" s="28"/>
      <c r="W3267" s="28"/>
      <c r="Y3267" s="31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33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29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30"/>
      <c r="O3268" s="30"/>
      <c r="P3268" s="30"/>
      <c r="Q3268" s="30"/>
      <c r="R3268" s="30"/>
      <c r="S3268" s="30"/>
      <c r="T3268" s="29"/>
      <c r="U3268" s="28"/>
      <c r="V3268" s="28"/>
      <c r="W3268" s="28"/>
      <c r="Y3268" s="31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33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A3269" s="29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30"/>
      <c r="O3269" s="30"/>
      <c r="P3269" s="30"/>
      <c r="Q3269" s="30"/>
      <c r="R3269" s="30"/>
      <c r="S3269" s="30"/>
      <c r="U3269" s="28"/>
      <c r="V3269" s="28"/>
      <c r="W3269" s="28"/>
      <c r="Y3269" s="31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O3269" s="28"/>
      <c r="AP3269" s="28"/>
      <c r="AQ3269" s="28"/>
      <c r="AR3269" s="33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</row>
    <row r="3270" spans="1:55" ht="14.25" customHeight="1">
      <c r="Q3270" s="30"/>
      <c r="R3270" s="30"/>
      <c r="S3270" s="30"/>
      <c r="Z3270" s="28"/>
      <c r="AA3270" s="28"/>
      <c r="AB3270" s="28"/>
      <c r="AH3270" s="28"/>
      <c r="AI3270" s="28"/>
      <c r="AO3270" s="28"/>
      <c r="AP3270" s="28"/>
      <c r="AQ3270" s="28"/>
      <c r="AR3270" s="33"/>
      <c r="AS3270" s="28"/>
      <c r="AT3270" s="28"/>
    </row>
    <row r="3271" spans="1:55" ht="14.25" customHeight="1">
      <c r="Q3271" s="30"/>
      <c r="R3271" s="30"/>
      <c r="S3271" s="30"/>
      <c r="T3271" s="29"/>
      <c r="Z3271" s="28"/>
      <c r="AA3271" s="28"/>
      <c r="AB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33"/>
      <c r="AS3271" s="28"/>
      <c r="AT3271" s="28"/>
    </row>
    <row r="3272" spans="1:55" ht="14.25" customHeight="1">
      <c r="A3272" s="29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30"/>
      <c r="O3272" s="30"/>
      <c r="P3272" s="30"/>
      <c r="Q3272" s="30"/>
      <c r="R3272" s="30"/>
      <c r="S3272" s="30"/>
      <c r="T3272" s="29"/>
      <c r="U3272" s="28"/>
      <c r="V3272" s="28"/>
      <c r="W3272" s="28"/>
      <c r="Y3272" s="31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33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29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30"/>
      <c r="O3273" s="30"/>
      <c r="P3273" s="30"/>
      <c r="Q3273" s="30"/>
      <c r="R3273" s="30"/>
      <c r="S3273" s="30"/>
      <c r="T3273" s="29"/>
      <c r="U3273" s="28"/>
      <c r="V3273" s="28"/>
      <c r="W3273" s="28"/>
      <c r="Y3273" s="31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33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29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30"/>
      <c r="O3274" s="30"/>
      <c r="P3274" s="30"/>
      <c r="Q3274" s="30"/>
      <c r="R3274" s="30"/>
      <c r="S3274" s="30"/>
      <c r="T3274" s="29"/>
      <c r="U3274" s="28"/>
      <c r="V3274" s="28"/>
      <c r="W3274" s="28"/>
      <c r="Y3274" s="31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33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29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30"/>
      <c r="O3275" s="30"/>
      <c r="P3275" s="30"/>
      <c r="Q3275" s="30"/>
      <c r="R3275" s="30"/>
      <c r="S3275" s="30"/>
      <c r="T3275" s="29"/>
      <c r="U3275" s="28"/>
      <c r="V3275" s="28"/>
      <c r="W3275" s="28"/>
      <c r="Y3275" s="31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33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29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30"/>
      <c r="O3276" s="30"/>
      <c r="P3276" s="30"/>
      <c r="Q3276" s="30"/>
      <c r="R3276" s="30"/>
      <c r="S3276" s="30"/>
      <c r="T3276" s="29"/>
      <c r="U3276" s="28"/>
      <c r="V3276" s="28"/>
      <c r="W3276" s="28"/>
      <c r="Y3276" s="31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33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29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30"/>
      <c r="O3277" s="30"/>
      <c r="P3277" s="30"/>
      <c r="Q3277" s="30"/>
      <c r="R3277" s="30"/>
      <c r="S3277" s="30"/>
      <c r="T3277" s="29"/>
      <c r="U3277" s="28"/>
      <c r="V3277" s="28"/>
      <c r="W3277" s="28"/>
      <c r="Y3277" s="31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33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29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30"/>
      <c r="O3278" s="30"/>
      <c r="P3278" s="30"/>
      <c r="Q3278" s="30"/>
      <c r="R3278" s="30"/>
      <c r="S3278" s="30"/>
      <c r="T3278" s="29"/>
      <c r="U3278" s="28"/>
      <c r="V3278" s="28"/>
      <c r="W3278" s="28"/>
      <c r="Y3278" s="31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33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29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30"/>
      <c r="O3279" s="30"/>
      <c r="P3279" s="30"/>
      <c r="Q3279" s="30"/>
      <c r="R3279" s="30"/>
      <c r="S3279" s="30"/>
      <c r="T3279" s="29"/>
      <c r="U3279" s="28"/>
      <c r="V3279" s="28"/>
      <c r="W3279" s="28"/>
      <c r="Y3279" s="31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33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29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30"/>
      <c r="O3280" s="30"/>
      <c r="P3280" s="30"/>
      <c r="Q3280" s="30"/>
      <c r="R3280" s="30"/>
      <c r="S3280" s="30"/>
      <c r="T3280" s="29"/>
      <c r="U3280" s="28"/>
      <c r="V3280" s="28"/>
      <c r="W3280" s="28"/>
      <c r="Y3280" s="31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33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29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30"/>
      <c r="O3281" s="30"/>
      <c r="P3281" s="30"/>
      <c r="Q3281" s="30"/>
      <c r="R3281" s="30"/>
      <c r="S3281" s="30"/>
      <c r="T3281" s="29"/>
      <c r="U3281" s="28"/>
      <c r="V3281" s="28"/>
      <c r="W3281" s="28"/>
      <c r="Y3281" s="31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33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29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30"/>
      <c r="O3282" s="30"/>
      <c r="P3282" s="30"/>
      <c r="Q3282" s="30"/>
      <c r="R3282" s="30"/>
      <c r="S3282" s="30"/>
      <c r="T3282" s="29"/>
      <c r="U3282" s="28"/>
      <c r="V3282" s="28"/>
      <c r="W3282" s="28"/>
      <c r="Y3282" s="31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33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29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30"/>
      <c r="O3283" s="30"/>
      <c r="P3283" s="30"/>
      <c r="Q3283" s="30"/>
      <c r="R3283" s="30"/>
      <c r="S3283" s="30"/>
      <c r="T3283" s="29"/>
      <c r="U3283" s="28"/>
      <c r="V3283" s="28"/>
      <c r="W3283" s="28"/>
      <c r="Y3283" s="31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33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29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30"/>
      <c r="O3284" s="30"/>
      <c r="P3284" s="30"/>
      <c r="Q3284" s="30"/>
      <c r="R3284" s="30"/>
      <c r="S3284" s="30"/>
      <c r="T3284" s="29"/>
      <c r="U3284" s="28"/>
      <c r="V3284" s="28"/>
      <c r="W3284" s="28"/>
      <c r="Y3284" s="31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33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29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30"/>
      <c r="O3285" s="30"/>
      <c r="P3285" s="30"/>
      <c r="Q3285" s="30"/>
      <c r="R3285" s="30"/>
      <c r="S3285" s="30"/>
      <c r="T3285" s="29"/>
      <c r="U3285" s="28"/>
      <c r="V3285" s="28"/>
      <c r="W3285" s="28"/>
      <c r="Y3285" s="31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33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29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30"/>
      <c r="O3286" s="30"/>
      <c r="P3286" s="30"/>
      <c r="Q3286" s="30"/>
      <c r="R3286" s="30"/>
      <c r="S3286" s="30"/>
      <c r="T3286" s="29"/>
      <c r="U3286" s="28"/>
      <c r="V3286" s="28"/>
      <c r="W3286" s="28"/>
      <c r="Y3286" s="31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33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29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30"/>
      <c r="O3287" s="30"/>
      <c r="P3287" s="30"/>
      <c r="Q3287" s="30"/>
      <c r="R3287" s="30"/>
      <c r="S3287" s="30"/>
      <c r="T3287" s="29"/>
      <c r="U3287" s="28"/>
      <c r="V3287" s="28"/>
      <c r="W3287" s="28"/>
      <c r="Y3287" s="31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33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29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30"/>
      <c r="O3288" s="30"/>
      <c r="P3288" s="30"/>
      <c r="Q3288" s="30"/>
      <c r="R3288" s="30"/>
      <c r="S3288" s="30"/>
      <c r="T3288" s="29"/>
      <c r="U3288" s="28"/>
      <c r="V3288" s="28"/>
      <c r="W3288" s="28"/>
      <c r="Y3288" s="31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33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29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30"/>
      <c r="O3289" s="30"/>
      <c r="P3289" s="30"/>
      <c r="Q3289" s="30"/>
      <c r="R3289" s="30"/>
      <c r="S3289" s="30"/>
      <c r="T3289" s="29"/>
      <c r="U3289" s="28"/>
      <c r="V3289" s="28"/>
      <c r="W3289" s="28"/>
      <c r="Y3289" s="31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33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29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30"/>
      <c r="O3290" s="30"/>
      <c r="P3290" s="30"/>
      <c r="Q3290" s="30"/>
      <c r="R3290" s="30"/>
      <c r="S3290" s="30"/>
      <c r="T3290" s="29"/>
      <c r="U3290" s="28"/>
      <c r="V3290" s="28"/>
      <c r="W3290" s="28"/>
      <c r="Y3290" s="31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33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29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30"/>
      <c r="O3291" s="30"/>
      <c r="P3291" s="30"/>
      <c r="Q3291" s="30"/>
      <c r="R3291" s="30"/>
      <c r="S3291" s="30"/>
      <c r="T3291" s="29"/>
      <c r="U3291" s="28"/>
      <c r="V3291" s="28"/>
      <c r="W3291" s="28"/>
      <c r="Y3291" s="31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33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29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30"/>
      <c r="O3292" s="30"/>
      <c r="P3292" s="30"/>
      <c r="Q3292" s="30"/>
      <c r="R3292" s="30"/>
      <c r="S3292" s="30"/>
      <c r="T3292" s="29"/>
      <c r="U3292" s="28"/>
      <c r="V3292" s="28"/>
      <c r="W3292" s="28"/>
      <c r="Y3292" s="31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33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29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30"/>
      <c r="O3293" s="30"/>
      <c r="P3293" s="30"/>
      <c r="Q3293" s="30"/>
      <c r="R3293" s="30"/>
      <c r="S3293" s="30"/>
      <c r="T3293" s="29"/>
      <c r="U3293" s="28"/>
      <c r="V3293" s="28"/>
      <c r="W3293" s="28"/>
      <c r="Y3293" s="31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33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29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30"/>
      <c r="O3294" s="30"/>
      <c r="P3294" s="30"/>
      <c r="Q3294" s="30"/>
      <c r="R3294" s="30"/>
      <c r="S3294" s="30"/>
      <c r="T3294" s="29"/>
      <c r="U3294" s="28"/>
      <c r="V3294" s="28"/>
      <c r="W3294" s="28"/>
      <c r="Y3294" s="31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33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29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30"/>
      <c r="O3295" s="30"/>
      <c r="P3295" s="30"/>
      <c r="Q3295" s="30"/>
      <c r="R3295" s="30"/>
      <c r="S3295" s="30"/>
      <c r="T3295" s="29"/>
      <c r="U3295" s="28"/>
      <c r="V3295" s="28"/>
      <c r="W3295" s="28"/>
      <c r="Y3295" s="31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33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29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30"/>
      <c r="O3296" s="30"/>
      <c r="P3296" s="30"/>
      <c r="Q3296" s="30"/>
      <c r="R3296" s="30"/>
      <c r="S3296" s="30"/>
      <c r="T3296" s="29"/>
      <c r="U3296" s="28"/>
      <c r="V3296" s="28"/>
      <c r="W3296" s="28"/>
      <c r="Y3296" s="31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33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29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30"/>
      <c r="O3297" s="30"/>
      <c r="P3297" s="30"/>
      <c r="Q3297" s="30"/>
      <c r="R3297" s="30"/>
      <c r="S3297" s="30"/>
      <c r="T3297" s="29"/>
      <c r="U3297" s="28"/>
      <c r="V3297" s="28"/>
      <c r="W3297" s="28"/>
      <c r="Y3297" s="31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33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29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30"/>
      <c r="O3298" s="30"/>
      <c r="P3298" s="30"/>
      <c r="Q3298" s="30"/>
      <c r="R3298" s="30"/>
      <c r="S3298" s="30"/>
      <c r="T3298" s="29"/>
      <c r="U3298" s="28"/>
      <c r="V3298" s="28"/>
      <c r="W3298" s="28"/>
      <c r="Y3298" s="31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33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29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30"/>
      <c r="O3299" s="30"/>
      <c r="P3299" s="30"/>
      <c r="Q3299" s="30"/>
      <c r="R3299" s="30"/>
      <c r="S3299" s="30"/>
      <c r="T3299" s="29"/>
      <c r="U3299" s="28"/>
      <c r="V3299" s="28"/>
      <c r="W3299" s="28"/>
      <c r="Y3299" s="31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33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29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30"/>
      <c r="O3300" s="30"/>
      <c r="P3300" s="30"/>
      <c r="Q3300" s="30"/>
      <c r="R3300" s="30"/>
      <c r="S3300" s="30"/>
      <c r="T3300" s="29"/>
      <c r="U3300" s="28"/>
      <c r="V3300" s="28"/>
      <c r="W3300" s="28"/>
      <c r="Y3300" s="31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33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29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30"/>
      <c r="O3301" s="30"/>
      <c r="P3301" s="30"/>
      <c r="Q3301" s="30"/>
      <c r="R3301" s="30"/>
      <c r="S3301" s="30"/>
      <c r="T3301" s="29"/>
      <c r="U3301" s="28"/>
      <c r="V3301" s="28"/>
      <c r="W3301" s="28"/>
      <c r="Y3301" s="31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33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29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30"/>
      <c r="O3302" s="30"/>
      <c r="P3302" s="30"/>
      <c r="Q3302" s="30"/>
      <c r="R3302" s="30"/>
      <c r="S3302" s="30"/>
      <c r="T3302" s="29"/>
      <c r="U3302" s="28"/>
      <c r="V3302" s="28"/>
      <c r="W3302" s="28"/>
      <c r="Y3302" s="31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33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29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30"/>
      <c r="O3303" s="30"/>
      <c r="P3303" s="30"/>
      <c r="Q3303" s="30"/>
      <c r="R3303" s="30"/>
      <c r="S3303" s="30"/>
      <c r="T3303" s="29"/>
      <c r="U3303" s="28"/>
      <c r="V3303" s="28"/>
      <c r="W3303" s="28"/>
      <c r="Y3303" s="31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33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29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30"/>
      <c r="O3304" s="30"/>
      <c r="P3304" s="30"/>
      <c r="Q3304" s="30"/>
      <c r="R3304" s="30"/>
      <c r="S3304" s="30"/>
      <c r="T3304" s="29"/>
      <c r="U3304" s="28"/>
      <c r="V3304" s="28"/>
      <c r="W3304" s="28"/>
      <c r="Y3304" s="31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33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29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30"/>
      <c r="O3305" s="30"/>
      <c r="P3305" s="30"/>
      <c r="Q3305" s="30"/>
      <c r="R3305" s="30"/>
      <c r="S3305" s="30"/>
      <c r="T3305" s="29"/>
      <c r="U3305" s="28"/>
      <c r="V3305" s="28"/>
      <c r="W3305" s="28"/>
      <c r="Y3305" s="31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33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29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30"/>
      <c r="O3306" s="30"/>
      <c r="P3306" s="30"/>
      <c r="Q3306" s="30"/>
      <c r="R3306" s="30"/>
      <c r="S3306" s="30"/>
      <c r="T3306" s="29"/>
      <c r="U3306" s="28"/>
      <c r="V3306" s="28"/>
      <c r="W3306" s="28"/>
      <c r="Y3306" s="31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33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29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30"/>
      <c r="O3307" s="30"/>
      <c r="P3307" s="30"/>
      <c r="Q3307" s="30"/>
      <c r="R3307" s="30"/>
      <c r="S3307" s="30"/>
      <c r="T3307" s="29"/>
      <c r="U3307" s="28"/>
      <c r="V3307" s="28"/>
      <c r="W3307" s="28"/>
      <c r="Y3307" s="31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33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29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30"/>
      <c r="O3308" s="30"/>
      <c r="P3308" s="30"/>
      <c r="Q3308" s="30"/>
      <c r="R3308" s="30"/>
      <c r="S3308" s="30"/>
      <c r="T3308" s="29"/>
      <c r="U3308" s="28"/>
      <c r="V3308" s="28"/>
      <c r="W3308" s="28"/>
      <c r="Y3308" s="31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33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29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30"/>
      <c r="O3309" s="30"/>
      <c r="P3309" s="30"/>
      <c r="Q3309" s="30"/>
      <c r="R3309" s="30"/>
      <c r="S3309" s="30"/>
      <c r="T3309" s="29"/>
      <c r="U3309" s="28"/>
      <c r="V3309" s="28"/>
      <c r="W3309" s="28"/>
      <c r="Y3309" s="31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33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29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30"/>
      <c r="O3310" s="30"/>
      <c r="P3310" s="30"/>
      <c r="Q3310" s="30"/>
      <c r="R3310" s="30"/>
      <c r="S3310" s="30"/>
      <c r="T3310" s="29"/>
      <c r="U3310" s="28"/>
      <c r="V3310" s="28"/>
      <c r="W3310" s="28"/>
      <c r="Y3310" s="31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33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29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30"/>
      <c r="O3311" s="30"/>
      <c r="P3311" s="30"/>
      <c r="Q3311" s="30"/>
      <c r="R3311" s="30"/>
      <c r="S3311" s="30"/>
      <c r="T3311" s="29"/>
      <c r="U3311" s="28"/>
      <c r="V3311" s="28"/>
      <c r="W3311" s="28"/>
      <c r="Y3311" s="31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33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29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30"/>
      <c r="O3312" s="30"/>
      <c r="P3312" s="30"/>
      <c r="Q3312" s="30"/>
      <c r="R3312" s="30"/>
      <c r="S3312" s="30"/>
      <c r="T3312" s="29"/>
      <c r="U3312" s="28"/>
      <c r="V3312" s="28"/>
      <c r="W3312" s="28"/>
      <c r="Y3312" s="31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33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29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30"/>
      <c r="O3313" s="30"/>
      <c r="P3313" s="30"/>
      <c r="Q3313" s="30"/>
      <c r="R3313" s="30"/>
      <c r="S3313" s="30"/>
      <c r="T3313" s="29"/>
      <c r="U3313" s="28"/>
      <c r="V3313" s="28"/>
      <c r="W3313" s="28"/>
      <c r="Y3313" s="31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33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29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30"/>
      <c r="O3314" s="30"/>
      <c r="P3314" s="30"/>
      <c r="Q3314" s="30"/>
      <c r="R3314" s="30"/>
      <c r="S3314" s="30"/>
      <c r="T3314" s="29"/>
      <c r="U3314" s="28"/>
      <c r="V3314" s="28"/>
      <c r="W3314" s="28"/>
      <c r="Y3314" s="31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33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29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30"/>
      <c r="O3315" s="30"/>
      <c r="P3315" s="30"/>
      <c r="Q3315" s="30"/>
      <c r="R3315" s="30"/>
      <c r="S3315" s="30"/>
      <c r="T3315" s="29"/>
      <c r="U3315" s="28"/>
      <c r="V3315" s="28"/>
      <c r="W3315" s="28"/>
      <c r="Y3315" s="31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33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29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30"/>
      <c r="O3316" s="30"/>
      <c r="P3316" s="30"/>
      <c r="Q3316" s="30"/>
      <c r="R3316" s="30"/>
      <c r="S3316" s="30"/>
      <c r="T3316" s="29"/>
      <c r="U3316" s="28"/>
      <c r="V3316" s="28"/>
      <c r="W3316" s="28"/>
      <c r="Y3316" s="31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33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29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30"/>
      <c r="O3317" s="30"/>
      <c r="P3317" s="30"/>
      <c r="Q3317" s="30"/>
      <c r="R3317" s="30"/>
      <c r="S3317" s="30"/>
      <c r="T3317" s="29"/>
      <c r="U3317" s="28"/>
      <c r="V3317" s="28"/>
      <c r="W3317" s="28"/>
      <c r="Y3317" s="31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33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29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30"/>
      <c r="O3318" s="30"/>
      <c r="P3318" s="30"/>
      <c r="Q3318" s="30"/>
      <c r="R3318" s="30"/>
      <c r="S3318" s="30"/>
      <c r="T3318" s="29"/>
      <c r="U3318" s="28"/>
      <c r="V3318" s="28"/>
      <c r="W3318" s="28"/>
      <c r="Y3318" s="31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33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29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30"/>
      <c r="O3319" s="30"/>
      <c r="P3319" s="30"/>
      <c r="Q3319" s="30"/>
      <c r="R3319" s="30"/>
      <c r="S3319" s="30"/>
      <c r="T3319" s="29"/>
      <c r="U3319" s="28"/>
      <c r="V3319" s="28"/>
      <c r="W3319" s="28"/>
      <c r="Y3319" s="31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33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29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30"/>
      <c r="O3320" s="30"/>
      <c r="P3320" s="30"/>
      <c r="Q3320" s="30"/>
      <c r="R3320" s="30"/>
      <c r="S3320" s="30"/>
      <c r="T3320" s="29"/>
      <c r="U3320" s="28"/>
      <c r="V3320" s="28"/>
      <c r="W3320" s="28"/>
      <c r="Y3320" s="31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33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29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30"/>
      <c r="O3321" s="30"/>
      <c r="P3321" s="30"/>
      <c r="Q3321" s="30"/>
      <c r="R3321" s="30"/>
      <c r="S3321" s="30"/>
      <c r="T3321" s="29"/>
      <c r="U3321" s="28"/>
      <c r="V3321" s="28"/>
      <c r="W3321" s="28"/>
      <c r="Y3321" s="31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33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29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30"/>
      <c r="O3322" s="30"/>
      <c r="P3322" s="30"/>
      <c r="Q3322" s="30"/>
      <c r="R3322" s="30"/>
      <c r="S3322" s="30"/>
      <c r="T3322" s="29"/>
      <c r="U3322" s="28"/>
      <c r="V3322" s="28"/>
      <c r="W3322" s="28"/>
      <c r="Y3322" s="31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33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29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30"/>
      <c r="O3323" s="30"/>
      <c r="P3323" s="30"/>
      <c r="Q3323" s="30"/>
      <c r="R3323" s="30"/>
      <c r="S3323" s="30"/>
      <c r="T3323" s="29"/>
      <c r="U3323" s="28"/>
      <c r="V3323" s="28"/>
      <c r="W3323" s="28"/>
      <c r="Y3323" s="31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33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29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30"/>
      <c r="O3324" s="30"/>
      <c r="P3324" s="30"/>
      <c r="Q3324" s="30"/>
      <c r="R3324" s="30"/>
      <c r="S3324" s="30"/>
      <c r="T3324" s="29"/>
      <c r="U3324" s="28"/>
      <c r="V3324" s="28"/>
      <c r="W3324" s="28"/>
      <c r="Y3324" s="31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33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29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30"/>
      <c r="O3325" s="30"/>
      <c r="P3325" s="30"/>
      <c r="Q3325" s="30"/>
      <c r="R3325" s="30"/>
      <c r="S3325" s="30"/>
      <c r="T3325" s="29"/>
      <c r="U3325" s="28"/>
      <c r="V3325" s="28"/>
      <c r="W3325" s="28"/>
      <c r="Y3325" s="31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33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29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30"/>
      <c r="O3326" s="30"/>
      <c r="P3326" s="30"/>
      <c r="Q3326" s="30"/>
      <c r="R3326" s="30"/>
      <c r="S3326" s="30"/>
      <c r="T3326" s="29"/>
      <c r="U3326" s="28"/>
      <c r="V3326" s="28"/>
      <c r="W3326" s="28"/>
      <c r="Y3326" s="31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33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29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30"/>
      <c r="O3327" s="30"/>
      <c r="P3327" s="30"/>
      <c r="Q3327" s="30"/>
      <c r="R3327" s="30"/>
      <c r="S3327" s="30"/>
      <c r="T3327" s="29"/>
      <c r="U3327" s="28"/>
      <c r="V3327" s="28"/>
      <c r="W3327" s="28"/>
      <c r="Y3327" s="31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33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29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30"/>
      <c r="O3328" s="30"/>
      <c r="P3328" s="30"/>
      <c r="Q3328" s="30"/>
      <c r="R3328" s="30"/>
      <c r="S3328" s="30"/>
      <c r="T3328" s="29"/>
      <c r="U3328" s="28"/>
      <c r="V3328" s="28"/>
      <c r="W3328" s="28"/>
      <c r="Y3328" s="31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33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29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30"/>
      <c r="O3329" s="30"/>
      <c r="P3329" s="30"/>
      <c r="Q3329" s="30"/>
      <c r="R3329" s="30"/>
      <c r="S3329" s="30"/>
      <c r="T3329" s="29"/>
      <c r="U3329" s="28"/>
      <c r="V3329" s="28"/>
      <c r="W3329" s="28"/>
      <c r="Y3329" s="31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33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29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30"/>
      <c r="O3330" s="30"/>
      <c r="P3330" s="30"/>
      <c r="Q3330" s="30"/>
      <c r="R3330" s="30"/>
      <c r="S3330" s="30"/>
      <c r="T3330" s="29"/>
      <c r="U3330" s="28"/>
      <c r="V3330" s="28"/>
      <c r="W3330" s="28"/>
      <c r="Y3330" s="31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33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29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30"/>
      <c r="O3331" s="30"/>
      <c r="P3331" s="30"/>
      <c r="Q3331" s="30"/>
      <c r="R3331" s="30"/>
      <c r="S3331" s="30"/>
      <c r="T3331" s="29"/>
      <c r="U3331" s="28"/>
      <c r="V3331" s="28"/>
      <c r="W3331" s="28"/>
      <c r="Y3331" s="31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33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29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30"/>
      <c r="O3332" s="30"/>
      <c r="P3332" s="30"/>
      <c r="Q3332" s="30"/>
      <c r="R3332" s="30"/>
      <c r="S3332" s="30"/>
      <c r="T3332" s="29"/>
      <c r="U3332" s="28"/>
      <c r="V3332" s="28"/>
      <c r="W3332" s="28"/>
      <c r="Y3332" s="31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33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29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30"/>
      <c r="O3333" s="30"/>
      <c r="P3333" s="30"/>
      <c r="Q3333" s="30"/>
      <c r="R3333" s="30"/>
      <c r="S3333" s="30"/>
      <c r="T3333" s="29"/>
      <c r="U3333" s="28"/>
      <c r="V3333" s="28"/>
      <c r="W3333" s="28"/>
      <c r="Y3333" s="31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33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29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30"/>
      <c r="O3334" s="30"/>
      <c r="P3334" s="30"/>
      <c r="Q3334" s="30"/>
      <c r="R3334" s="30"/>
      <c r="S3334" s="30"/>
      <c r="T3334" s="29"/>
      <c r="U3334" s="28"/>
      <c r="V3334" s="28"/>
      <c r="W3334" s="28"/>
      <c r="Y3334" s="31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33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29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30"/>
      <c r="O3335" s="30"/>
      <c r="P3335" s="30"/>
      <c r="Q3335" s="30"/>
      <c r="R3335" s="30"/>
      <c r="S3335" s="30"/>
      <c r="T3335" s="29"/>
      <c r="U3335" s="28"/>
      <c r="V3335" s="28"/>
      <c r="W3335" s="28"/>
      <c r="Y3335" s="31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33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29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30"/>
      <c r="O3336" s="30"/>
      <c r="P3336" s="30"/>
      <c r="Q3336" s="30"/>
      <c r="R3336" s="30"/>
      <c r="S3336" s="30"/>
      <c r="T3336" s="29"/>
      <c r="U3336" s="28"/>
      <c r="V3336" s="28"/>
      <c r="W3336" s="28"/>
      <c r="Y3336" s="31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33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29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30"/>
      <c r="O3337" s="30"/>
      <c r="P3337" s="30"/>
      <c r="Q3337" s="30"/>
      <c r="R3337" s="30"/>
      <c r="S3337" s="30"/>
      <c r="T3337" s="29"/>
      <c r="U3337" s="28"/>
      <c r="V3337" s="28"/>
      <c r="W3337" s="28"/>
      <c r="Y3337" s="31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33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29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30"/>
      <c r="O3338" s="30"/>
      <c r="P3338" s="30"/>
      <c r="Q3338" s="30"/>
      <c r="R3338" s="30"/>
      <c r="S3338" s="30"/>
      <c r="T3338" s="29"/>
      <c r="U3338" s="28"/>
      <c r="V3338" s="28"/>
      <c r="W3338" s="28"/>
      <c r="Y3338" s="31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33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29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30"/>
      <c r="O3339" s="30"/>
      <c r="P3339" s="30"/>
      <c r="Q3339" s="30"/>
      <c r="R3339" s="30"/>
      <c r="S3339" s="30"/>
      <c r="T3339" s="29"/>
      <c r="U3339" s="28"/>
      <c r="V3339" s="28"/>
      <c r="W3339" s="28"/>
      <c r="Y3339" s="31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33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29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30"/>
      <c r="O3340" s="30"/>
      <c r="P3340" s="30"/>
      <c r="Q3340" s="30"/>
      <c r="R3340" s="30"/>
      <c r="S3340" s="30"/>
      <c r="T3340" s="29"/>
      <c r="U3340" s="28"/>
      <c r="V3340" s="28"/>
      <c r="W3340" s="28"/>
      <c r="Y3340" s="31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33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29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30"/>
      <c r="O3341" s="30"/>
      <c r="P3341" s="30"/>
      <c r="Q3341" s="30"/>
      <c r="R3341" s="30"/>
      <c r="S3341" s="30"/>
      <c r="T3341" s="29"/>
      <c r="U3341" s="28"/>
      <c r="V3341" s="28"/>
      <c r="W3341" s="28"/>
      <c r="Y3341" s="31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33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29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30"/>
      <c r="O3342" s="30"/>
      <c r="P3342" s="30"/>
      <c r="Q3342" s="30"/>
      <c r="R3342" s="30"/>
      <c r="S3342" s="30"/>
      <c r="T3342" s="29"/>
      <c r="U3342" s="28"/>
      <c r="V3342" s="28"/>
      <c r="W3342" s="28"/>
      <c r="Y3342" s="31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33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29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30"/>
      <c r="O3343" s="30"/>
      <c r="P3343" s="30"/>
      <c r="Q3343" s="30"/>
      <c r="R3343" s="30"/>
      <c r="S3343" s="30"/>
      <c r="T3343" s="29"/>
      <c r="U3343" s="28"/>
      <c r="V3343" s="28"/>
      <c r="W3343" s="28"/>
      <c r="Y3343" s="31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33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29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30"/>
      <c r="O3344" s="30"/>
      <c r="P3344" s="30"/>
      <c r="Q3344" s="30"/>
      <c r="R3344" s="30"/>
      <c r="S3344" s="30"/>
      <c r="T3344" s="29"/>
      <c r="U3344" s="28"/>
      <c r="V3344" s="28"/>
      <c r="W3344" s="28"/>
      <c r="Y3344" s="31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33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29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30"/>
      <c r="O3345" s="30"/>
      <c r="P3345" s="30"/>
      <c r="Q3345" s="30"/>
      <c r="R3345" s="30"/>
      <c r="S3345" s="30"/>
      <c r="T3345" s="29"/>
      <c r="U3345" s="28"/>
      <c r="V3345" s="28"/>
      <c r="W3345" s="28"/>
      <c r="Y3345" s="31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33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29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30"/>
      <c r="O3346" s="30"/>
      <c r="P3346" s="30"/>
      <c r="Q3346" s="30"/>
      <c r="R3346" s="30"/>
      <c r="S3346" s="30"/>
      <c r="T3346" s="29"/>
      <c r="U3346" s="28"/>
      <c r="V3346" s="28"/>
      <c r="W3346" s="28"/>
      <c r="Y3346" s="31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33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29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30"/>
      <c r="O3347" s="30"/>
      <c r="P3347" s="30"/>
      <c r="Q3347" s="30"/>
      <c r="R3347" s="30"/>
      <c r="S3347" s="30"/>
      <c r="T3347" s="29"/>
      <c r="U3347" s="28"/>
      <c r="V3347" s="28"/>
      <c r="W3347" s="28"/>
      <c r="Y3347" s="31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33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29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30"/>
      <c r="O3348" s="30"/>
      <c r="P3348" s="30"/>
      <c r="Q3348" s="30"/>
      <c r="R3348" s="30"/>
      <c r="S3348" s="30"/>
      <c r="T3348" s="29"/>
      <c r="U3348" s="28"/>
      <c r="V3348" s="28"/>
      <c r="W3348" s="28"/>
      <c r="Y3348" s="31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33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29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30"/>
      <c r="O3349" s="30"/>
      <c r="P3349" s="30"/>
      <c r="Q3349" s="30"/>
      <c r="R3349" s="30"/>
      <c r="S3349" s="30"/>
      <c r="T3349" s="29"/>
      <c r="U3349" s="28"/>
      <c r="V3349" s="28"/>
      <c r="W3349" s="28"/>
      <c r="Y3349" s="31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33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29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30"/>
      <c r="O3350" s="30"/>
      <c r="P3350" s="30"/>
      <c r="Q3350" s="30"/>
      <c r="R3350" s="30"/>
      <c r="S3350" s="30"/>
      <c r="T3350" s="29"/>
      <c r="U3350" s="28"/>
      <c r="V3350" s="28"/>
      <c r="W3350" s="28"/>
      <c r="Y3350" s="31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33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29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30"/>
      <c r="O3351" s="30"/>
      <c r="P3351" s="30"/>
      <c r="Q3351" s="30"/>
      <c r="R3351" s="30"/>
      <c r="S3351" s="30"/>
      <c r="T3351" s="29"/>
      <c r="U3351" s="28"/>
      <c r="V3351" s="28"/>
      <c r="W3351" s="28"/>
      <c r="Y3351" s="31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33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29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30"/>
      <c r="O3352" s="30"/>
      <c r="P3352" s="30"/>
      <c r="Q3352" s="30"/>
      <c r="R3352" s="30"/>
      <c r="S3352" s="30"/>
      <c r="T3352" s="29"/>
      <c r="U3352" s="28"/>
      <c r="V3352" s="28"/>
      <c r="W3352" s="28"/>
      <c r="Y3352" s="31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33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29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30"/>
      <c r="O3353" s="30"/>
      <c r="P3353" s="30"/>
      <c r="Q3353" s="30"/>
      <c r="R3353" s="30"/>
      <c r="S3353" s="30"/>
      <c r="T3353" s="29"/>
      <c r="U3353" s="28"/>
      <c r="V3353" s="28"/>
      <c r="W3353" s="28"/>
      <c r="Y3353" s="31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33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29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30"/>
      <c r="O3354" s="30"/>
      <c r="P3354" s="30"/>
      <c r="Q3354" s="30"/>
      <c r="R3354" s="30"/>
      <c r="S3354" s="30"/>
      <c r="T3354" s="29"/>
      <c r="U3354" s="28"/>
      <c r="V3354" s="28"/>
      <c r="W3354" s="28"/>
      <c r="Y3354" s="31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33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29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30"/>
      <c r="O3355" s="30"/>
      <c r="P3355" s="30"/>
      <c r="Q3355" s="30"/>
      <c r="R3355" s="30"/>
      <c r="S3355" s="30"/>
      <c r="T3355" s="29"/>
      <c r="U3355" s="28"/>
      <c r="V3355" s="28"/>
      <c r="W3355" s="28"/>
      <c r="Y3355" s="31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33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29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30"/>
      <c r="O3356" s="30"/>
      <c r="P3356" s="30"/>
      <c r="Q3356" s="30"/>
      <c r="R3356" s="30"/>
      <c r="S3356" s="30"/>
      <c r="T3356" s="29"/>
      <c r="U3356" s="28"/>
      <c r="V3356" s="28"/>
      <c r="W3356" s="28"/>
      <c r="Y3356" s="31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33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29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30"/>
      <c r="O3357" s="30"/>
      <c r="P3357" s="30"/>
      <c r="Q3357" s="30"/>
      <c r="R3357" s="30"/>
      <c r="S3357" s="30"/>
      <c r="T3357" s="29"/>
      <c r="U3357" s="28"/>
      <c r="V3357" s="28"/>
      <c r="W3357" s="28"/>
      <c r="Y3357" s="31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33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29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30"/>
      <c r="O3358" s="30"/>
      <c r="P3358" s="30"/>
      <c r="Q3358" s="30"/>
      <c r="R3358" s="30"/>
      <c r="S3358" s="30"/>
      <c r="T3358" s="29"/>
      <c r="U3358" s="28"/>
      <c r="V3358" s="28"/>
      <c r="W3358" s="28"/>
      <c r="Y3358" s="31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33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29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30"/>
      <c r="O3359" s="30"/>
      <c r="P3359" s="30"/>
      <c r="Q3359" s="30"/>
      <c r="R3359" s="30"/>
      <c r="S3359" s="30"/>
      <c r="T3359" s="29"/>
      <c r="U3359" s="28"/>
      <c r="V3359" s="28"/>
      <c r="W3359" s="28"/>
      <c r="Y3359" s="31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33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29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30"/>
      <c r="O3360" s="30"/>
      <c r="P3360" s="30"/>
      <c r="Q3360" s="30"/>
      <c r="R3360" s="30"/>
      <c r="S3360" s="30"/>
      <c r="T3360" s="29"/>
      <c r="U3360" s="28"/>
      <c r="V3360" s="28"/>
      <c r="W3360" s="28"/>
      <c r="Y3360" s="31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33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29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30"/>
      <c r="O3361" s="30"/>
      <c r="P3361" s="30"/>
      <c r="Q3361" s="30"/>
      <c r="R3361" s="30"/>
      <c r="S3361" s="30"/>
      <c r="T3361" s="29"/>
      <c r="U3361" s="28"/>
      <c r="V3361" s="28"/>
      <c r="W3361" s="28"/>
      <c r="Y3361" s="31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33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29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30"/>
      <c r="O3362" s="30"/>
      <c r="P3362" s="30"/>
      <c r="Q3362" s="30"/>
      <c r="R3362" s="30"/>
      <c r="S3362" s="30"/>
      <c r="T3362" s="29"/>
      <c r="U3362" s="28"/>
      <c r="V3362" s="28"/>
      <c r="W3362" s="28"/>
      <c r="Y3362" s="31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33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29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30"/>
      <c r="O3363" s="30"/>
      <c r="P3363" s="30"/>
      <c r="Q3363" s="30"/>
      <c r="R3363" s="30"/>
      <c r="S3363" s="30"/>
      <c r="T3363" s="29"/>
      <c r="U3363" s="28"/>
      <c r="V3363" s="28"/>
      <c r="W3363" s="28"/>
      <c r="Y3363" s="31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33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29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30"/>
      <c r="O3364" s="30"/>
      <c r="P3364" s="30"/>
      <c r="Q3364" s="30"/>
      <c r="R3364" s="30"/>
      <c r="S3364" s="30"/>
      <c r="T3364" s="29"/>
      <c r="U3364" s="28"/>
      <c r="V3364" s="28"/>
      <c r="W3364" s="28"/>
      <c r="Y3364" s="31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33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29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30"/>
      <c r="O3365" s="30"/>
      <c r="P3365" s="30"/>
      <c r="Q3365" s="30"/>
      <c r="R3365" s="30"/>
      <c r="S3365" s="30"/>
      <c r="T3365" s="29"/>
      <c r="U3365" s="28"/>
      <c r="V3365" s="28"/>
      <c r="W3365" s="28"/>
      <c r="Y3365" s="31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33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29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30"/>
      <c r="O3366" s="30"/>
      <c r="P3366" s="30"/>
      <c r="Q3366" s="30"/>
      <c r="R3366" s="30"/>
      <c r="S3366" s="30"/>
      <c r="T3366" s="29"/>
      <c r="U3366" s="28"/>
      <c r="V3366" s="28"/>
      <c r="W3366" s="28"/>
      <c r="Y3366" s="31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33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29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30"/>
      <c r="O3367" s="30"/>
      <c r="P3367" s="30"/>
      <c r="Q3367" s="30"/>
      <c r="R3367" s="30"/>
      <c r="S3367" s="30"/>
      <c r="T3367" s="29"/>
      <c r="U3367" s="28"/>
      <c r="V3367" s="28"/>
      <c r="W3367" s="28"/>
      <c r="Y3367" s="31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33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29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30"/>
      <c r="O3368" s="30"/>
      <c r="P3368" s="30"/>
      <c r="Q3368" s="30"/>
      <c r="R3368" s="30"/>
      <c r="S3368" s="30"/>
      <c r="T3368" s="29"/>
      <c r="U3368" s="28"/>
      <c r="V3368" s="28"/>
      <c r="W3368" s="28"/>
      <c r="Y3368" s="31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33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29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30"/>
      <c r="O3369" s="30"/>
      <c r="P3369" s="30"/>
      <c r="Q3369" s="30"/>
      <c r="R3369" s="30"/>
      <c r="S3369" s="30"/>
      <c r="T3369" s="29"/>
      <c r="U3369" s="28"/>
      <c r="V3369" s="28"/>
      <c r="W3369" s="28"/>
      <c r="Y3369" s="31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33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29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30"/>
      <c r="O3370" s="30"/>
      <c r="P3370" s="30"/>
      <c r="Q3370" s="30"/>
      <c r="R3370" s="30"/>
      <c r="S3370" s="30"/>
      <c r="T3370" s="29"/>
      <c r="U3370" s="28"/>
      <c r="V3370" s="28"/>
      <c r="W3370" s="28"/>
      <c r="Y3370" s="31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33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29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30"/>
      <c r="O3371" s="30"/>
      <c r="P3371" s="30"/>
      <c r="Q3371" s="30"/>
      <c r="R3371" s="30"/>
      <c r="S3371" s="30"/>
      <c r="T3371" s="29"/>
      <c r="U3371" s="28"/>
      <c r="V3371" s="28"/>
      <c r="W3371" s="28"/>
      <c r="Y3371" s="31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33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29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30"/>
      <c r="O3372" s="30"/>
      <c r="P3372" s="30"/>
      <c r="Q3372" s="30"/>
      <c r="R3372" s="30"/>
      <c r="S3372" s="30"/>
      <c r="T3372" s="29"/>
      <c r="U3372" s="28"/>
      <c r="V3372" s="28"/>
      <c r="W3372" s="28"/>
      <c r="Y3372" s="31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33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29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30"/>
      <c r="O3373" s="30"/>
      <c r="P3373" s="30"/>
      <c r="Q3373" s="30"/>
      <c r="R3373" s="30"/>
      <c r="S3373" s="30"/>
      <c r="T3373" s="29"/>
      <c r="U3373" s="28"/>
      <c r="V3373" s="28"/>
      <c r="W3373" s="28"/>
      <c r="Y3373" s="31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33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29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30"/>
      <c r="O3374" s="30"/>
      <c r="P3374" s="30"/>
      <c r="Q3374" s="30"/>
      <c r="R3374" s="30"/>
      <c r="S3374" s="30"/>
      <c r="T3374" s="29"/>
      <c r="U3374" s="28"/>
      <c r="V3374" s="28"/>
      <c r="W3374" s="28"/>
      <c r="Y3374" s="31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33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29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30"/>
      <c r="O3375" s="30"/>
      <c r="P3375" s="30"/>
      <c r="Q3375" s="30"/>
      <c r="R3375" s="30"/>
      <c r="S3375" s="30"/>
      <c r="T3375" s="29"/>
      <c r="U3375" s="28"/>
      <c r="V3375" s="28"/>
      <c r="W3375" s="28"/>
      <c r="Y3375" s="31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33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29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30"/>
      <c r="O3376" s="30"/>
      <c r="P3376" s="30"/>
      <c r="Q3376" s="30"/>
      <c r="R3376" s="30"/>
      <c r="S3376" s="30"/>
      <c r="T3376" s="29"/>
      <c r="U3376" s="28"/>
      <c r="V3376" s="28"/>
      <c r="W3376" s="28"/>
      <c r="Y3376" s="31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33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29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30"/>
      <c r="O3377" s="30"/>
      <c r="P3377" s="30"/>
      <c r="Q3377" s="30"/>
      <c r="R3377" s="30"/>
      <c r="S3377" s="30"/>
      <c r="T3377" s="29"/>
      <c r="U3377" s="28"/>
      <c r="V3377" s="28"/>
      <c r="W3377" s="28"/>
      <c r="Y3377" s="31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33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29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30"/>
      <c r="O3378" s="30"/>
      <c r="P3378" s="30"/>
      <c r="Q3378" s="30"/>
      <c r="R3378" s="30"/>
      <c r="S3378" s="30"/>
      <c r="T3378" s="29"/>
      <c r="U3378" s="28"/>
      <c r="V3378" s="28"/>
      <c r="W3378" s="28"/>
      <c r="Y3378" s="31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33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29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30"/>
      <c r="O3379" s="30"/>
      <c r="P3379" s="30"/>
      <c r="Q3379" s="30"/>
      <c r="R3379" s="30"/>
      <c r="S3379" s="30"/>
      <c r="T3379" s="29"/>
      <c r="U3379" s="28"/>
      <c r="V3379" s="28"/>
      <c r="W3379" s="28"/>
      <c r="Y3379" s="31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33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29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30"/>
      <c r="O3380" s="30"/>
      <c r="P3380" s="30"/>
      <c r="Q3380" s="30"/>
      <c r="R3380" s="30"/>
      <c r="S3380" s="30"/>
      <c r="T3380" s="29"/>
      <c r="U3380" s="28"/>
      <c r="V3380" s="28"/>
      <c r="W3380" s="28"/>
      <c r="Y3380" s="31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33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29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30"/>
      <c r="O3381" s="30"/>
      <c r="P3381" s="30"/>
      <c r="Q3381" s="30"/>
      <c r="R3381" s="30"/>
      <c r="S3381" s="30"/>
      <c r="T3381" s="29"/>
      <c r="U3381" s="28"/>
      <c r="V3381" s="28"/>
      <c r="W3381" s="28"/>
      <c r="Y3381" s="31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33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29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30"/>
      <c r="O3382" s="30"/>
      <c r="P3382" s="30"/>
      <c r="Q3382" s="30"/>
      <c r="R3382" s="30"/>
      <c r="S3382" s="30"/>
      <c r="T3382" s="29"/>
      <c r="U3382" s="28"/>
      <c r="V3382" s="28"/>
      <c r="W3382" s="28"/>
      <c r="Y3382" s="31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33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29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30"/>
      <c r="O3383" s="30"/>
      <c r="P3383" s="30"/>
      <c r="Q3383" s="30"/>
      <c r="R3383" s="30"/>
      <c r="S3383" s="30"/>
      <c r="T3383" s="29"/>
      <c r="U3383" s="28"/>
      <c r="V3383" s="28"/>
      <c r="W3383" s="28"/>
      <c r="Y3383" s="31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33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29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30"/>
      <c r="O3384" s="30"/>
      <c r="P3384" s="30"/>
      <c r="Q3384" s="30"/>
      <c r="R3384" s="30"/>
      <c r="S3384" s="30"/>
      <c r="T3384" s="29"/>
      <c r="U3384" s="28"/>
      <c r="V3384" s="28"/>
      <c r="W3384" s="28"/>
      <c r="Y3384" s="31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33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29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30"/>
      <c r="O3385" s="30"/>
      <c r="P3385" s="30"/>
      <c r="Q3385" s="30"/>
      <c r="R3385" s="30"/>
      <c r="S3385" s="30"/>
      <c r="T3385" s="29"/>
      <c r="U3385" s="28"/>
      <c r="V3385" s="28"/>
      <c r="W3385" s="28"/>
      <c r="Y3385" s="31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33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29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30"/>
      <c r="O3386" s="30"/>
      <c r="P3386" s="30"/>
      <c r="Q3386" s="30"/>
      <c r="R3386" s="30"/>
      <c r="S3386" s="30"/>
      <c r="T3386" s="29"/>
      <c r="U3386" s="28"/>
      <c r="V3386" s="28"/>
      <c r="W3386" s="28"/>
      <c r="Y3386" s="31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33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29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30"/>
      <c r="O3387" s="30"/>
      <c r="P3387" s="30"/>
      <c r="Q3387" s="30"/>
      <c r="R3387" s="30"/>
      <c r="S3387" s="30"/>
      <c r="T3387" s="29"/>
      <c r="U3387" s="28"/>
      <c r="V3387" s="28"/>
      <c r="W3387" s="28"/>
      <c r="Y3387" s="31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33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29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30"/>
      <c r="O3388" s="30"/>
      <c r="P3388" s="30"/>
      <c r="Q3388" s="30"/>
      <c r="R3388" s="30"/>
      <c r="S3388" s="30"/>
      <c r="T3388" s="29"/>
      <c r="U3388" s="28"/>
      <c r="V3388" s="28"/>
      <c r="W3388" s="28"/>
      <c r="Y3388" s="31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33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29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30"/>
      <c r="O3389" s="30"/>
      <c r="P3389" s="30"/>
      <c r="Q3389" s="30"/>
      <c r="R3389" s="30"/>
      <c r="S3389" s="30"/>
      <c r="T3389" s="29"/>
      <c r="U3389" s="28"/>
      <c r="V3389" s="28"/>
      <c r="W3389" s="28"/>
      <c r="Y3389" s="31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33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29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30"/>
      <c r="O3390" s="30"/>
      <c r="P3390" s="30"/>
      <c r="Q3390" s="30"/>
      <c r="R3390" s="30"/>
      <c r="S3390" s="30"/>
      <c r="T3390" s="29"/>
      <c r="U3390" s="28"/>
      <c r="V3390" s="28"/>
      <c r="W3390" s="28"/>
      <c r="Y3390" s="31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33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29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30"/>
      <c r="O3391" s="30"/>
      <c r="P3391" s="30"/>
      <c r="Q3391" s="30"/>
      <c r="R3391" s="30"/>
      <c r="S3391" s="30"/>
      <c r="T3391" s="29"/>
      <c r="U3391" s="28"/>
      <c r="V3391" s="28"/>
      <c r="W3391" s="28"/>
      <c r="Y3391" s="31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33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29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30"/>
      <c r="O3392" s="30"/>
      <c r="P3392" s="30"/>
      <c r="Q3392" s="30"/>
      <c r="R3392" s="30"/>
      <c r="S3392" s="30"/>
      <c r="T3392" s="29"/>
      <c r="U3392" s="28"/>
      <c r="V3392" s="28"/>
      <c r="W3392" s="28"/>
      <c r="Y3392" s="31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33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29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30"/>
      <c r="O3393" s="30"/>
      <c r="P3393" s="30"/>
      <c r="Q3393" s="30"/>
      <c r="R3393" s="30"/>
      <c r="S3393" s="30"/>
      <c r="T3393" s="29"/>
      <c r="U3393" s="28"/>
      <c r="V3393" s="28"/>
      <c r="W3393" s="28"/>
      <c r="Y3393" s="31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33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29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30"/>
      <c r="O3394" s="30"/>
      <c r="P3394" s="30"/>
      <c r="Q3394" s="30"/>
      <c r="R3394" s="30"/>
      <c r="S3394" s="30"/>
      <c r="T3394" s="29"/>
      <c r="U3394" s="28"/>
      <c r="V3394" s="28"/>
      <c r="W3394" s="28"/>
      <c r="Y3394" s="31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33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29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30"/>
      <c r="O3395" s="30"/>
      <c r="P3395" s="30"/>
      <c r="Q3395" s="30"/>
      <c r="R3395" s="30"/>
      <c r="S3395" s="30"/>
      <c r="T3395" s="29"/>
      <c r="U3395" s="28"/>
      <c r="V3395" s="28"/>
      <c r="W3395" s="28"/>
      <c r="Y3395" s="31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33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29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30"/>
      <c r="O3396" s="30"/>
      <c r="P3396" s="30"/>
      <c r="Q3396" s="30"/>
      <c r="R3396" s="30"/>
      <c r="S3396" s="30"/>
      <c r="T3396" s="29"/>
      <c r="U3396" s="28"/>
      <c r="V3396" s="28"/>
      <c r="W3396" s="28"/>
      <c r="Y3396" s="31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33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29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30"/>
      <c r="O3397" s="30"/>
      <c r="P3397" s="30"/>
      <c r="Q3397" s="30"/>
      <c r="R3397" s="30"/>
      <c r="S3397" s="30"/>
      <c r="T3397" s="29"/>
      <c r="U3397" s="28"/>
      <c r="V3397" s="28"/>
      <c r="W3397" s="28"/>
      <c r="Y3397" s="31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33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29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30"/>
      <c r="O3398" s="30"/>
      <c r="P3398" s="30"/>
      <c r="Q3398" s="30"/>
      <c r="R3398" s="30"/>
      <c r="S3398" s="30"/>
      <c r="T3398" s="29"/>
      <c r="U3398" s="28"/>
      <c r="V3398" s="28"/>
      <c r="W3398" s="28"/>
      <c r="Y3398" s="31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33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29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30"/>
      <c r="O3399" s="30"/>
      <c r="P3399" s="30"/>
      <c r="Q3399" s="30"/>
      <c r="R3399" s="30"/>
      <c r="S3399" s="30"/>
      <c r="T3399" s="29"/>
      <c r="U3399" s="28"/>
      <c r="V3399" s="28"/>
      <c r="W3399" s="28"/>
      <c r="Y3399" s="31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33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29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30"/>
      <c r="O3400" s="30"/>
      <c r="P3400" s="30"/>
      <c r="Q3400" s="30"/>
      <c r="R3400" s="30"/>
      <c r="S3400" s="30"/>
      <c r="T3400" s="29"/>
      <c r="U3400" s="28"/>
      <c r="V3400" s="28"/>
      <c r="W3400" s="28"/>
      <c r="Y3400" s="31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33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29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30"/>
      <c r="O3401" s="30"/>
      <c r="P3401" s="30"/>
      <c r="Q3401" s="30"/>
      <c r="R3401" s="30"/>
      <c r="S3401" s="30"/>
      <c r="T3401" s="29"/>
      <c r="U3401" s="28"/>
      <c r="V3401" s="28"/>
      <c r="W3401" s="28"/>
      <c r="Y3401" s="31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33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29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30"/>
      <c r="O3402" s="30"/>
      <c r="P3402" s="30"/>
      <c r="Q3402" s="30"/>
      <c r="R3402" s="30"/>
      <c r="S3402" s="30"/>
      <c r="T3402" s="29"/>
      <c r="U3402" s="28"/>
      <c r="V3402" s="28"/>
      <c r="W3402" s="28"/>
      <c r="Y3402" s="31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33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29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30"/>
      <c r="O3403" s="30"/>
      <c r="P3403" s="30"/>
      <c r="Q3403" s="30"/>
      <c r="R3403" s="30"/>
      <c r="S3403" s="30"/>
      <c r="T3403" s="29"/>
      <c r="U3403" s="28"/>
      <c r="V3403" s="28"/>
      <c r="W3403" s="28"/>
      <c r="Y3403" s="31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33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29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30"/>
      <c r="O3404" s="30"/>
      <c r="P3404" s="30"/>
      <c r="Q3404" s="30"/>
      <c r="R3404" s="30"/>
      <c r="S3404" s="30"/>
      <c r="T3404" s="29"/>
      <c r="U3404" s="28"/>
      <c r="V3404" s="28"/>
      <c r="W3404" s="28"/>
      <c r="Y3404" s="31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33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29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30"/>
      <c r="O3405" s="30"/>
      <c r="P3405" s="30"/>
      <c r="Q3405" s="30"/>
      <c r="R3405" s="30"/>
      <c r="S3405" s="30"/>
      <c r="T3405" s="29"/>
      <c r="U3405" s="28"/>
      <c r="V3405" s="28"/>
      <c r="W3405" s="28"/>
      <c r="Y3405" s="31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33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29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30"/>
      <c r="O3406" s="30"/>
      <c r="P3406" s="30"/>
      <c r="Q3406" s="30"/>
      <c r="R3406" s="30"/>
      <c r="S3406" s="30"/>
      <c r="T3406" s="29"/>
      <c r="U3406" s="28"/>
      <c r="V3406" s="28"/>
      <c r="W3406" s="28"/>
      <c r="Y3406" s="31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33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29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30"/>
      <c r="O3407" s="30"/>
      <c r="P3407" s="30"/>
      <c r="Q3407" s="30"/>
      <c r="R3407" s="30"/>
      <c r="S3407" s="30"/>
      <c r="T3407" s="29"/>
      <c r="U3407" s="28"/>
      <c r="V3407" s="28"/>
      <c r="W3407" s="28"/>
      <c r="Y3407" s="31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33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29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30"/>
      <c r="O3408" s="30"/>
      <c r="P3408" s="30"/>
      <c r="Q3408" s="30"/>
      <c r="R3408" s="30"/>
      <c r="S3408" s="30"/>
      <c r="T3408" s="29"/>
      <c r="U3408" s="28"/>
      <c r="V3408" s="28"/>
      <c r="W3408" s="28"/>
      <c r="Y3408" s="31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33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29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30"/>
      <c r="O3409" s="30"/>
      <c r="P3409" s="30"/>
      <c r="Q3409" s="30"/>
      <c r="R3409" s="30"/>
      <c r="S3409" s="30"/>
      <c r="T3409" s="29"/>
      <c r="U3409" s="28"/>
      <c r="V3409" s="28"/>
      <c r="W3409" s="28"/>
      <c r="Y3409" s="31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33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29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30"/>
      <c r="O3410" s="30"/>
      <c r="P3410" s="30"/>
      <c r="Q3410" s="30"/>
      <c r="R3410" s="30"/>
      <c r="S3410" s="30"/>
      <c r="T3410" s="29"/>
      <c r="U3410" s="28"/>
      <c r="V3410" s="28"/>
      <c r="W3410" s="28"/>
      <c r="Y3410" s="31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33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29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30"/>
      <c r="O3411" s="30"/>
      <c r="P3411" s="30"/>
      <c r="Q3411" s="30"/>
      <c r="R3411" s="30"/>
      <c r="S3411" s="30"/>
      <c r="T3411" s="29"/>
      <c r="U3411" s="28"/>
      <c r="V3411" s="28"/>
      <c r="W3411" s="28"/>
      <c r="Y3411" s="31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33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29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30"/>
      <c r="O3412" s="30"/>
      <c r="P3412" s="30"/>
      <c r="Q3412" s="30"/>
      <c r="R3412" s="30"/>
      <c r="S3412" s="30"/>
      <c r="T3412" s="29"/>
      <c r="U3412" s="28"/>
      <c r="V3412" s="28"/>
      <c r="W3412" s="28"/>
      <c r="Y3412" s="31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33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29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30"/>
      <c r="O3413" s="30"/>
      <c r="P3413" s="30"/>
      <c r="Q3413" s="30"/>
      <c r="R3413" s="30"/>
      <c r="S3413" s="30"/>
      <c r="T3413" s="29"/>
      <c r="U3413" s="28"/>
      <c r="V3413" s="28"/>
      <c r="W3413" s="28"/>
      <c r="Y3413" s="31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33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29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30"/>
      <c r="O3414" s="30"/>
      <c r="P3414" s="30"/>
      <c r="Q3414" s="30"/>
      <c r="R3414" s="30"/>
      <c r="S3414" s="30"/>
      <c r="T3414" s="29"/>
      <c r="U3414" s="28"/>
      <c r="V3414" s="28"/>
      <c r="W3414" s="28"/>
      <c r="Y3414" s="31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33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29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30"/>
      <c r="O3415" s="30"/>
      <c r="P3415" s="30"/>
      <c r="Q3415" s="30"/>
      <c r="R3415" s="30"/>
      <c r="S3415" s="30"/>
      <c r="T3415" s="29"/>
      <c r="U3415" s="28"/>
      <c r="V3415" s="28"/>
      <c r="W3415" s="28"/>
      <c r="Y3415" s="31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33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29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30"/>
      <c r="O3416" s="30"/>
      <c r="P3416" s="30"/>
      <c r="Q3416" s="30"/>
      <c r="R3416" s="30"/>
      <c r="S3416" s="30"/>
      <c r="T3416" s="29"/>
      <c r="U3416" s="28"/>
      <c r="V3416" s="28"/>
      <c r="W3416" s="28"/>
      <c r="Y3416" s="31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33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29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30"/>
      <c r="O3417" s="30"/>
      <c r="P3417" s="30"/>
      <c r="Q3417" s="30"/>
      <c r="R3417" s="30"/>
      <c r="S3417" s="30"/>
      <c r="T3417" s="29"/>
      <c r="U3417" s="28"/>
      <c r="V3417" s="28"/>
      <c r="W3417" s="28"/>
      <c r="Y3417" s="31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33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29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30"/>
      <c r="O3418" s="30"/>
      <c r="P3418" s="30"/>
      <c r="Q3418" s="30"/>
      <c r="R3418" s="30"/>
      <c r="S3418" s="30"/>
      <c r="T3418" s="29"/>
      <c r="U3418" s="28"/>
      <c r="V3418" s="28"/>
      <c r="W3418" s="28"/>
      <c r="Y3418" s="31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33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29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30"/>
      <c r="O3419" s="30"/>
      <c r="P3419" s="30"/>
      <c r="Q3419" s="30"/>
      <c r="R3419" s="30"/>
      <c r="S3419" s="30"/>
      <c r="T3419" s="29"/>
      <c r="U3419" s="28"/>
      <c r="V3419" s="28"/>
      <c r="W3419" s="28"/>
      <c r="Y3419" s="31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33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29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30"/>
      <c r="O3420" s="30"/>
      <c r="P3420" s="30"/>
      <c r="Q3420" s="30"/>
      <c r="R3420" s="30"/>
      <c r="S3420" s="30"/>
      <c r="T3420" s="29"/>
      <c r="U3420" s="28"/>
      <c r="V3420" s="28"/>
      <c r="W3420" s="28"/>
      <c r="Y3420" s="31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33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29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30"/>
      <c r="O3421" s="30"/>
      <c r="P3421" s="30"/>
      <c r="Q3421" s="30"/>
      <c r="R3421" s="30"/>
      <c r="S3421" s="30"/>
      <c r="T3421" s="29"/>
      <c r="U3421" s="28"/>
      <c r="V3421" s="28"/>
      <c r="W3421" s="28"/>
      <c r="Y3421" s="31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33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29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30"/>
      <c r="O3422" s="30"/>
      <c r="P3422" s="30"/>
      <c r="Q3422" s="30"/>
      <c r="R3422" s="30"/>
      <c r="S3422" s="30"/>
      <c r="T3422" s="29"/>
      <c r="U3422" s="28"/>
      <c r="V3422" s="28"/>
      <c r="W3422" s="28"/>
      <c r="Y3422" s="31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33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29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30"/>
      <c r="O3423" s="30"/>
      <c r="P3423" s="30"/>
      <c r="Q3423" s="30"/>
      <c r="R3423" s="30"/>
      <c r="S3423" s="30"/>
      <c r="T3423" s="29"/>
      <c r="U3423" s="28"/>
      <c r="V3423" s="28"/>
      <c r="W3423" s="28"/>
      <c r="Y3423" s="31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33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29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30"/>
      <c r="O3424" s="30"/>
      <c r="P3424" s="30"/>
      <c r="Q3424" s="30"/>
      <c r="R3424" s="30"/>
      <c r="S3424" s="30"/>
      <c r="T3424" s="29"/>
      <c r="U3424" s="28"/>
      <c r="V3424" s="28"/>
      <c r="W3424" s="28"/>
      <c r="Y3424" s="31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33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29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30"/>
      <c r="O3425" s="30"/>
      <c r="P3425" s="30"/>
      <c r="Q3425" s="30"/>
      <c r="R3425" s="30"/>
      <c r="S3425" s="30"/>
      <c r="T3425" s="29"/>
      <c r="U3425" s="28"/>
      <c r="V3425" s="28"/>
      <c r="W3425" s="28"/>
      <c r="Y3425" s="31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33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29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30"/>
      <c r="O3426" s="30"/>
      <c r="P3426" s="30"/>
      <c r="Q3426" s="30"/>
      <c r="R3426" s="30"/>
      <c r="S3426" s="30"/>
      <c r="T3426" s="29"/>
      <c r="U3426" s="28"/>
      <c r="V3426" s="28"/>
      <c r="W3426" s="28"/>
      <c r="Y3426" s="31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33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29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30"/>
      <c r="O3427" s="30"/>
      <c r="P3427" s="30"/>
      <c r="Q3427" s="30"/>
      <c r="R3427" s="30"/>
      <c r="S3427" s="30"/>
      <c r="T3427" s="29"/>
      <c r="U3427" s="28"/>
      <c r="V3427" s="28"/>
      <c r="W3427" s="28"/>
      <c r="Y3427" s="31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33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29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30"/>
      <c r="O3428" s="30"/>
      <c r="P3428" s="30"/>
      <c r="Q3428" s="30"/>
      <c r="R3428" s="30"/>
      <c r="S3428" s="30"/>
      <c r="T3428" s="29"/>
      <c r="U3428" s="28"/>
      <c r="V3428" s="28"/>
      <c r="W3428" s="28"/>
      <c r="Y3428" s="31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33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29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30"/>
      <c r="O3429" s="30"/>
      <c r="P3429" s="30"/>
      <c r="Q3429" s="30"/>
      <c r="R3429" s="30"/>
      <c r="S3429" s="30"/>
      <c r="T3429" s="29"/>
      <c r="U3429" s="28"/>
      <c r="V3429" s="28"/>
      <c r="W3429" s="28"/>
      <c r="Y3429" s="31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33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29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30"/>
      <c r="O3430" s="30"/>
      <c r="P3430" s="30"/>
      <c r="Q3430" s="30"/>
      <c r="R3430" s="30"/>
      <c r="S3430" s="30"/>
      <c r="T3430" s="29"/>
      <c r="U3430" s="28"/>
      <c r="V3430" s="28"/>
      <c r="W3430" s="28"/>
      <c r="Y3430" s="31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33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29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30"/>
      <c r="O3431" s="30"/>
      <c r="P3431" s="30"/>
      <c r="Q3431" s="30"/>
      <c r="R3431" s="30"/>
      <c r="S3431" s="30"/>
      <c r="T3431" s="29"/>
      <c r="U3431" s="28"/>
      <c r="V3431" s="28"/>
      <c r="W3431" s="28"/>
      <c r="Y3431" s="31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33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29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30"/>
      <c r="O3432" s="30"/>
      <c r="P3432" s="30"/>
      <c r="Q3432" s="30"/>
      <c r="R3432" s="30"/>
      <c r="S3432" s="30"/>
      <c r="T3432" s="29"/>
      <c r="U3432" s="28"/>
      <c r="V3432" s="28"/>
      <c r="W3432" s="28"/>
      <c r="Y3432" s="31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33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29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30"/>
      <c r="O3433" s="30"/>
      <c r="P3433" s="30"/>
      <c r="Q3433" s="30"/>
      <c r="R3433" s="30"/>
      <c r="S3433" s="30"/>
      <c r="T3433" s="29"/>
      <c r="U3433" s="28"/>
      <c r="V3433" s="28"/>
      <c r="W3433" s="28"/>
      <c r="Y3433" s="31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33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29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30"/>
      <c r="O3434" s="30"/>
      <c r="P3434" s="30"/>
      <c r="Q3434" s="30"/>
      <c r="R3434" s="30"/>
      <c r="S3434" s="30"/>
      <c r="T3434" s="29"/>
      <c r="U3434" s="28"/>
      <c r="V3434" s="28"/>
      <c r="W3434" s="28"/>
      <c r="Y3434" s="31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33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29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30"/>
      <c r="O3435" s="30"/>
      <c r="P3435" s="30"/>
      <c r="Q3435" s="30"/>
      <c r="R3435" s="30"/>
      <c r="S3435" s="30"/>
      <c r="T3435" s="29"/>
      <c r="U3435" s="28"/>
      <c r="V3435" s="28"/>
      <c r="W3435" s="28"/>
      <c r="Y3435" s="31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33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29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30"/>
      <c r="O3436" s="30"/>
      <c r="P3436" s="30"/>
      <c r="Q3436" s="30"/>
      <c r="R3436" s="30"/>
      <c r="S3436" s="30"/>
      <c r="T3436" s="29"/>
      <c r="U3436" s="28"/>
      <c r="V3436" s="28"/>
      <c r="W3436" s="28"/>
      <c r="Y3436" s="31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33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29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30"/>
      <c r="O3437" s="30"/>
      <c r="P3437" s="30"/>
      <c r="Q3437" s="30"/>
      <c r="R3437" s="30"/>
      <c r="S3437" s="30"/>
      <c r="T3437" s="29"/>
      <c r="U3437" s="28"/>
      <c r="V3437" s="28"/>
      <c r="W3437" s="28"/>
      <c r="Y3437" s="31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33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29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30"/>
      <c r="O3438" s="30"/>
      <c r="P3438" s="30"/>
      <c r="Q3438" s="30"/>
      <c r="R3438" s="30"/>
      <c r="S3438" s="30"/>
      <c r="T3438" s="29"/>
      <c r="U3438" s="28"/>
      <c r="V3438" s="28"/>
      <c r="W3438" s="28"/>
      <c r="Y3438" s="31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33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29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30"/>
      <c r="O3439" s="30"/>
      <c r="P3439" s="30"/>
      <c r="Q3439" s="30"/>
      <c r="R3439" s="30"/>
      <c r="S3439" s="30"/>
      <c r="T3439" s="29"/>
      <c r="U3439" s="28"/>
      <c r="V3439" s="28"/>
      <c r="W3439" s="28"/>
      <c r="Y3439" s="31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33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29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30"/>
      <c r="O3440" s="30"/>
      <c r="P3440" s="30"/>
      <c r="Q3440" s="30"/>
      <c r="R3440" s="30"/>
      <c r="S3440" s="30"/>
      <c r="T3440" s="29"/>
      <c r="U3440" s="28"/>
      <c r="V3440" s="28"/>
      <c r="W3440" s="28"/>
      <c r="Y3440" s="31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33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29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30"/>
      <c r="O3441" s="30"/>
      <c r="P3441" s="30"/>
      <c r="Q3441" s="30"/>
      <c r="R3441" s="30"/>
      <c r="S3441" s="30"/>
      <c r="T3441" s="29"/>
      <c r="U3441" s="28"/>
      <c r="V3441" s="28"/>
      <c r="W3441" s="28"/>
      <c r="Y3441" s="31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33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29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30"/>
      <c r="O3442" s="30"/>
      <c r="P3442" s="30"/>
      <c r="Q3442" s="30"/>
      <c r="R3442" s="30"/>
      <c r="S3442" s="30"/>
      <c r="T3442" s="29"/>
      <c r="U3442" s="28"/>
      <c r="V3442" s="28"/>
      <c r="W3442" s="28"/>
      <c r="Y3442" s="31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33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29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30"/>
      <c r="O3443" s="30"/>
      <c r="P3443" s="30"/>
      <c r="Q3443" s="30"/>
      <c r="R3443" s="30"/>
      <c r="S3443" s="30"/>
      <c r="T3443" s="29"/>
      <c r="U3443" s="28"/>
      <c r="V3443" s="28"/>
      <c r="W3443" s="28"/>
      <c r="Y3443" s="31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33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29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30"/>
      <c r="O3444" s="30"/>
      <c r="P3444" s="30"/>
      <c r="Q3444" s="30"/>
      <c r="R3444" s="30"/>
      <c r="S3444" s="30"/>
      <c r="T3444" s="29"/>
      <c r="U3444" s="28"/>
      <c r="V3444" s="28"/>
      <c r="W3444" s="28"/>
      <c r="Y3444" s="31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33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29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30"/>
      <c r="O3445" s="30"/>
      <c r="P3445" s="30"/>
      <c r="Q3445" s="30"/>
      <c r="R3445" s="30"/>
      <c r="S3445" s="30"/>
      <c r="T3445" s="29"/>
      <c r="U3445" s="28"/>
      <c r="V3445" s="28"/>
      <c r="W3445" s="28"/>
      <c r="Y3445" s="31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33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29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30"/>
      <c r="O3446" s="30"/>
      <c r="P3446" s="30"/>
      <c r="Q3446" s="30"/>
      <c r="R3446" s="30"/>
      <c r="S3446" s="30"/>
      <c r="T3446" s="29"/>
      <c r="U3446" s="28"/>
      <c r="V3446" s="28"/>
      <c r="W3446" s="28"/>
      <c r="Y3446" s="31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33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29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30"/>
      <c r="O3447" s="30"/>
      <c r="P3447" s="30"/>
      <c r="Q3447" s="30"/>
      <c r="R3447" s="30"/>
      <c r="S3447" s="30"/>
      <c r="T3447" s="29"/>
      <c r="U3447" s="28"/>
      <c r="V3447" s="28"/>
      <c r="W3447" s="28"/>
      <c r="Y3447" s="31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33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29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30"/>
      <c r="O3448" s="30"/>
      <c r="P3448" s="30"/>
      <c r="Q3448" s="30"/>
      <c r="R3448" s="30"/>
      <c r="S3448" s="30"/>
      <c r="T3448" s="29"/>
      <c r="U3448" s="28"/>
      <c r="V3448" s="28"/>
      <c r="W3448" s="28"/>
      <c r="Y3448" s="31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33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29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30"/>
      <c r="O3449" s="30"/>
      <c r="P3449" s="30"/>
      <c r="Q3449" s="30"/>
      <c r="R3449" s="30"/>
      <c r="S3449" s="30"/>
      <c r="T3449" s="29"/>
      <c r="U3449" s="28"/>
      <c r="V3449" s="28"/>
      <c r="W3449" s="28"/>
      <c r="Y3449" s="31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33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29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30"/>
      <c r="O3450" s="30"/>
      <c r="P3450" s="30"/>
      <c r="Q3450" s="30"/>
      <c r="R3450" s="30"/>
      <c r="S3450" s="30"/>
      <c r="T3450" s="29"/>
      <c r="U3450" s="28"/>
      <c r="V3450" s="28"/>
      <c r="W3450" s="28"/>
      <c r="Y3450" s="31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33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29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30"/>
      <c r="O3451" s="30"/>
      <c r="P3451" s="30"/>
      <c r="Q3451" s="30"/>
      <c r="R3451" s="30"/>
      <c r="S3451" s="30"/>
      <c r="T3451" s="29"/>
      <c r="U3451" s="28"/>
      <c r="V3451" s="28"/>
      <c r="W3451" s="28"/>
      <c r="Y3451" s="31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33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29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30"/>
      <c r="O3452" s="30"/>
      <c r="P3452" s="30"/>
      <c r="Q3452" s="30"/>
      <c r="R3452" s="30"/>
      <c r="S3452" s="30"/>
      <c r="T3452" s="29"/>
      <c r="U3452" s="28"/>
      <c r="V3452" s="28"/>
      <c r="W3452" s="28"/>
      <c r="Y3452" s="31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33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29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30"/>
      <c r="O3453" s="30"/>
      <c r="P3453" s="30"/>
      <c r="Q3453" s="30"/>
      <c r="R3453" s="30"/>
      <c r="S3453" s="30"/>
      <c r="T3453" s="29"/>
      <c r="U3453" s="28"/>
      <c r="V3453" s="28"/>
      <c r="W3453" s="28"/>
      <c r="Y3453" s="31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33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29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30"/>
      <c r="O3454" s="30"/>
      <c r="P3454" s="30"/>
      <c r="Q3454" s="30"/>
      <c r="R3454" s="30"/>
      <c r="S3454" s="30"/>
      <c r="T3454" s="29"/>
      <c r="U3454" s="28"/>
      <c r="V3454" s="28"/>
      <c r="W3454" s="28"/>
      <c r="Y3454" s="31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33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29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30"/>
      <c r="O3455" s="30"/>
      <c r="P3455" s="30"/>
      <c r="Q3455" s="30"/>
      <c r="R3455" s="30"/>
      <c r="S3455" s="30"/>
      <c r="T3455" s="29"/>
      <c r="U3455" s="28"/>
      <c r="V3455" s="28"/>
      <c r="W3455" s="28"/>
      <c r="Y3455" s="31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33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29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30"/>
      <c r="O3456" s="30"/>
      <c r="P3456" s="30"/>
      <c r="Q3456" s="30"/>
      <c r="R3456" s="30"/>
      <c r="S3456" s="30"/>
      <c r="T3456" s="29"/>
      <c r="U3456" s="28"/>
      <c r="V3456" s="28"/>
      <c r="W3456" s="28"/>
      <c r="Y3456" s="31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33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29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30"/>
      <c r="O3457" s="30"/>
      <c r="P3457" s="30"/>
      <c r="Q3457" s="30"/>
      <c r="R3457" s="30"/>
      <c r="S3457" s="30"/>
      <c r="T3457" s="29"/>
      <c r="U3457" s="28"/>
      <c r="V3457" s="28"/>
      <c r="W3457" s="28"/>
      <c r="Y3457" s="31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33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29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30"/>
      <c r="O3458" s="30"/>
      <c r="P3458" s="30"/>
      <c r="Q3458" s="30"/>
      <c r="R3458" s="30"/>
      <c r="S3458" s="30"/>
      <c r="T3458" s="29"/>
      <c r="U3458" s="28"/>
      <c r="V3458" s="28"/>
      <c r="W3458" s="28"/>
      <c r="Y3458" s="31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33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29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30"/>
      <c r="O3459" s="30"/>
      <c r="P3459" s="30"/>
      <c r="Q3459" s="30"/>
      <c r="R3459" s="30"/>
      <c r="S3459" s="30"/>
      <c r="T3459" s="29"/>
      <c r="U3459" s="28"/>
      <c r="V3459" s="28"/>
      <c r="W3459" s="28"/>
      <c r="Y3459" s="31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33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29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30"/>
      <c r="O3460" s="30"/>
      <c r="P3460" s="30"/>
      <c r="Q3460" s="30"/>
      <c r="R3460" s="30"/>
      <c r="S3460" s="30"/>
      <c r="T3460" s="29"/>
      <c r="U3460" s="28"/>
      <c r="V3460" s="28"/>
      <c r="W3460" s="28"/>
      <c r="Y3460" s="31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33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29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30"/>
      <c r="O3461" s="30"/>
      <c r="P3461" s="30"/>
      <c r="Q3461" s="30"/>
      <c r="R3461" s="30"/>
      <c r="S3461" s="30"/>
      <c r="T3461" s="29"/>
      <c r="U3461" s="28"/>
      <c r="V3461" s="28"/>
      <c r="W3461" s="28"/>
      <c r="Y3461" s="31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33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29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30"/>
      <c r="O3462" s="30"/>
      <c r="P3462" s="30"/>
      <c r="Q3462" s="30"/>
      <c r="R3462" s="30"/>
      <c r="S3462" s="30"/>
      <c r="T3462" s="29"/>
      <c r="U3462" s="28"/>
      <c r="V3462" s="28"/>
      <c r="W3462" s="28"/>
      <c r="Y3462" s="31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33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29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30"/>
      <c r="O3463" s="30"/>
      <c r="P3463" s="30"/>
      <c r="Q3463" s="30"/>
      <c r="R3463" s="30"/>
      <c r="S3463" s="30"/>
      <c r="T3463" s="29"/>
      <c r="U3463" s="28"/>
      <c r="V3463" s="28"/>
      <c r="W3463" s="28"/>
      <c r="Y3463" s="31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33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29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30"/>
      <c r="O3464" s="30"/>
      <c r="P3464" s="30"/>
      <c r="Q3464" s="30"/>
      <c r="R3464" s="30"/>
      <c r="S3464" s="30"/>
      <c r="T3464" s="29"/>
      <c r="U3464" s="28"/>
      <c r="V3464" s="28"/>
      <c r="W3464" s="28"/>
      <c r="Y3464" s="31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33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29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30"/>
      <c r="O3465" s="30"/>
      <c r="P3465" s="30"/>
      <c r="Q3465" s="30"/>
      <c r="R3465" s="30"/>
      <c r="S3465" s="30"/>
      <c r="T3465" s="29"/>
      <c r="U3465" s="28"/>
      <c r="V3465" s="28"/>
      <c r="W3465" s="28"/>
      <c r="Y3465" s="31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33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29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30"/>
      <c r="O3466" s="30"/>
      <c r="P3466" s="30"/>
      <c r="Q3466" s="30"/>
      <c r="R3466" s="30"/>
      <c r="S3466" s="30"/>
      <c r="T3466" s="29"/>
      <c r="U3466" s="28"/>
      <c r="V3466" s="28"/>
      <c r="W3466" s="28"/>
      <c r="Y3466" s="31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33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29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30"/>
      <c r="O3467" s="30"/>
      <c r="P3467" s="30"/>
      <c r="Q3467" s="30"/>
      <c r="R3467" s="30"/>
      <c r="S3467" s="30"/>
      <c r="T3467" s="29"/>
      <c r="U3467" s="28"/>
      <c r="V3467" s="28"/>
      <c r="W3467" s="28"/>
      <c r="Y3467" s="31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33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29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30"/>
      <c r="O3468" s="30"/>
      <c r="P3468" s="30"/>
      <c r="Q3468" s="30"/>
      <c r="R3468" s="30"/>
      <c r="S3468" s="30"/>
      <c r="T3468" s="29"/>
      <c r="U3468" s="28"/>
      <c r="V3468" s="28"/>
      <c r="W3468" s="28"/>
      <c r="Y3468" s="31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33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29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30"/>
      <c r="O3469" s="30"/>
      <c r="P3469" s="30"/>
      <c r="Q3469" s="30"/>
      <c r="R3469" s="30"/>
      <c r="S3469" s="30"/>
      <c r="T3469" s="29"/>
      <c r="U3469" s="28"/>
      <c r="V3469" s="28"/>
      <c r="W3469" s="28"/>
      <c r="Y3469" s="31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33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29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30"/>
      <c r="O3470" s="30"/>
      <c r="P3470" s="30"/>
      <c r="Q3470" s="30"/>
      <c r="R3470" s="30"/>
      <c r="S3470" s="30"/>
      <c r="T3470" s="29"/>
      <c r="U3470" s="28"/>
      <c r="V3470" s="28"/>
      <c r="W3470" s="28"/>
      <c r="Y3470" s="31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33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29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30"/>
      <c r="O3471" s="30"/>
      <c r="P3471" s="30"/>
      <c r="Q3471" s="30"/>
      <c r="R3471" s="30"/>
      <c r="S3471" s="30"/>
      <c r="T3471" s="29"/>
      <c r="U3471" s="28"/>
      <c r="V3471" s="28"/>
      <c r="W3471" s="28"/>
      <c r="Y3471" s="31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33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29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30"/>
      <c r="O3472" s="30"/>
      <c r="P3472" s="30"/>
      <c r="Q3472" s="30"/>
      <c r="R3472" s="30"/>
      <c r="S3472" s="30"/>
      <c r="T3472" s="29"/>
      <c r="U3472" s="28"/>
      <c r="V3472" s="28"/>
      <c r="W3472" s="28"/>
      <c r="Y3472" s="31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33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29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30"/>
      <c r="O3473" s="30"/>
      <c r="P3473" s="30"/>
      <c r="Q3473" s="30"/>
      <c r="R3473" s="30"/>
      <c r="S3473" s="30"/>
      <c r="T3473" s="29"/>
      <c r="U3473" s="28"/>
      <c r="V3473" s="28"/>
      <c r="W3473" s="28"/>
      <c r="Y3473" s="31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33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29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30"/>
      <c r="O3474" s="30"/>
      <c r="P3474" s="30"/>
      <c r="Q3474" s="30"/>
      <c r="R3474" s="30"/>
      <c r="S3474" s="30"/>
      <c r="T3474" s="29"/>
      <c r="U3474" s="28"/>
      <c r="V3474" s="28"/>
      <c r="W3474" s="28"/>
      <c r="Y3474" s="31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33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29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30"/>
      <c r="O3475" s="30"/>
      <c r="P3475" s="30"/>
      <c r="Q3475" s="30"/>
      <c r="R3475" s="30"/>
      <c r="S3475" s="30"/>
      <c r="T3475" s="29"/>
      <c r="U3475" s="28"/>
      <c r="V3475" s="28"/>
      <c r="W3475" s="28"/>
      <c r="Y3475" s="31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33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29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30"/>
      <c r="O3476" s="30"/>
      <c r="P3476" s="30"/>
      <c r="Q3476" s="30"/>
      <c r="R3476" s="30"/>
      <c r="S3476" s="30"/>
      <c r="T3476" s="29"/>
      <c r="U3476" s="28"/>
      <c r="V3476" s="28"/>
      <c r="W3476" s="28"/>
      <c r="Y3476" s="31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33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29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30"/>
      <c r="O3477" s="30"/>
      <c r="P3477" s="30"/>
      <c r="Q3477" s="30"/>
      <c r="R3477" s="30"/>
      <c r="S3477" s="30"/>
      <c r="T3477" s="29"/>
      <c r="U3477" s="28"/>
      <c r="V3477" s="28"/>
      <c r="W3477" s="28"/>
      <c r="Y3477" s="31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33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29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30"/>
      <c r="O3478" s="30"/>
      <c r="P3478" s="30"/>
      <c r="Q3478" s="30"/>
      <c r="R3478" s="30"/>
      <c r="S3478" s="30"/>
      <c r="T3478" s="29"/>
      <c r="U3478" s="28"/>
      <c r="V3478" s="28"/>
      <c r="W3478" s="28"/>
      <c r="Y3478" s="31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33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29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30"/>
      <c r="O3479" s="30"/>
      <c r="P3479" s="30"/>
      <c r="Q3479" s="30"/>
      <c r="R3479" s="30"/>
      <c r="S3479" s="30"/>
      <c r="T3479" s="29"/>
      <c r="U3479" s="28"/>
      <c r="V3479" s="28"/>
      <c r="W3479" s="28"/>
      <c r="Y3479" s="31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33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29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30"/>
      <c r="O3480" s="30"/>
      <c r="P3480" s="30"/>
      <c r="Q3480" s="30"/>
      <c r="R3480" s="30"/>
      <c r="S3480" s="30"/>
      <c r="T3480" s="29"/>
      <c r="U3480" s="28"/>
      <c r="V3480" s="28"/>
      <c r="W3480" s="28"/>
      <c r="Y3480" s="31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33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29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30"/>
      <c r="O3481" s="30"/>
      <c r="P3481" s="30"/>
      <c r="Q3481" s="30"/>
      <c r="R3481" s="30"/>
      <c r="S3481" s="30"/>
      <c r="T3481" s="29"/>
      <c r="U3481" s="28"/>
      <c r="V3481" s="28"/>
      <c r="W3481" s="28"/>
      <c r="Y3481" s="31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33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29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30"/>
      <c r="O3482" s="30"/>
      <c r="P3482" s="30"/>
      <c r="Q3482" s="30"/>
      <c r="R3482" s="30"/>
      <c r="S3482" s="30"/>
      <c r="T3482" s="29"/>
      <c r="U3482" s="28"/>
      <c r="V3482" s="28"/>
      <c r="W3482" s="28"/>
      <c r="Y3482" s="31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33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29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30"/>
      <c r="O3483" s="30"/>
      <c r="P3483" s="30"/>
      <c r="Q3483" s="30"/>
      <c r="R3483" s="30"/>
      <c r="S3483" s="30"/>
      <c r="T3483" s="29"/>
      <c r="U3483" s="28"/>
      <c r="V3483" s="28"/>
      <c r="W3483" s="28"/>
      <c r="Y3483" s="31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33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29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30"/>
      <c r="O3484" s="30"/>
      <c r="P3484" s="30"/>
      <c r="Q3484" s="30"/>
      <c r="R3484" s="30"/>
      <c r="S3484" s="30"/>
      <c r="T3484" s="29"/>
      <c r="U3484" s="28"/>
      <c r="V3484" s="28"/>
      <c r="W3484" s="28"/>
      <c r="Y3484" s="31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33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29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30"/>
      <c r="O3485" s="30"/>
      <c r="P3485" s="30"/>
      <c r="Q3485" s="30"/>
      <c r="R3485" s="30"/>
      <c r="S3485" s="30"/>
      <c r="T3485" s="29"/>
      <c r="U3485" s="28"/>
      <c r="V3485" s="28"/>
      <c r="W3485" s="28"/>
      <c r="Y3485" s="31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33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29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30"/>
      <c r="O3486" s="30"/>
      <c r="P3486" s="30"/>
      <c r="Q3486" s="30"/>
      <c r="R3486" s="30"/>
      <c r="S3486" s="30"/>
      <c r="T3486" s="29"/>
      <c r="U3486" s="28"/>
      <c r="V3486" s="28"/>
      <c r="W3486" s="28"/>
      <c r="Y3486" s="31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33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29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30"/>
      <c r="O3487" s="30"/>
      <c r="P3487" s="30"/>
      <c r="Q3487" s="30"/>
      <c r="R3487" s="30"/>
      <c r="S3487" s="30"/>
      <c r="T3487" s="29"/>
      <c r="U3487" s="28"/>
      <c r="V3487" s="28"/>
      <c r="W3487" s="28"/>
      <c r="Y3487" s="31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33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29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30"/>
      <c r="O3488" s="30"/>
      <c r="P3488" s="30"/>
      <c r="Q3488" s="30"/>
      <c r="R3488" s="30"/>
      <c r="S3488" s="30"/>
      <c r="T3488" s="29"/>
      <c r="U3488" s="28"/>
      <c r="V3488" s="28"/>
      <c r="W3488" s="28"/>
      <c r="Y3488" s="31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33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29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30"/>
      <c r="O3489" s="30"/>
      <c r="P3489" s="30"/>
      <c r="Q3489" s="30"/>
      <c r="R3489" s="30"/>
      <c r="S3489" s="30"/>
      <c r="T3489" s="29"/>
      <c r="U3489" s="28"/>
      <c r="V3489" s="28"/>
      <c r="W3489" s="28"/>
      <c r="Y3489" s="31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33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29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30"/>
      <c r="O3490" s="30"/>
      <c r="P3490" s="30"/>
      <c r="Q3490" s="30"/>
      <c r="R3490" s="30"/>
      <c r="S3490" s="30"/>
      <c r="T3490" s="29"/>
      <c r="U3490" s="28"/>
      <c r="V3490" s="28"/>
      <c r="W3490" s="28"/>
      <c r="Y3490" s="31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33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29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30"/>
      <c r="O3491" s="30"/>
      <c r="P3491" s="30"/>
      <c r="Q3491" s="30"/>
      <c r="R3491" s="30"/>
      <c r="S3491" s="30"/>
      <c r="T3491" s="29"/>
      <c r="U3491" s="28"/>
      <c r="V3491" s="28"/>
      <c r="W3491" s="28"/>
      <c r="Y3491" s="31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33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29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30"/>
      <c r="O3492" s="30"/>
      <c r="P3492" s="30"/>
      <c r="Q3492" s="30"/>
      <c r="R3492" s="30"/>
      <c r="S3492" s="30"/>
      <c r="T3492" s="29"/>
      <c r="U3492" s="28"/>
      <c r="V3492" s="28"/>
      <c r="W3492" s="28"/>
      <c r="Y3492" s="31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33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29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30"/>
      <c r="O3493" s="30"/>
      <c r="P3493" s="30"/>
      <c r="Q3493" s="30"/>
      <c r="R3493" s="30"/>
      <c r="S3493" s="30"/>
      <c r="T3493" s="29"/>
      <c r="U3493" s="28"/>
      <c r="V3493" s="28"/>
      <c r="W3493" s="28"/>
      <c r="Y3493" s="31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33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29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30"/>
      <c r="O3494" s="30"/>
      <c r="P3494" s="30"/>
      <c r="Q3494" s="30"/>
      <c r="R3494" s="30"/>
      <c r="S3494" s="30"/>
      <c r="T3494" s="29"/>
      <c r="U3494" s="28"/>
      <c r="V3494" s="28"/>
      <c r="W3494" s="28"/>
      <c r="Y3494" s="31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33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29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30"/>
      <c r="O3495" s="30"/>
      <c r="P3495" s="30"/>
      <c r="Q3495" s="30"/>
      <c r="R3495" s="30"/>
      <c r="S3495" s="30"/>
      <c r="T3495" s="29"/>
      <c r="U3495" s="28"/>
      <c r="V3495" s="28"/>
      <c r="W3495" s="28"/>
      <c r="Y3495" s="31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33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29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30"/>
      <c r="O3496" s="30"/>
      <c r="P3496" s="30"/>
      <c r="Q3496" s="30"/>
      <c r="R3496" s="30"/>
      <c r="S3496" s="30"/>
      <c r="T3496" s="29"/>
      <c r="U3496" s="28"/>
      <c r="V3496" s="28"/>
      <c r="W3496" s="28"/>
      <c r="Y3496" s="31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33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29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30"/>
      <c r="O3497" s="30"/>
      <c r="P3497" s="30"/>
      <c r="Q3497" s="30"/>
      <c r="R3497" s="30"/>
      <c r="S3497" s="30"/>
      <c r="T3497" s="29"/>
      <c r="U3497" s="28"/>
      <c r="V3497" s="28"/>
      <c r="W3497" s="28"/>
      <c r="Y3497" s="31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33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29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30"/>
      <c r="O3498" s="30"/>
      <c r="P3498" s="30"/>
      <c r="Q3498" s="30"/>
      <c r="R3498" s="30"/>
      <c r="S3498" s="30"/>
      <c r="T3498" s="29"/>
      <c r="U3498" s="28"/>
      <c r="V3498" s="28"/>
      <c r="W3498" s="28"/>
      <c r="Y3498" s="31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33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29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30"/>
      <c r="O3499" s="30"/>
      <c r="P3499" s="30"/>
      <c r="Q3499" s="30"/>
      <c r="R3499" s="30"/>
      <c r="S3499" s="30"/>
      <c r="T3499" s="29"/>
      <c r="U3499" s="28"/>
      <c r="V3499" s="28"/>
      <c r="W3499" s="28"/>
      <c r="Y3499" s="31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33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29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30"/>
      <c r="O3500" s="30"/>
      <c r="P3500" s="30"/>
      <c r="Q3500" s="30"/>
      <c r="R3500" s="30"/>
      <c r="S3500" s="30"/>
      <c r="T3500" s="29"/>
      <c r="U3500" s="28"/>
      <c r="V3500" s="28"/>
      <c r="W3500" s="28"/>
      <c r="Y3500" s="31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33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29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30"/>
      <c r="O3501" s="30"/>
      <c r="P3501" s="30"/>
      <c r="Q3501" s="30"/>
      <c r="R3501" s="30"/>
      <c r="S3501" s="30"/>
      <c r="T3501" s="29"/>
      <c r="U3501" s="28"/>
      <c r="V3501" s="28"/>
      <c r="W3501" s="28"/>
      <c r="Y3501" s="31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33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29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30"/>
      <c r="O3502" s="30"/>
      <c r="P3502" s="30"/>
      <c r="Q3502" s="30"/>
      <c r="R3502" s="30"/>
      <c r="S3502" s="30"/>
      <c r="T3502" s="29"/>
      <c r="U3502" s="28"/>
      <c r="V3502" s="28"/>
      <c r="W3502" s="28"/>
      <c r="Y3502" s="31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33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29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30"/>
      <c r="O3503" s="30"/>
      <c r="P3503" s="30"/>
      <c r="Q3503" s="30"/>
      <c r="R3503" s="30"/>
      <c r="S3503" s="30"/>
      <c r="T3503" s="29"/>
      <c r="U3503" s="28"/>
      <c r="V3503" s="28"/>
      <c r="W3503" s="28"/>
      <c r="Y3503" s="31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33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29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30"/>
      <c r="O3504" s="30"/>
      <c r="P3504" s="30"/>
      <c r="Q3504" s="30"/>
      <c r="R3504" s="30"/>
      <c r="S3504" s="30"/>
      <c r="T3504" s="29"/>
      <c r="U3504" s="28"/>
      <c r="V3504" s="28"/>
      <c r="W3504" s="28"/>
      <c r="Y3504" s="31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33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29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30"/>
      <c r="O3505" s="30"/>
      <c r="P3505" s="30"/>
      <c r="Q3505" s="30"/>
      <c r="R3505" s="30"/>
      <c r="S3505" s="30"/>
      <c r="T3505" s="29"/>
      <c r="U3505" s="28"/>
      <c r="V3505" s="28"/>
      <c r="W3505" s="28"/>
      <c r="Y3505" s="31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33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29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30"/>
      <c r="O3506" s="30"/>
      <c r="P3506" s="30"/>
      <c r="Q3506" s="30"/>
      <c r="R3506" s="30"/>
      <c r="S3506" s="30"/>
      <c r="T3506" s="29"/>
      <c r="U3506" s="28"/>
      <c r="V3506" s="28"/>
      <c r="W3506" s="28"/>
      <c r="Y3506" s="31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33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29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30"/>
      <c r="O3507" s="30"/>
      <c r="P3507" s="30"/>
      <c r="Q3507" s="30"/>
      <c r="R3507" s="30"/>
      <c r="S3507" s="30"/>
      <c r="T3507" s="29"/>
      <c r="U3507" s="28"/>
      <c r="V3507" s="28"/>
      <c r="W3507" s="28"/>
      <c r="Y3507" s="31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33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29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30"/>
      <c r="O3508" s="30"/>
      <c r="P3508" s="30"/>
      <c r="Q3508" s="30"/>
      <c r="R3508" s="30"/>
      <c r="S3508" s="30"/>
      <c r="T3508" s="29"/>
      <c r="U3508" s="28"/>
      <c r="V3508" s="28"/>
      <c r="W3508" s="28"/>
      <c r="Y3508" s="31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33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29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30"/>
      <c r="O3509" s="30"/>
      <c r="P3509" s="30"/>
      <c r="Q3509" s="30"/>
      <c r="R3509" s="30"/>
      <c r="S3509" s="30"/>
      <c r="T3509" s="29"/>
      <c r="U3509" s="28"/>
      <c r="V3509" s="28"/>
      <c r="W3509" s="28"/>
      <c r="Y3509" s="31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33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29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30"/>
      <c r="O3510" s="30"/>
      <c r="P3510" s="30"/>
      <c r="Q3510" s="30"/>
      <c r="R3510" s="30"/>
      <c r="S3510" s="30"/>
      <c r="T3510" s="29"/>
      <c r="U3510" s="28"/>
      <c r="V3510" s="28"/>
      <c r="W3510" s="28"/>
      <c r="Y3510" s="31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33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29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30"/>
      <c r="O3511" s="30"/>
      <c r="P3511" s="30"/>
      <c r="Q3511" s="30"/>
      <c r="R3511" s="30"/>
      <c r="S3511" s="30"/>
      <c r="T3511" s="29"/>
      <c r="U3511" s="28"/>
      <c r="V3511" s="28"/>
      <c r="W3511" s="28"/>
      <c r="Y3511" s="31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33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29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30"/>
      <c r="O3512" s="30"/>
      <c r="P3512" s="30"/>
      <c r="Q3512" s="30"/>
      <c r="R3512" s="30"/>
      <c r="S3512" s="30"/>
      <c r="T3512" s="29"/>
      <c r="U3512" s="28"/>
      <c r="V3512" s="28"/>
      <c r="W3512" s="28"/>
      <c r="Y3512" s="31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33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29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30"/>
      <c r="O3513" s="30"/>
      <c r="P3513" s="30"/>
      <c r="Q3513" s="30"/>
      <c r="R3513" s="30"/>
      <c r="S3513" s="30"/>
      <c r="T3513" s="29"/>
      <c r="U3513" s="28"/>
      <c r="V3513" s="28"/>
      <c r="W3513" s="28"/>
      <c r="Y3513" s="31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33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29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30"/>
      <c r="O3514" s="30"/>
      <c r="P3514" s="30"/>
      <c r="Q3514" s="30"/>
      <c r="R3514" s="30"/>
      <c r="S3514" s="30"/>
      <c r="T3514" s="29"/>
      <c r="U3514" s="28"/>
      <c r="V3514" s="28"/>
      <c r="W3514" s="28"/>
      <c r="Y3514" s="31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33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29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30"/>
      <c r="O3515" s="30"/>
      <c r="P3515" s="30"/>
      <c r="Q3515" s="30"/>
      <c r="R3515" s="30"/>
      <c r="S3515" s="30"/>
      <c r="T3515" s="29"/>
      <c r="U3515" s="28"/>
      <c r="V3515" s="28"/>
      <c r="W3515" s="28"/>
      <c r="Y3515" s="31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33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29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30"/>
      <c r="O3516" s="30"/>
      <c r="P3516" s="30"/>
      <c r="Q3516" s="30"/>
      <c r="R3516" s="30"/>
      <c r="S3516" s="30"/>
      <c r="T3516" s="29"/>
      <c r="U3516" s="28"/>
      <c r="V3516" s="28"/>
      <c r="W3516" s="28"/>
      <c r="Y3516" s="31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33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29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30"/>
      <c r="O3517" s="30"/>
      <c r="P3517" s="30"/>
      <c r="Q3517" s="30"/>
      <c r="R3517" s="30"/>
      <c r="S3517" s="30"/>
      <c r="T3517" s="29"/>
      <c r="U3517" s="28"/>
      <c r="V3517" s="28"/>
      <c r="W3517" s="28"/>
      <c r="Y3517" s="31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33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29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30"/>
      <c r="O3518" s="30"/>
      <c r="P3518" s="30"/>
      <c r="Q3518" s="30"/>
      <c r="R3518" s="30"/>
      <c r="S3518" s="30"/>
      <c r="T3518" s="29"/>
      <c r="U3518" s="28"/>
      <c r="V3518" s="28"/>
      <c r="W3518" s="28"/>
      <c r="Y3518" s="31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33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29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30"/>
      <c r="O3519" s="30"/>
      <c r="P3519" s="30"/>
      <c r="Q3519" s="30"/>
      <c r="R3519" s="30"/>
      <c r="S3519" s="30"/>
      <c r="T3519" s="29"/>
      <c r="U3519" s="28"/>
      <c r="V3519" s="28"/>
      <c r="W3519" s="28"/>
      <c r="Y3519" s="31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33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29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30"/>
      <c r="O3520" s="30"/>
      <c r="P3520" s="30"/>
      <c r="Q3520" s="30"/>
      <c r="R3520" s="30"/>
      <c r="S3520" s="30"/>
      <c r="T3520" s="29"/>
      <c r="U3520" s="28"/>
      <c r="V3520" s="28"/>
      <c r="W3520" s="28"/>
      <c r="Y3520" s="31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33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29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30"/>
      <c r="O3521" s="30"/>
      <c r="P3521" s="30"/>
      <c r="Q3521" s="30"/>
      <c r="R3521" s="30"/>
      <c r="S3521" s="30"/>
      <c r="T3521" s="29"/>
      <c r="U3521" s="28"/>
      <c r="V3521" s="28"/>
      <c r="W3521" s="28"/>
      <c r="Y3521" s="31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33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29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30"/>
      <c r="O3522" s="30"/>
      <c r="P3522" s="30"/>
      <c r="Q3522" s="30"/>
      <c r="R3522" s="30"/>
      <c r="S3522" s="30"/>
      <c r="T3522" s="29"/>
      <c r="U3522" s="28"/>
      <c r="V3522" s="28"/>
      <c r="W3522" s="28"/>
      <c r="Y3522" s="31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33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29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30"/>
      <c r="O3523" s="30"/>
      <c r="P3523" s="30"/>
      <c r="Q3523" s="30"/>
      <c r="R3523" s="30"/>
      <c r="S3523" s="30"/>
      <c r="T3523" s="29"/>
      <c r="U3523" s="28"/>
      <c r="V3523" s="28"/>
      <c r="W3523" s="28"/>
      <c r="Y3523" s="31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33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29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30"/>
      <c r="O3524" s="30"/>
      <c r="P3524" s="30"/>
      <c r="Q3524" s="30"/>
      <c r="R3524" s="30"/>
      <c r="S3524" s="30"/>
      <c r="T3524" s="29"/>
      <c r="U3524" s="28"/>
      <c r="V3524" s="28"/>
      <c r="W3524" s="28"/>
      <c r="Y3524" s="31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33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29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30"/>
      <c r="O3525" s="30"/>
      <c r="P3525" s="30"/>
      <c r="Q3525" s="30"/>
      <c r="R3525" s="30"/>
      <c r="S3525" s="30"/>
      <c r="T3525" s="29"/>
      <c r="U3525" s="28"/>
      <c r="V3525" s="28"/>
      <c r="W3525" s="28"/>
      <c r="Y3525" s="31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33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29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30"/>
      <c r="O3526" s="30"/>
      <c r="P3526" s="30"/>
      <c r="Q3526" s="30"/>
      <c r="R3526" s="30"/>
      <c r="S3526" s="30"/>
      <c r="T3526" s="29"/>
      <c r="U3526" s="28"/>
      <c r="V3526" s="28"/>
      <c r="W3526" s="28"/>
      <c r="Y3526" s="31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33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29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30"/>
      <c r="O3527" s="30"/>
      <c r="P3527" s="30"/>
      <c r="Q3527" s="30"/>
      <c r="R3527" s="30"/>
      <c r="S3527" s="30"/>
      <c r="T3527" s="29"/>
      <c r="U3527" s="28"/>
      <c r="V3527" s="28"/>
      <c r="W3527" s="28"/>
      <c r="Y3527" s="31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33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29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30"/>
      <c r="O3528" s="30"/>
      <c r="P3528" s="30"/>
      <c r="Q3528" s="30"/>
      <c r="R3528" s="30"/>
      <c r="S3528" s="30"/>
      <c r="T3528" s="29"/>
      <c r="U3528" s="28"/>
      <c r="V3528" s="28"/>
      <c r="W3528" s="28"/>
      <c r="Y3528" s="31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33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29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30"/>
      <c r="O3529" s="30"/>
      <c r="P3529" s="30"/>
      <c r="Q3529" s="30"/>
      <c r="R3529" s="30"/>
      <c r="S3529" s="30"/>
      <c r="T3529" s="29"/>
      <c r="U3529" s="28"/>
      <c r="V3529" s="28"/>
      <c r="W3529" s="28"/>
      <c r="Y3529" s="31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33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29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30"/>
      <c r="O3530" s="30"/>
      <c r="P3530" s="30"/>
      <c r="Q3530" s="30"/>
      <c r="R3530" s="30"/>
      <c r="S3530" s="30"/>
      <c r="T3530" s="29"/>
      <c r="U3530" s="28"/>
      <c r="V3530" s="28"/>
      <c r="W3530" s="28"/>
      <c r="Y3530" s="31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33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29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30"/>
      <c r="O3531" s="30"/>
      <c r="P3531" s="30"/>
      <c r="Q3531" s="30"/>
      <c r="R3531" s="30"/>
      <c r="S3531" s="30"/>
      <c r="T3531" s="29"/>
      <c r="U3531" s="28"/>
      <c r="V3531" s="28"/>
      <c r="W3531" s="28"/>
      <c r="Y3531" s="31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33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29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30"/>
      <c r="O3532" s="30"/>
      <c r="P3532" s="30"/>
      <c r="Q3532" s="30"/>
      <c r="R3532" s="30"/>
      <c r="S3532" s="30"/>
      <c r="T3532" s="29"/>
      <c r="U3532" s="28"/>
      <c r="V3532" s="28"/>
      <c r="W3532" s="28"/>
      <c r="Y3532" s="31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33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29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30"/>
      <c r="O3533" s="30"/>
      <c r="P3533" s="30"/>
      <c r="Q3533" s="30"/>
      <c r="R3533" s="30"/>
      <c r="S3533" s="30"/>
      <c r="T3533" s="29"/>
      <c r="U3533" s="28"/>
      <c r="V3533" s="28"/>
      <c r="W3533" s="28"/>
      <c r="Y3533" s="31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33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29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30"/>
      <c r="O3534" s="30"/>
      <c r="P3534" s="30"/>
      <c r="Q3534" s="30"/>
      <c r="R3534" s="30"/>
      <c r="S3534" s="30"/>
      <c r="T3534" s="29"/>
      <c r="U3534" s="28"/>
      <c r="V3534" s="28"/>
      <c r="W3534" s="28"/>
      <c r="Y3534" s="31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33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29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30"/>
      <c r="O3535" s="30"/>
      <c r="P3535" s="30"/>
      <c r="Q3535" s="30"/>
      <c r="R3535" s="30"/>
      <c r="S3535" s="30"/>
      <c r="T3535" s="29"/>
      <c r="U3535" s="28"/>
      <c r="V3535" s="28"/>
      <c r="W3535" s="28"/>
      <c r="Y3535" s="31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33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29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30"/>
      <c r="O3536" s="30"/>
      <c r="P3536" s="30"/>
      <c r="Q3536" s="30"/>
      <c r="R3536" s="30"/>
      <c r="S3536" s="30"/>
      <c r="T3536" s="29"/>
      <c r="U3536" s="28"/>
      <c r="V3536" s="28"/>
      <c r="W3536" s="28"/>
      <c r="Y3536" s="31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33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29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30"/>
      <c r="O3537" s="30"/>
      <c r="P3537" s="30"/>
      <c r="Q3537" s="30"/>
      <c r="R3537" s="30"/>
      <c r="S3537" s="30"/>
      <c r="T3537" s="29"/>
      <c r="U3537" s="28"/>
      <c r="V3537" s="28"/>
      <c r="W3537" s="28"/>
      <c r="Y3537" s="31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33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29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30"/>
      <c r="O3538" s="30"/>
      <c r="P3538" s="30"/>
      <c r="Q3538" s="30"/>
      <c r="R3538" s="30"/>
      <c r="S3538" s="30"/>
      <c r="T3538" s="29"/>
      <c r="U3538" s="28"/>
      <c r="V3538" s="28"/>
      <c r="W3538" s="28"/>
      <c r="Y3538" s="31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33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29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30"/>
      <c r="O3539" s="30"/>
      <c r="P3539" s="30"/>
      <c r="Q3539" s="30"/>
      <c r="R3539" s="30"/>
      <c r="S3539" s="30"/>
      <c r="T3539" s="29"/>
      <c r="U3539" s="28"/>
      <c r="V3539" s="28"/>
      <c r="W3539" s="28"/>
      <c r="Y3539" s="31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33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29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30"/>
      <c r="O3540" s="30"/>
      <c r="P3540" s="30"/>
      <c r="Q3540" s="30"/>
      <c r="R3540" s="30"/>
      <c r="S3540" s="30"/>
      <c r="T3540" s="29"/>
      <c r="U3540" s="28"/>
      <c r="V3540" s="28"/>
      <c r="W3540" s="28"/>
      <c r="Y3540" s="31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33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29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30"/>
      <c r="O3541" s="30"/>
      <c r="P3541" s="30"/>
      <c r="Q3541" s="30"/>
      <c r="R3541" s="30"/>
      <c r="S3541" s="30"/>
      <c r="T3541" s="29"/>
      <c r="U3541" s="28"/>
      <c r="V3541" s="28"/>
      <c r="W3541" s="28"/>
      <c r="Y3541" s="31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33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29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30"/>
      <c r="O3542" s="30"/>
      <c r="P3542" s="30"/>
      <c r="Q3542" s="30"/>
      <c r="R3542" s="30"/>
      <c r="S3542" s="30"/>
      <c r="T3542" s="29"/>
      <c r="U3542" s="28"/>
      <c r="V3542" s="28"/>
      <c r="W3542" s="28"/>
      <c r="Y3542" s="31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33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29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30"/>
      <c r="O3543" s="30"/>
      <c r="P3543" s="30"/>
      <c r="Q3543" s="30"/>
      <c r="R3543" s="30"/>
      <c r="S3543" s="30"/>
      <c r="T3543" s="29"/>
      <c r="U3543" s="28"/>
      <c r="V3543" s="28"/>
      <c r="W3543" s="28"/>
      <c r="Y3543" s="31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33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29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30"/>
      <c r="O3544" s="30"/>
      <c r="P3544" s="30"/>
      <c r="Q3544" s="30"/>
      <c r="R3544" s="30"/>
      <c r="S3544" s="30"/>
      <c r="T3544" s="29"/>
      <c r="U3544" s="28"/>
      <c r="V3544" s="28"/>
      <c r="W3544" s="28"/>
      <c r="Y3544" s="31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33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29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30"/>
      <c r="O3545" s="30"/>
      <c r="P3545" s="30"/>
      <c r="Q3545" s="30"/>
      <c r="R3545" s="30"/>
      <c r="S3545" s="30"/>
      <c r="T3545" s="29"/>
      <c r="U3545" s="28"/>
      <c r="V3545" s="28"/>
      <c r="W3545" s="28"/>
      <c r="Y3545" s="31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33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29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30"/>
      <c r="O3546" s="30"/>
      <c r="P3546" s="30"/>
      <c r="Q3546" s="30"/>
      <c r="R3546" s="30"/>
      <c r="S3546" s="30"/>
      <c r="T3546" s="29"/>
      <c r="U3546" s="28"/>
      <c r="V3546" s="28"/>
      <c r="W3546" s="28"/>
      <c r="Y3546" s="31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33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29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30"/>
      <c r="O3547" s="30"/>
      <c r="P3547" s="30"/>
      <c r="Q3547" s="30"/>
      <c r="R3547" s="30"/>
      <c r="S3547" s="30"/>
      <c r="T3547" s="29"/>
      <c r="U3547" s="28"/>
      <c r="V3547" s="28"/>
      <c r="W3547" s="28"/>
      <c r="Y3547" s="31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33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29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30"/>
      <c r="O3548" s="30"/>
      <c r="P3548" s="30"/>
      <c r="Q3548" s="30"/>
      <c r="R3548" s="30"/>
      <c r="S3548" s="30"/>
      <c r="T3548" s="29"/>
      <c r="U3548" s="28"/>
      <c r="V3548" s="28"/>
      <c r="W3548" s="28"/>
      <c r="Y3548" s="31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33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29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30"/>
      <c r="O3549" s="30"/>
      <c r="P3549" s="30"/>
      <c r="Q3549" s="30"/>
      <c r="R3549" s="30"/>
      <c r="S3549" s="30"/>
      <c r="T3549" s="29"/>
      <c r="U3549" s="28"/>
      <c r="V3549" s="28"/>
      <c r="W3549" s="28"/>
      <c r="Y3549" s="31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33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29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30"/>
      <c r="O3550" s="30"/>
      <c r="P3550" s="30"/>
      <c r="Q3550" s="30"/>
      <c r="R3550" s="30"/>
      <c r="S3550" s="30"/>
      <c r="T3550" s="29"/>
      <c r="U3550" s="28"/>
      <c r="V3550" s="28"/>
      <c r="W3550" s="28"/>
      <c r="Y3550" s="31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33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29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30"/>
      <c r="O3551" s="30"/>
      <c r="P3551" s="30"/>
      <c r="Q3551" s="30"/>
      <c r="R3551" s="30"/>
      <c r="S3551" s="30"/>
      <c r="T3551" s="29"/>
      <c r="U3551" s="28"/>
      <c r="V3551" s="28"/>
      <c r="W3551" s="28"/>
      <c r="Y3551" s="31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33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29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30"/>
      <c r="O3552" s="30"/>
      <c r="P3552" s="30"/>
      <c r="Q3552" s="30"/>
      <c r="R3552" s="30"/>
      <c r="S3552" s="30"/>
      <c r="T3552" s="29"/>
      <c r="U3552" s="28"/>
      <c r="V3552" s="28"/>
      <c r="W3552" s="28"/>
      <c r="Y3552" s="31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33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29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30"/>
      <c r="O3553" s="30"/>
      <c r="P3553" s="30"/>
      <c r="Q3553" s="30"/>
      <c r="R3553" s="30"/>
      <c r="S3553" s="30"/>
      <c r="T3553" s="29"/>
      <c r="U3553" s="28"/>
      <c r="V3553" s="28"/>
      <c r="W3553" s="28"/>
      <c r="Y3553" s="31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33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29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30"/>
      <c r="O3554" s="30"/>
      <c r="P3554" s="30"/>
      <c r="Q3554" s="30"/>
      <c r="R3554" s="30"/>
      <c r="S3554" s="30"/>
      <c r="T3554" s="29"/>
      <c r="U3554" s="28"/>
      <c r="V3554" s="28"/>
      <c r="W3554" s="28"/>
      <c r="Y3554" s="31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33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29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30"/>
      <c r="O3555" s="30"/>
      <c r="P3555" s="30"/>
      <c r="Q3555" s="30"/>
      <c r="R3555" s="30"/>
      <c r="S3555" s="30"/>
      <c r="T3555" s="29"/>
      <c r="U3555" s="28"/>
      <c r="V3555" s="28"/>
      <c r="W3555" s="28"/>
      <c r="Y3555" s="31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33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29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30"/>
      <c r="O3556" s="30"/>
      <c r="P3556" s="30"/>
      <c r="Q3556" s="30"/>
      <c r="R3556" s="30"/>
      <c r="S3556" s="30"/>
      <c r="T3556" s="29"/>
      <c r="U3556" s="28"/>
      <c r="V3556" s="28"/>
      <c r="W3556" s="28"/>
      <c r="Y3556" s="31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33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29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30"/>
      <c r="O3557" s="30"/>
      <c r="P3557" s="30"/>
      <c r="Q3557" s="30"/>
      <c r="R3557" s="30"/>
      <c r="S3557" s="30"/>
      <c r="T3557" s="29"/>
      <c r="U3557" s="28"/>
      <c r="V3557" s="28"/>
      <c r="W3557" s="28"/>
      <c r="Y3557" s="31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33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29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30"/>
      <c r="O3558" s="30"/>
      <c r="P3558" s="30"/>
      <c r="Q3558" s="30"/>
      <c r="R3558" s="30"/>
      <c r="S3558" s="30"/>
      <c r="T3558" s="29"/>
      <c r="U3558" s="28"/>
      <c r="V3558" s="28"/>
      <c r="W3558" s="28"/>
      <c r="Y3558" s="31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33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29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30"/>
      <c r="O3559" s="30"/>
      <c r="P3559" s="30"/>
      <c r="Q3559" s="30"/>
      <c r="R3559" s="30"/>
      <c r="S3559" s="30"/>
      <c r="T3559" s="29"/>
      <c r="U3559" s="28"/>
      <c r="V3559" s="28"/>
      <c r="W3559" s="28"/>
      <c r="Y3559" s="31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33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29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30"/>
      <c r="O3560" s="30"/>
      <c r="P3560" s="30"/>
      <c r="Q3560" s="30"/>
      <c r="R3560" s="30"/>
      <c r="S3560" s="30"/>
      <c r="T3560" s="29"/>
      <c r="U3560" s="28"/>
      <c r="V3560" s="28"/>
      <c r="W3560" s="28"/>
      <c r="Y3560" s="31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33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29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30"/>
      <c r="O3561" s="30"/>
      <c r="P3561" s="30"/>
      <c r="Q3561" s="30"/>
      <c r="R3561" s="30"/>
      <c r="S3561" s="30"/>
      <c r="T3561" s="29"/>
      <c r="U3561" s="28"/>
      <c r="V3561" s="28"/>
      <c r="W3561" s="28"/>
      <c r="Y3561" s="31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33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29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30"/>
      <c r="O3562" s="30"/>
      <c r="P3562" s="30"/>
      <c r="Q3562" s="30"/>
      <c r="R3562" s="30"/>
      <c r="S3562" s="30"/>
      <c r="T3562" s="29"/>
      <c r="U3562" s="28"/>
      <c r="V3562" s="28"/>
      <c r="W3562" s="28"/>
      <c r="Y3562" s="31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33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29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30"/>
      <c r="O3563" s="30"/>
      <c r="P3563" s="30"/>
      <c r="Q3563" s="30"/>
      <c r="R3563" s="30"/>
      <c r="S3563" s="30"/>
      <c r="T3563" s="29"/>
      <c r="U3563" s="28"/>
      <c r="V3563" s="28"/>
      <c r="W3563" s="28"/>
      <c r="Y3563" s="31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33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29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30"/>
      <c r="O3564" s="30"/>
      <c r="P3564" s="30"/>
      <c r="Q3564" s="30"/>
      <c r="R3564" s="30"/>
      <c r="S3564" s="30"/>
      <c r="T3564" s="29"/>
      <c r="U3564" s="28"/>
      <c r="V3564" s="28"/>
      <c r="W3564" s="28"/>
      <c r="Y3564" s="31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33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29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30"/>
      <c r="O3565" s="30"/>
      <c r="P3565" s="30"/>
      <c r="Q3565" s="30"/>
      <c r="R3565" s="30"/>
      <c r="S3565" s="30"/>
      <c r="T3565" s="29"/>
      <c r="U3565" s="28"/>
      <c r="V3565" s="28"/>
      <c r="W3565" s="28"/>
      <c r="Y3565" s="31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33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29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30"/>
      <c r="O3566" s="30"/>
      <c r="P3566" s="30"/>
      <c r="Q3566" s="30"/>
      <c r="R3566" s="30"/>
      <c r="S3566" s="30"/>
      <c r="T3566" s="29"/>
      <c r="U3566" s="28"/>
      <c r="V3566" s="28"/>
      <c r="W3566" s="28"/>
      <c r="Y3566" s="31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33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29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30"/>
      <c r="O3567" s="30"/>
      <c r="P3567" s="30"/>
      <c r="Q3567" s="30"/>
      <c r="R3567" s="30"/>
      <c r="S3567" s="30"/>
      <c r="T3567" s="29"/>
      <c r="U3567" s="28"/>
      <c r="V3567" s="28"/>
      <c r="W3567" s="28"/>
      <c r="Y3567" s="31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33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29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30"/>
      <c r="O3568" s="30"/>
      <c r="P3568" s="30"/>
      <c r="Q3568" s="30"/>
      <c r="R3568" s="30"/>
      <c r="S3568" s="30"/>
      <c r="T3568" s="29"/>
      <c r="U3568" s="28"/>
      <c r="V3568" s="28"/>
      <c r="W3568" s="28"/>
      <c r="Y3568" s="31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33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29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30"/>
      <c r="O3569" s="30"/>
      <c r="P3569" s="30"/>
      <c r="Q3569" s="30"/>
      <c r="R3569" s="30"/>
      <c r="S3569" s="30"/>
      <c r="T3569" s="29"/>
      <c r="U3569" s="28"/>
      <c r="V3569" s="28"/>
      <c r="W3569" s="28"/>
      <c r="Y3569" s="31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33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29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30"/>
      <c r="O3570" s="30"/>
      <c r="P3570" s="30"/>
      <c r="Q3570" s="30"/>
      <c r="R3570" s="30"/>
      <c r="S3570" s="30"/>
      <c r="T3570" s="29"/>
      <c r="U3570" s="28"/>
      <c r="V3570" s="28"/>
      <c r="W3570" s="28"/>
      <c r="Y3570" s="31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33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29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30"/>
      <c r="O3571" s="30"/>
      <c r="P3571" s="30"/>
      <c r="Q3571" s="30"/>
      <c r="R3571" s="30"/>
      <c r="S3571" s="30"/>
      <c r="T3571" s="29"/>
      <c r="U3571" s="28"/>
      <c r="V3571" s="28"/>
      <c r="W3571" s="28"/>
      <c r="Y3571" s="31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33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29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30"/>
      <c r="O3572" s="30"/>
      <c r="P3572" s="30"/>
      <c r="Q3572" s="30"/>
      <c r="R3572" s="30"/>
      <c r="S3572" s="30"/>
      <c r="T3572" s="29"/>
      <c r="U3572" s="28"/>
      <c r="V3572" s="28"/>
      <c r="W3572" s="28"/>
      <c r="Y3572" s="31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33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29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30"/>
      <c r="O3573" s="30"/>
      <c r="P3573" s="30"/>
      <c r="Q3573" s="30"/>
      <c r="R3573" s="30"/>
      <c r="S3573" s="30"/>
      <c r="T3573" s="29"/>
      <c r="U3573" s="28"/>
      <c r="V3573" s="28"/>
      <c r="W3573" s="28"/>
      <c r="Y3573" s="31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33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29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30"/>
      <c r="O3574" s="30"/>
      <c r="P3574" s="30"/>
      <c r="Q3574" s="30"/>
      <c r="R3574" s="30"/>
      <c r="S3574" s="30"/>
      <c r="T3574" s="29"/>
      <c r="U3574" s="28"/>
      <c r="V3574" s="28"/>
      <c r="W3574" s="28"/>
      <c r="Y3574" s="31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33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29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30"/>
      <c r="O3575" s="30"/>
      <c r="P3575" s="30"/>
      <c r="Q3575" s="30"/>
      <c r="R3575" s="30"/>
      <c r="S3575" s="30"/>
      <c r="T3575" s="29"/>
      <c r="U3575" s="28"/>
      <c r="V3575" s="28"/>
      <c r="W3575" s="28"/>
      <c r="Y3575" s="31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33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29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30"/>
      <c r="O3576" s="30"/>
      <c r="P3576" s="30"/>
      <c r="Q3576" s="30"/>
      <c r="R3576" s="30"/>
      <c r="S3576" s="30"/>
      <c r="T3576" s="29"/>
      <c r="U3576" s="28"/>
      <c r="V3576" s="28"/>
      <c r="W3576" s="28"/>
      <c r="Y3576" s="31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33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29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30"/>
      <c r="O3577" s="30"/>
      <c r="P3577" s="30"/>
      <c r="Q3577" s="30"/>
      <c r="R3577" s="30"/>
      <c r="S3577" s="30"/>
      <c r="T3577" s="29"/>
      <c r="U3577" s="28"/>
      <c r="V3577" s="28"/>
      <c r="W3577" s="28"/>
      <c r="Y3577" s="31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33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29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30"/>
      <c r="O3578" s="30"/>
      <c r="P3578" s="30"/>
      <c r="Q3578" s="30"/>
      <c r="R3578" s="30"/>
      <c r="S3578" s="30"/>
      <c r="T3578" s="29"/>
      <c r="U3578" s="28"/>
      <c r="V3578" s="28"/>
      <c r="W3578" s="28"/>
      <c r="Y3578" s="31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33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29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30"/>
      <c r="O3579" s="30"/>
      <c r="P3579" s="30"/>
      <c r="Q3579" s="30"/>
      <c r="R3579" s="30"/>
      <c r="S3579" s="30"/>
      <c r="T3579" s="29"/>
      <c r="U3579" s="28"/>
      <c r="V3579" s="28"/>
      <c r="W3579" s="28"/>
      <c r="Y3579" s="31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33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29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30"/>
      <c r="O3580" s="30"/>
      <c r="P3580" s="30"/>
      <c r="Q3580" s="30"/>
      <c r="R3580" s="30"/>
      <c r="S3580" s="30"/>
      <c r="T3580" s="29"/>
      <c r="U3580" s="28"/>
      <c r="V3580" s="28"/>
      <c r="W3580" s="28"/>
      <c r="Y3580" s="31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33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29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30"/>
      <c r="O3581" s="30"/>
      <c r="P3581" s="30"/>
      <c r="Q3581" s="30"/>
      <c r="R3581" s="30"/>
      <c r="S3581" s="30"/>
      <c r="T3581" s="29"/>
      <c r="U3581" s="28"/>
      <c r="V3581" s="28"/>
      <c r="W3581" s="28"/>
      <c r="Y3581" s="31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33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29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30"/>
      <c r="O3582" s="30"/>
      <c r="P3582" s="30"/>
      <c r="Q3582" s="30"/>
      <c r="R3582" s="30"/>
      <c r="S3582" s="30"/>
      <c r="T3582" s="29"/>
      <c r="U3582" s="28"/>
      <c r="V3582" s="28"/>
      <c r="W3582" s="28"/>
      <c r="Y3582" s="31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33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29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30"/>
      <c r="O3583" s="30"/>
      <c r="P3583" s="30"/>
      <c r="Q3583" s="30"/>
      <c r="R3583" s="30"/>
      <c r="S3583" s="30"/>
      <c r="T3583" s="29"/>
      <c r="U3583" s="28"/>
      <c r="V3583" s="28"/>
      <c r="W3583" s="28"/>
      <c r="Y3583" s="31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33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29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30"/>
      <c r="O3584" s="30"/>
      <c r="P3584" s="30"/>
      <c r="Q3584" s="30"/>
      <c r="R3584" s="30"/>
      <c r="S3584" s="30"/>
      <c r="T3584" s="29"/>
      <c r="U3584" s="28"/>
      <c r="V3584" s="28"/>
      <c r="W3584" s="28"/>
      <c r="Y3584" s="31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33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29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30"/>
      <c r="O3585" s="30"/>
      <c r="P3585" s="30"/>
      <c r="Q3585" s="30"/>
      <c r="R3585" s="30"/>
      <c r="S3585" s="30"/>
      <c r="T3585" s="29"/>
      <c r="U3585" s="28"/>
      <c r="V3585" s="28"/>
      <c r="W3585" s="28"/>
      <c r="Y3585" s="31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33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29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30"/>
      <c r="O3586" s="30"/>
      <c r="P3586" s="30"/>
      <c r="Q3586" s="30"/>
      <c r="R3586" s="30"/>
      <c r="S3586" s="30"/>
      <c r="T3586" s="29"/>
      <c r="U3586" s="28"/>
      <c r="V3586" s="28"/>
      <c r="W3586" s="28"/>
      <c r="Y3586" s="31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33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29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30"/>
      <c r="O3587" s="30"/>
      <c r="P3587" s="30"/>
      <c r="Q3587" s="30"/>
      <c r="R3587" s="30"/>
      <c r="S3587" s="30"/>
      <c r="T3587" s="29"/>
      <c r="U3587" s="28"/>
      <c r="V3587" s="28"/>
      <c r="W3587" s="28"/>
      <c r="Y3587" s="31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33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29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30"/>
      <c r="O3588" s="30"/>
      <c r="P3588" s="30"/>
      <c r="Q3588" s="30"/>
      <c r="R3588" s="30"/>
      <c r="S3588" s="30"/>
      <c r="T3588" s="29"/>
      <c r="U3588" s="28"/>
      <c r="V3588" s="28"/>
      <c r="W3588" s="28"/>
      <c r="Y3588" s="31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33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29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30"/>
      <c r="O3589" s="30"/>
      <c r="P3589" s="30"/>
      <c r="Q3589" s="30"/>
      <c r="R3589" s="30"/>
      <c r="S3589" s="30"/>
      <c r="T3589" s="29"/>
      <c r="U3589" s="28"/>
      <c r="V3589" s="28"/>
      <c r="W3589" s="28"/>
      <c r="Y3589" s="31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33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29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30"/>
      <c r="O3590" s="30"/>
      <c r="P3590" s="30"/>
      <c r="Q3590" s="30"/>
      <c r="R3590" s="30"/>
      <c r="S3590" s="30"/>
      <c r="T3590" s="29"/>
      <c r="U3590" s="28"/>
      <c r="V3590" s="28"/>
      <c r="W3590" s="28"/>
      <c r="Y3590" s="31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33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29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30"/>
      <c r="O3591" s="30"/>
      <c r="P3591" s="30"/>
      <c r="Q3591" s="30"/>
      <c r="R3591" s="30"/>
      <c r="S3591" s="30"/>
      <c r="T3591" s="29"/>
      <c r="U3591" s="28"/>
      <c r="V3591" s="28"/>
      <c r="W3591" s="28"/>
      <c r="Y3591" s="31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33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29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30"/>
      <c r="O3592" s="30"/>
      <c r="P3592" s="30"/>
      <c r="Q3592" s="30"/>
      <c r="R3592" s="30"/>
      <c r="S3592" s="30"/>
      <c r="T3592" s="29"/>
      <c r="U3592" s="28"/>
      <c r="V3592" s="28"/>
      <c r="W3592" s="28"/>
      <c r="Y3592" s="31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33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29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30"/>
      <c r="O3593" s="30"/>
      <c r="P3593" s="30"/>
      <c r="Q3593" s="30"/>
      <c r="R3593" s="30"/>
      <c r="S3593" s="30"/>
      <c r="T3593" s="29"/>
      <c r="U3593" s="28"/>
      <c r="V3593" s="28"/>
      <c r="W3593" s="28"/>
      <c r="Y3593" s="31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33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29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30"/>
      <c r="O3594" s="30"/>
      <c r="P3594" s="30"/>
      <c r="Q3594" s="30"/>
      <c r="R3594" s="30"/>
      <c r="S3594" s="30"/>
      <c r="T3594" s="29"/>
      <c r="U3594" s="28"/>
      <c r="V3594" s="28"/>
      <c r="W3594" s="28"/>
      <c r="Y3594" s="31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33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29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30"/>
      <c r="O3595" s="30"/>
      <c r="P3595" s="30"/>
      <c r="Q3595" s="30"/>
      <c r="R3595" s="30"/>
      <c r="S3595" s="30"/>
      <c r="T3595" s="29"/>
      <c r="U3595" s="28"/>
      <c r="V3595" s="28"/>
      <c r="W3595" s="28"/>
      <c r="Y3595" s="31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33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29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30"/>
      <c r="O3596" s="30"/>
      <c r="P3596" s="30"/>
      <c r="Q3596" s="30"/>
      <c r="R3596" s="30"/>
      <c r="S3596" s="30"/>
      <c r="T3596" s="29"/>
      <c r="U3596" s="28"/>
      <c r="V3596" s="28"/>
      <c r="W3596" s="28"/>
      <c r="Y3596" s="31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33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29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30"/>
      <c r="O3597" s="30"/>
      <c r="P3597" s="30"/>
      <c r="Q3597" s="30"/>
      <c r="R3597" s="30"/>
      <c r="S3597" s="30"/>
      <c r="T3597" s="29"/>
      <c r="U3597" s="28"/>
      <c r="V3597" s="28"/>
      <c r="W3597" s="28"/>
      <c r="Y3597" s="31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33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29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30"/>
      <c r="O3598" s="30"/>
      <c r="P3598" s="30"/>
      <c r="Q3598" s="30"/>
      <c r="R3598" s="30"/>
      <c r="S3598" s="30"/>
      <c r="T3598" s="29"/>
      <c r="U3598" s="28"/>
      <c r="V3598" s="28"/>
      <c r="W3598" s="28"/>
      <c r="Y3598" s="31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33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29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30"/>
      <c r="O3599" s="30"/>
      <c r="P3599" s="30"/>
      <c r="Q3599" s="30"/>
      <c r="R3599" s="30"/>
      <c r="S3599" s="30"/>
      <c r="T3599" s="29"/>
      <c r="U3599" s="28"/>
      <c r="V3599" s="28"/>
      <c r="W3599" s="28"/>
      <c r="Y3599" s="31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33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29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30"/>
      <c r="O3600" s="30"/>
      <c r="P3600" s="30"/>
      <c r="Q3600" s="30"/>
      <c r="R3600" s="30"/>
      <c r="S3600" s="30"/>
      <c r="T3600" s="29"/>
      <c r="U3600" s="28"/>
      <c r="V3600" s="28"/>
      <c r="W3600" s="28"/>
      <c r="Y3600" s="31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33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29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30"/>
      <c r="O3601" s="30"/>
      <c r="P3601" s="30"/>
      <c r="Q3601" s="30"/>
      <c r="R3601" s="30"/>
      <c r="S3601" s="30"/>
      <c r="T3601" s="29"/>
      <c r="U3601" s="28"/>
      <c r="V3601" s="28"/>
      <c r="W3601" s="28"/>
      <c r="Y3601" s="31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33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29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30"/>
      <c r="O3602" s="30"/>
      <c r="P3602" s="30"/>
      <c r="Q3602" s="30"/>
      <c r="R3602" s="30"/>
      <c r="S3602" s="30"/>
      <c r="T3602" s="29"/>
      <c r="U3602" s="28"/>
      <c r="V3602" s="28"/>
      <c r="W3602" s="28"/>
      <c r="Y3602" s="31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33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29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30"/>
      <c r="O3603" s="30"/>
      <c r="P3603" s="30"/>
      <c r="Q3603" s="30"/>
      <c r="R3603" s="30"/>
      <c r="S3603" s="30"/>
      <c r="T3603" s="29"/>
      <c r="U3603" s="28"/>
      <c r="V3603" s="28"/>
      <c r="W3603" s="28"/>
      <c r="Y3603" s="31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33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29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30"/>
      <c r="O3604" s="30"/>
      <c r="P3604" s="30"/>
      <c r="Q3604" s="30"/>
      <c r="R3604" s="30"/>
      <c r="S3604" s="30"/>
      <c r="T3604" s="29"/>
      <c r="U3604" s="28"/>
      <c r="V3604" s="28"/>
      <c r="W3604" s="28"/>
      <c r="Y3604" s="31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33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29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30"/>
      <c r="O3605" s="30"/>
      <c r="P3605" s="30"/>
      <c r="Q3605" s="30"/>
      <c r="R3605" s="30"/>
      <c r="S3605" s="30"/>
      <c r="T3605" s="29"/>
      <c r="U3605" s="28"/>
      <c r="V3605" s="28"/>
      <c r="W3605" s="28"/>
      <c r="Y3605" s="31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33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29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30"/>
      <c r="O3606" s="30"/>
      <c r="P3606" s="30"/>
      <c r="Q3606" s="30"/>
      <c r="R3606" s="30"/>
      <c r="S3606" s="30"/>
      <c r="T3606" s="29"/>
      <c r="U3606" s="28"/>
      <c r="V3606" s="28"/>
      <c r="W3606" s="28"/>
      <c r="Y3606" s="31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33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29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30"/>
      <c r="O3607" s="30"/>
      <c r="P3607" s="30"/>
      <c r="Q3607" s="30"/>
      <c r="R3607" s="30"/>
      <c r="S3607" s="30"/>
      <c r="T3607" s="29"/>
      <c r="U3607" s="28"/>
      <c r="V3607" s="28"/>
      <c r="W3607" s="28"/>
      <c r="Y3607" s="31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33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29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30"/>
      <c r="O3608" s="30"/>
      <c r="P3608" s="30"/>
      <c r="Q3608" s="30"/>
      <c r="R3608" s="30"/>
      <c r="S3608" s="30"/>
      <c r="T3608" s="29"/>
      <c r="U3608" s="28"/>
      <c r="V3608" s="28"/>
      <c r="W3608" s="28"/>
      <c r="Y3608" s="31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33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29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30"/>
      <c r="O3609" s="30"/>
      <c r="P3609" s="30"/>
      <c r="Q3609" s="30"/>
      <c r="R3609" s="30"/>
      <c r="S3609" s="30"/>
      <c r="T3609" s="29"/>
      <c r="U3609" s="28"/>
      <c r="V3609" s="28"/>
      <c r="W3609" s="28"/>
      <c r="Y3609" s="31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33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29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30"/>
      <c r="O3610" s="30"/>
      <c r="P3610" s="30"/>
      <c r="Q3610" s="30"/>
      <c r="R3610" s="30"/>
      <c r="S3610" s="30"/>
      <c r="T3610" s="29"/>
      <c r="U3610" s="28"/>
      <c r="V3610" s="28"/>
      <c r="W3610" s="28"/>
      <c r="Y3610" s="31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33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29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30"/>
      <c r="O3611" s="30"/>
      <c r="P3611" s="30"/>
      <c r="Q3611" s="30"/>
      <c r="R3611" s="30"/>
      <c r="S3611" s="30"/>
      <c r="T3611" s="29"/>
      <c r="U3611" s="28"/>
      <c r="V3611" s="28"/>
      <c r="W3611" s="28"/>
      <c r="Y3611" s="31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33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29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30"/>
      <c r="O3612" s="30"/>
      <c r="P3612" s="30"/>
      <c r="Q3612" s="30"/>
      <c r="R3612" s="30"/>
      <c r="S3612" s="30"/>
      <c r="T3612" s="29"/>
      <c r="U3612" s="28"/>
      <c r="V3612" s="28"/>
      <c r="W3612" s="28"/>
      <c r="Y3612" s="31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33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29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30"/>
      <c r="O3613" s="30"/>
      <c r="P3613" s="30"/>
      <c r="Q3613" s="30"/>
      <c r="R3613" s="30"/>
      <c r="S3613" s="30"/>
      <c r="T3613" s="29"/>
      <c r="U3613" s="28"/>
      <c r="V3613" s="28"/>
      <c r="W3613" s="28"/>
      <c r="Y3613" s="31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33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29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30"/>
      <c r="O3614" s="30"/>
      <c r="P3614" s="30"/>
      <c r="Q3614" s="30"/>
      <c r="R3614" s="30"/>
      <c r="S3614" s="30"/>
      <c r="T3614" s="29"/>
      <c r="U3614" s="28"/>
      <c r="V3614" s="28"/>
      <c r="W3614" s="28"/>
      <c r="Y3614" s="31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33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29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30"/>
      <c r="O3615" s="30"/>
      <c r="P3615" s="30"/>
      <c r="Q3615" s="30"/>
      <c r="R3615" s="30"/>
      <c r="S3615" s="30"/>
      <c r="T3615" s="29"/>
      <c r="U3615" s="28"/>
      <c r="V3615" s="28"/>
      <c r="W3615" s="28"/>
      <c r="Y3615" s="31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33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29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30"/>
      <c r="O3616" s="30"/>
      <c r="P3616" s="30"/>
      <c r="Q3616" s="30"/>
      <c r="R3616" s="30"/>
      <c r="S3616" s="30"/>
      <c r="T3616" s="29"/>
      <c r="U3616" s="28"/>
      <c r="V3616" s="28"/>
      <c r="W3616" s="28"/>
      <c r="Y3616" s="31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33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29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30"/>
      <c r="O3617" s="30"/>
      <c r="P3617" s="30"/>
      <c r="Q3617" s="30"/>
      <c r="R3617" s="30"/>
      <c r="S3617" s="30"/>
      <c r="T3617" s="29"/>
      <c r="U3617" s="28"/>
      <c r="V3617" s="28"/>
      <c r="W3617" s="28"/>
      <c r="Y3617" s="31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33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29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30"/>
      <c r="O3618" s="30"/>
      <c r="P3618" s="30"/>
      <c r="Q3618" s="30"/>
      <c r="R3618" s="30"/>
      <c r="S3618" s="30"/>
      <c r="T3618" s="29"/>
      <c r="U3618" s="28"/>
      <c r="V3618" s="28"/>
      <c r="W3618" s="28"/>
      <c r="Y3618" s="31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33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29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30"/>
      <c r="O3619" s="30"/>
      <c r="P3619" s="30"/>
      <c r="Q3619" s="30"/>
      <c r="R3619" s="30"/>
      <c r="S3619" s="30"/>
      <c r="T3619" s="29"/>
      <c r="U3619" s="28"/>
      <c r="V3619" s="28"/>
      <c r="W3619" s="28"/>
      <c r="Y3619" s="31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33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29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30"/>
      <c r="O3620" s="30"/>
      <c r="P3620" s="30"/>
      <c r="Q3620" s="30"/>
      <c r="R3620" s="30"/>
      <c r="S3620" s="30"/>
      <c r="T3620" s="29"/>
      <c r="U3620" s="28"/>
      <c r="V3620" s="28"/>
      <c r="W3620" s="28"/>
      <c r="Y3620" s="31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33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29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30"/>
      <c r="O3621" s="30"/>
      <c r="P3621" s="30"/>
      <c r="Q3621" s="30"/>
      <c r="R3621" s="30"/>
      <c r="S3621" s="30"/>
      <c r="T3621" s="29"/>
      <c r="U3621" s="28"/>
      <c r="V3621" s="28"/>
      <c r="W3621" s="28"/>
      <c r="Y3621" s="31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33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29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30"/>
      <c r="O3622" s="30"/>
      <c r="P3622" s="30"/>
      <c r="Q3622" s="30"/>
      <c r="R3622" s="30"/>
      <c r="S3622" s="30"/>
      <c r="T3622" s="29"/>
      <c r="U3622" s="28"/>
      <c r="V3622" s="28"/>
      <c r="W3622" s="28"/>
      <c r="Y3622" s="31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33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29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30"/>
      <c r="O3623" s="30"/>
      <c r="P3623" s="30"/>
      <c r="Q3623" s="30"/>
      <c r="R3623" s="30"/>
      <c r="S3623" s="30"/>
      <c r="T3623" s="29"/>
      <c r="U3623" s="28"/>
      <c r="V3623" s="28"/>
      <c r="W3623" s="28"/>
      <c r="Y3623" s="31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33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29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30"/>
      <c r="O3624" s="30"/>
      <c r="P3624" s="30"/>
      <c r="Q3624" s="30"/>
      <c r="R3624" s="30"/>
      <c r="S3624" s="30"/>
      <c r="T3624" s="29"/>
      <c r="U3624" s="28"/>
      <c r="V3624" s="28"/>
      <c r="W3624" s="28"/>
      <c r="Y3624" s="31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33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29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30"/>
      <c r="O3625" s="30"/>
      <c r="P3625" s="30"/>
      <c r="Q3625" s="30"/>
      <c r="R3625" s="30"/>
      <c r="S3625" s="30"/>
      <c r="T3625" s="29"/>
      <c r="U3625" s="28"/>
      <c r="V3625" s="28"/>
      <c r="W3625" s="28"/>
      <c r="Y3625" s="31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33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29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30"/>
      <c r="O3626" s="30"/>
      <c r="P3626" s="30"/>
      <c r="Q3626" s="30"/>
      <c r="R3626" s="30"/>
      <c r="S3626" s="30"/>
      <c r="T3626" s="29"/>
      <c r="U3626" s="28"/>
      <c r="V3626" s="28"/>
      <c r="W3626" s="28"/>
      <c r="Y3626" s="31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33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29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30"/>
      <c r="O3627" s="30"/>
      <c r="P3627" s="30"/>
      <c r="Q3627" s="30"/>
      <c r="R3627" s="30"/>
      <c r="S3627" s="30"/>
      <c r="T3627" s="29"/>
      <c r="U3627" s="28"/>
      <c r="V3627" s="28"/>
      <c r="W3627" s="28"/>
      <c r="Y3627" s="31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33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29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30"/>
      <c r="O3628" s="30"/>
      <c r="P3628" s="30"/>
      <c r="Q3628" s="30"/>
      <c r="R3628" s="30"/>
      <c r="S3628" s="30"/>
      <c r="T3628" s="29"/>
      <c r="U3628" s="28"/>
      <c r="V3628" s="28"/>
      <c r="W3628" s="28"/>
      <c r="Y3628" s="31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33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29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30"/>
      <c r="O3629" s="30"/>
      <c r="P3629" s="30"/>
      <c r="Q3629" s="30"/>
      <c r="R3629" s="30"/>
      <c r="S3629" s="30"/>
      <c r="T3629" s="29"/>
      <c r="U3629" s="28"/>
      <c r="V3629" s="28"/>
      <c r="W3629" s="28"/>
      <c r="Y3629" s="31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33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29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30"/>
      <c r="O3630" s="30"/>
      <c r="P3630" s="30"/>
      <c r="Q3630" s="30"/>
      <c r="R3630" s="30"/>
      <c r="S3630" s="30"/>
      <c r="T3630" s="29"/>
      <c r="U3630" s="28"/>
      <c r="V3630" s="28"/>
      <c r="W3630" s="28"/>
      <c r="Y3630" s="31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33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29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30"/>
      <c r="O3631" s="30"/>
      <c r="P3631" s="30"/>
      <c r="Q3631" s="30"/>
      <c r="R3631" s="30"/>
      <c r="S3631" s="30"/>
      <c r="T3631" s="29"/>
      <c r="U3631" s="28"/>
      <c r="V3631" s="28"/>
      <c r="W3631" s="28"/>
      <c r="Y3631" s="31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33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29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30"/>
      <c r="O3632" s="30"/>
      <c r="P3632" s="30"/>
      <c r="Q3632" s="30"/>
      <c r="R3632" s="30"/>
      <c r="S3632" s="30"/>
      <c r="T3632" s="29"/>
      <c r="U3632" s="28"/>
      <c r="V3632" s="28"/>
      <c r="W3632" s="28"/>
      <c r="Y3632" s="31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33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29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30"/>
      <c r="O3633" s="30"/>
      <c r="P3633" s="30"/>
      <c r="Q3633" s="30"/>
      <c r="R3633" s="30"/>
      <c r="S3633" s="30"/>
      <c r="T3633" s="29"/>
      <c r="U3633" s="28"/>
      <c r="V3633" s="28"/>
      <c r="W3633" s="28"/>
      <c r="Y3633" s="31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33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29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30"/>
      <c r="O3634" s="30"/>
      <c r="P3634" s="30"/>
      <c r="Q3634" s="30"/>
      <c r="R3634" s="30"/>
      <c r="S3634" s="30"/>
      <c r="T3634" s="29"/>
      <c r="U3634" s="28"/>
      <c r="V3634" s="28"/>
      <c r="W3634" s="28"/>
      <c r="Y3634" s="31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33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29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30"/>
      <c r="O3635" s="30"/>
      <c r="P3635" s="30"/>
      <c r="Q3635" s="30"/>
      <c r="R3635" s="30"/>
      <c r="S3635" s="30"/>
      <c r="T3635" s="29"/>
      <c r="U3635" s="28"/>
      <c r="V3635" s="28"/>
      <c r="W3635" s="28"/>
      <c r="Y3635" s="31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33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29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30"/>
      <c r="O3636" s="30"/>
      <c r="P3636" s="30"/>
      <c r="Q3636" s="30"/>
      <c r="S3636" s="30"/>
      <c r="T3636" s="29"/>
      <c r="U3636" s="28"/>
      <c r="V3636" s="28"/>
      <c r="W3636" s="28"/>
      <c r="Y3636" s="31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33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29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30"/>
      <c r="O3637" s="30"/>
      <c r="P3637" s="30"/>
      <c r="Q3637" s="30"/>
      <c r="S3637" s="30"/>
      <c r="T3637" s="29"/>
      <c r="U3637" s="28"/>
      <c r="V3637" s="28"/>
      <c r="W3637" s="28"/>
      <c r="Y3637" s="31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33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29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30"/>
      <c r="O3638" s="30"/>
      <c r="P3638" s="30"/>
      <c r="Q3638" s="30"/>
      <c r="S3638" s="30"/>
      <c r="T3638" s="29"/>
      <c r="U3638" s="28"/>
      <c r="V3638" s="28"/>
      <c r="W3638" s="28"/>
      <c r="Y3638" s="31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33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29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30"/>
      <c r="O3639" s="30"/>
      <c r="P3639" s="30"/>
      <c r="Q3639" s="30"/>
      <c r="S3639" s="30"/>
      <c r="T3639" s="29"/>
      <c r="U3639" s="28"/>
      <c r="V3639" s="28"/>
      <c r="W3639" s="28"/>
      <c r="Y3639" s="31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33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29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30"/>
      <c r="O3640" s="30"/>
      <c r="P3640" s="30"/>
      <c r="Q3640" s="30"/>
      <c r="S3640" s="30"/>
      <c r="T3640" s="29"/>
      <c r="U3640" s="28"/>
      <c r="V3640" s="28"/>
      <c r="W3640" s="28"/>
      <c r="Y3640" s="31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33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29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30"/>
      <c r="O3641" s="30"/>
      <c r="P3641" s="30"/>
      <c r="Q3641" s="30"/>
      <c r="S3641" s="30"/>
      <c r="T3641" s="29"/>
      <c r="U3641" s="28"/>
      <c r="V3641" s="28"/>
      <c r="W3641" s="28"/>
      <c r="Y3641" s="31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33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29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30"/>
      <c r="O3642" s="30"/>
      <c r="P3642" s="30"/>
      <c r="Q3642" s="30"/>
      <c r="S3642" s="30"/>
      <c r="T3642" s="29"/>
      <c r="U3642" s="28"/>
      <c r="V3642" s="28"/>
      <c r="W3642" s="28"/>
      <c r="Y3642" s="31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33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29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30"/>
      <c r="O3643" s="30"/>
      <c r="P3643" s="30"/>
      <c r="Q3643" s="30"/>
      <c r="S3643" s="30"/>
      <c r="T3643" s="29"/>
      <c r="U3643" s="28"/>
      <c r="V3643" s="28"/>
      <c r="W3643" s="28"/>
      <c r="Y3643" s="31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33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29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30"/>
      <c r="O3644" s="30"/>
      <c r="P3644" s="30"/>
      <c r="R3644" s="30"/>
      <c r="T3644" s="29"/>
      <c r="U3644" s="28"/>
      <c r="V3644" s="28"/>
      <c r="W3644" s="28"/>
      <c r="Y3644" s="31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33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29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30"/>
      <c r="O3645" s="30"/>
      <c r="P3645" s="30"/>
      <c r="R3645" s="30"/>
      <c r="T3645" s="29"/>
      <c r="U3645" s="28"/>
      <c r="V3645" s="28"/>
      <c r="W3645" s="28"/>
      <c r="Y3645" s="31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O3645" s="28"/>
      <c r="AP3645" s="28"/>
      <c r="AQ3645" s="28"/>
      <c r="AR3645" s="33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29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30"/>
      <c r="O3646" s="30"/>
      <c r="P3646" s="30"/>
      <c r="R3646" s="30"/>
      <c r="T3646" s="29"/>
      <c r="U3646" s="28"/>
      <c r="V3646" s="28"/>
      <c r="W3646" s="28"/>
      <c r="Y3646" s="31"/>
      <c r="Z3646" s="28"/>
      <c r="AA3646" s="28"/>
      <c r="AB3646" s="28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R3646" s="33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29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30"/>
      <c r="O3647" s="30"/>
      <c r="P3647" s="30"/>
      <c r="R3647" s="30"/>
      <c r="T3647" s="29"/>
      <c r="U3647" s="28"/>
      <c r="V3647" s="28"/>
      <c r="W3647" s="28"/>
      <c r="Y3647" s="31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29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30"/>
      <c r="O3648" s="30"/>
      <c r="P3648" s="30"/>
      <c r="R3648" s="30"/>
      <c r="T3648" s="29"/>
      <c r="U3648" s="28"/>
      <c r="V3648" s="28"/>
      <c r="W3648" s="28"/>
      <c r="Y3648" s="31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29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30"/>
      <c r="O3649" s="30"/>
      <c r="P3649" s="30"/>
      <c r="R3649" s="30"/>
      <c r="T3649" s="29"/>
      <c r="U3649" s="28"/>
      <c r="V3649" s="28"/>
      <c r="W3649" s="28"/>
      <c r="Y3649" s="31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29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30"/>
      <c r="O3650" s="30"/>
      <c r="P3650" s="30"/>
      <c r="R3650" s="30"/>
      <c r="T3650" s="29"/>
      <c r="U3650" s="28"/>
      <c r="V3650" s="28"/>
      <c r="W3650" s="28"/>
      <c r="Y3650" s="31"/>
      <c r="AC3650" s="28"/>
      <c r="AD3650" s="28"/>
      <c r="AE3650" s="28"/>
      <c r="AF3650" s="28"/>
      <c r="AG3650" s="28"/>
      <c r="AJ3650" s="28"/>
      <c r="AK3650" s="28"/>
      <c r="AL3650" s="28"/>
      <c r="AM3650" s="28"/>
      <c r="AN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A3651" s="29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30"/>
      <c r="O3651" s="30"/>
      <c r="P3651" s="30"/>
      <c r="U3651" s="28"/>
      <c r="V3651" s="28"/>
      <c r="W3651" s="28"/>
      <c r="Y3651" s="31"/>
      <c r="AC3651" s="28"/>
      <c r="AD3651" s="28"/>
      <c r="AE3651" s="28"/>
      <c r="AF3651" s="28"/>
      <c r="AG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</row>
    <row r="3652" spans="1:55" ht="14.25" customHeight="1">
      <c r="Q3652" s="30"/>
      <c r="S3652" s="30"/>
    </row>
    <row r="3653" spans="1:55" ht="14.25" customHeight="1">
      <c r="Q3653" s="30"/>
      <c r="S3653" s="30"/>
      <c r="AH3653" s="28"/>
      <c r="AI3653" s="28"/>
    </row>
    <row r="3654" spans="1:55" ht="14.25" customHeight="1">
      <c r="Q3654" s="30"/>
      <c r="S3654" s="30"/>
      <c r="AH3654" s="28"/>
      <c r="AI3654" s="28"/>
      <c r="AO3654" s="28"/>
      <c r="AP3654" s="28"/>
      <c r="AQ3654" s="28"/>
    </row>
    <row r="3655" spans="1:55" ht="14.25" customHeight="1">
      <c r="Q3655" s="30"/>
      <c r="S3655" s="30"/>
      <c r="Z3655" s="28"/>
      <c r="AA3655" s="28"/>
      <c r="AB3655" s="28"/>
      <c r="AH3655" s="28"/>
      <c r="AI3655" s="28"/>
      <c r="AO3655" s="28"/>
      <c r="AP3655" s="28"/>
      <c r="AQ3655" s="28"/>
      <c r="AR3655" s="33"/>
      <c r="AS3655" s="28"/>
      <c r="AT3655" s="28"/>
    </row>
    <row r="3656" spans="1:55" ht="14.25" customHeight="1">
      <c r="Q3656" s="30"/>
      <c r="S3656" s="30"/>
      <c r="Z3656" s="28"/>
      <c r="AA3656" s="28"/>
      <c r="AB3656" s="28"/>
      <c r="AH3656" s="28"/>
      <c r="AI3656" s="28"/>
      <c r="AO3656" s="28"/>
      <c r="AP3656" s="28"/>
      <c r="AQ3656" s="28"/>
      <c r="AR3656" s="33"/>
      <c r="AS3656" s="28"/>
      <c r="AT3656" s="28"/>
    </row>
    <row r="3657" spans="1:55" ht="14.25" customHeight="1">
      <c r="Q3657" s="30"/>
      <c r="S3657" s="30"/>
      <c r="Z3657" s="28"/>
      <c r="AA3657" s="28"/>
      <c r="AB3657" s="28"/>
      <c r="AH3657" s="28"/>
      <c r="AI3657" s="28"/>
      <c r="AO3657" s="28"/>
      <c r="AP3657" s="28"/>
      <c r="AQ3657" s="28"/>
      <c r="AR3657" s="33"/>
      <c r="AS3657" s="28"/>
      <c r="AT3657" s="28"/>
    </row>
    <row r="3658" spans="1:55" ht="14.25" customHeight="1">
      <c r="Q3658" s="30"/>
      <c r="S3658" s="30"/>
      <c r="Z3658" s="28"/>
      <c r="AA3658" s="28"/>
      <c r="AB3658" s="28"/>
      <c r="AH3658" s="28"/>
      <c r="AI3658" s="28"/>
      <c r="AO3658" s="28"/>
      <c r="AP3658" s="28"/>
      <c r="AQ3658" s="28"/>
      <c r="AR3658" s="33"/>
      <c r="AS3658" s="28"/>
      <c r="AT3658" s="28"/>
    </row>
    <row r="3659" spans="1:55" ht="14.25" customHeight="1">
      <c r="R3659" s="30"/>
      <c r="T3659" s="29"/>
      <c r="Z3659" s="28"/>
      <c r="AA3659" s="28"/>
      <c r="AB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33"/>
      <c r="AS3659" s="28"/>
      <c r="AT3659" s="28"/>
    </row>
    <row r="3660" spans="1:55" ht="14.25" customHeight="1">
      <c r="A3660" s="29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30"/>
      <c r="O3660" s="30"/>
      <c r="P3660" s="30"/>
      <c r="R3660" s="30"/>
      <c r="T3660" s="29"/>
      <c r="U3660" s="28"/>
      <c r="V3660" s="28"/>
      <c r="W3660" s="28"/>
      <c r="Y3660" s="31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O3660" s="28"/>
      <c r="AP3660" s="28"/>
      <c r="AQ3660" s="28"/>
      <c r="AR3660" s="33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29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30"/>
      <c r="O3661" s="30"/>
      <c r="P3661" s="30"/>
      <c r="R3661" s="30"/>
      <c r="T3661" s="29"/>
      <c r="U3661" s="28"/>
      <c r="V3661" s="28"/>
      <c r="W3661" s="28"/>
      <c r="Y3661" s="31"/>
      <c r="Z3661" s="28"/>
      <c r="AA3661" s="28"/>
      <c r="AB3661" s="28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R3661" s="33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29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30"/>
      <c r="O3662" s="30"/>
      <c r="P3662" s="30"/>
      <c r="R3662" s="30"/>
      <c r="T3662" s="29"/>
      <c r="U3662" s="28"/>
      <c r="V3662" s="28"/>
      <c r="W3662" s="28"/>
      <c r="Y3662" s="31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29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30"/>
      <c r="O3663" s="30"/>
      <c r="P3663" s="30"/>
      <c r="R3663" s="30"/>
      <c r="T3663" s="29"/>
      <c r="U3663" s="28"/>
      <c r="V3663" s="28"/>
      <c r="W3663" s="28"/>
      <c r="Y3663" s="31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29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30"/>
      <c r="O3664" s="30"/>
      <c r="P3664" s="30"/>
      <c r="R3664" s="30"/>
      <c r="T3664" s="29"/>
      <c r="U3664" s="28"/>
      <c r="V3664" s="28"/>
      <c r="W3664" s="28"/>
      <c r="Y3664" s="31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29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30"/>
      <c r="O3665" s="30"/>
      <c r="P3665" s="30"/>
      <c r="R3665" s="30"/>
      <c r="T3665" s="29"/>
      <c r="U3665" s="28"/>
      <c r="V3665" s="28"/>
      <c r="W3665" s="28"/>
      <c r="Y3665" s="31"/>
      <c r="AC3665" s="28"/>
      <c r="AD3665" s="28"/>
      <c r="AE3665" s="28"/>
      <c r="AF3665" s="28"/>
      <c r="AG3665" s="28"/>
      <c r="AJ3665" s="28"/>
      <c r="AK3665" s="28"/>
      <c r="AL3665" s="28"/>
      <c r="AM3665" s="28"/>
      <c r="AN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A3666" s="29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30"/>
      <c r="O3666" s="30"/>
      <c r="P3666" s="30"/>
      <c r="R3666" s="30"/>
      <c r="U3666" s="28"/>
      <c r="V3666" s="28"/>
      <c r="W3666" s="28"/>
      <c r="Y3666" s="31"/>
      <c r="AC3666" s="28"/>
      <c r="AD3666" s="28"/>
      <c r="AE3666" s="28"/>
      <c r="AF3666" s="28"/>
      <c r="AG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</row>
    <row r="3667" spans="1:55" ht="14.25" customHeight="1">
      <c r="Q3667" s="30"/>
      <c r="R3667" s="30"/>
      <c r="S3667" s="30"/>
    </row>
    <row r="3668" spans="1:55" ht="14.25" customHeight="1">
      <c r="Q3668" s="30"/>
      <c r="R3668" s="30"/>
      <c r="S3668" s="30"/>
      <c r="AH3668" s="28"/>
      <c r="AI3668" s="28"/>
    </row>
    <row r="3669" spans="1:55" ht="14.25" customHeight="1">
      <c r="Q3669" s="30"/>
      <c r="R3669" s="30"/>
      <c r="S3669" s="30"/>
      <c r="AH3669" s="28"/>
      <c r="AI3669" s="28"/>
      <c r="AO3669" s="28"/>
      <c r="AP3669" s="28"/>
      <c r="AQ3669" s="28"/>
    </row>
    <row r="3670" spans="1:55" ht="14.25" customHeight="1">
      <c r="Q3670" s="30"/>
      <c r="R3670" s="30"/>
      <c r="S3670" s="30"/>
      <c r="Z3670" s="28"/>
      <c r="AA3670" s="28"/>
      <c r="AB3670" s="28"/>
      <c r="AH3670" s="28"/>
      <c r="AI3670" s="28"/>
      <c r="AO3670" s="28"/>
      <c r="AP3670" s="28"/>
      <c r="AQ3670" s="28"/>
      <c r="AR3670" s="33"/>
      <c r="AS3670" s="28"/>
      <c r="AT3670" s="28"/>
    </row>
    <row r="3671" spans="1:55" ht="14.25" customHeight="1">
      <c r="Q3671" s="30"/>
      <c r="R3671" s="30"/>
      <c r="S3671" s="30"/>
      <c r="Z3671" s="28"/>
      <c r="AA3671" s="28"/>
      <c r="AB3671" s="28"/>
      <c r="AH3671" s="28"/>
      <c r="AI3671" s="28"/>
      <c r="AO3671" s="28"/>
      <c r="AP3671" s="28"/>
      <c r="AQ3671" s="28"/>
      <c r="AR3671" s="33"/>
      <c r="AS3671" s="28"/>
      <c r="AT3671" s="28"/>
    </row>
    <row r="3672" spans="1:55" ht="14.25" customHeight="1">
      <c r="Q3672" s="30"/>
      <c r="R3672" s="30"/>
      <c r="S3672" s="30"/>
      <c r="Z3672" s="28"/>
      <c r="AA3672" s="28"/>
      <c r="AB3672" s="28"/>
      <c r="AH3672" s="28"/>
      <c r="AI3672" s="28"/>
      <c r="AO3672" s="28"/>
      <c r="AP3672" s="28"/>
      <c r="AQ3672" s="28"/>
      <c r="AR3672" s="33"/>
      <c r="AS3672" s="28"/>
      <c r="AT3672" s="28"/>
    </row>
    <row r="3673" spans="1:55" ht="14.25" customHeight="1">
      <c r="Q3673" s="30"/>
      <c r="R3673" s="30"/>
      <c r="S3673" s="30"/>
      <c r="Z3673" s="28"/>
      <c r="AA3673" s="28"/>
      <c r="AB3673" s="28"/>
      <c r="AH3673" s="28"/>
      <c r="AI3673" s="28"/>
      <c r="AO3673" s="28"/>
      <c r="AP3673" s="28"/>
      <c r="AQ3673" s="28"/>
      <c r="AR3673" s="33"/>
      <c r="AS3673" s="28"/>
      <c r="AT3673" s="28"/>
    </row>
    <row r="3674" spans="1:55" ht="14.25" customHeight="1">
      <c r="Q3674" s="30"/>
      <c r="R3674" s="30"/>
      <c r="S3674" s="30"/>
      <c r="T3674" s="29"/>
      <c r="Z3674" s="28"/>
      <c r="AA3674" s="28"/>
      <c r="AB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33"/>
      <c r="AS3674" s="28"/>
      <c r="AT3674" s="28"/>
    </row>
    <row r="3675" spans="1:55" ht="14.25" customHeight="1">
      <c r="A3675" s="29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30"/>
      <c r="O3675" s="30"/>
      <c r="P3675" s="30"/>
      <c r="Q3675" s="30"/>
      <c r="R3675" s="30"/>
      <c r="S3675" s="30"/>
      <c r="T3675" s="29"/>
      <c r="U3675" s="28"/>
      <c r="V3675" s="28"/>
      <c r="W3675" s="28"/>
      <c r="Y3675" s="31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33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29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30"/>
      <c r="O3676" s="30"/>
      <c r="P3676" s="30"/>
      <c r="Q3676" s="30"/>
      <c r="R3676" s="30"/>
      <c r="S3676" s="30"/>
      <c r="T3676" s="29"/>
      <c r="U3676" s="28"/>
      <c r="V3676" s="28"/>
      <c r="W3676" s="28"/>
      <c r="Y3676" s="31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33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29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30"/>
      <c r="O3677" s="30"/>
      <c r="P3677" s="30"/>
      <c r="Q3677" s="30"/>
      <c r="R3677" s="30"/>
      <c r="S3677" s="30"/>
      <c r="T3677" s="29"/>
      <c r="U3677" s="28"/>
      <c r="V3677" s="28"/>
      <c r="W3677" s="28"/>
      <c r="Y3677" s="31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33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29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30"/>
      <c r="O3678" s="30"/>
      <c r="P3678" s="30"/>
      <c r="Q3678" s="30"/>
      <c r="R3678" s="30"/>
      <c r="S3678" s="30"/>
      <c r="T3678" s="29"/>
      <c r="U3678" s="28"/>
      <c r="V3678" s="28"/>
      <c r="W3678" s="28"/>
      <c r="Y3678" s="31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33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29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30"/>
      <c r="O3679" s="30"/>
      <c r="P3679" s="30"/>
      <c r="Q3679" s="30"/>
      <c r="R3679" s="30"/>
      <c r="S3679" s="30"/>
      <c r="T3679" s="29"/>
      <c r="U3679" s="28"/>
      <c r="V3679" s="28"/>
      <c r="W3679" s="28"/>
      <c r="Y3679" s="31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33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29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30"/>
      <c r="O3680" s="30"/>
      <c r="P3680" s="30"/>
      <c r="Q3680" s="30"/>
      <c r="R3680" s="30"/>
      <c r="S3680" s="30"/>
      <c r="T3680" s="29"/>
      <c r="U3680" s="28"/>
      <c r="V3680" s="28"/>
      <c r="W3680" s="28"/>
      <c r="Y3680" s="31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33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29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30"/>
      <c r="O3681" s="30"/>
      <c r="P3681" s="30"/>
      <c r="Q3681" s="30"/>
      <c r="R3681" s="30"/>
      <c r="S3681" s="30"/>
      <c r="T3681" s="29"/>
      <c r="U3681" s="28"/>
      <c r="V3681" s="28"/>
      <c r="W3681" s="28"/>
      <c r="Y3681" s="31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33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29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30"/>
      <c r="O3682" s="30"/>
      <c r="P3682" s="30"/>
      <c r="Q3682" s="30"/>
      <c r="R3682" s="30"/>
      <c r="S3682" s="30"/>
      <c r="T3682" s="29"/>
      <c r="U3682" s="28"/>
      <c r="V3682" s="28"/>
      <c r="W3682" s="28"/>
      <c r="Y3682" s="31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33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29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30"/>
      <c r="O3683" s="30"/>
      <c r="P3683" s="30"/>
      <c r="Q3683" s="30"/>
      <c r="R3683" s="30"/>
      <c r="S3683" s="30"/>
      <c r="T3683" s="29"/>
      <c r="U3683" s="28"/>
      <c r="V3683" s="28"/>
      <c r="W3683" s="28"/>
      <c r="Y3683" s="31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33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29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30"/>
      <c r="O3684" s="30"/>
      <c r="P3684" s="30"/>
      <c r="Q3684" s="30"/>
      <c r="R3684" s="30"/>
      <c r="S3684" s="30"/>
      <c r="T3684" s="29"/>
      <c r="U3684" s="28"/>
      <c r="V3684" s="28"/>
      <c r="W3684" s="28"/>
      <c r="Y3684" s="31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33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29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30"/>
      <c r="O3685" s="30"/>
      <c r="P3685" s="30"/>
      <c r="Q3685" s="30"/>
      <c r="R3685" s="30"/>
      <c r="S3685" s="30"/>
      <c r="T3685" s="29"/>
      <c r="U3685" s="28"/>
      <c r="V3685" s="28"/>
      <c r="W3685" s="28"/>
      <c r="Y3685" s="31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33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29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30"/>
      <c r="O3686" s="30"/>
      <c r="P3686" s="30"/>
      <c r="Q3686" s="30"/>
      <c r="S3686" s="30"/>
      <c r="T3686" s="29"/>
      <c r="U3686" s="28"/>
      <c r="V3686" s="28"/>
      <c r="W3686" s="28"/>
      <c r="Y3686" s="31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33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29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30"/>
      <c r="O3687" s="30"/>
      <c r="P3687" s="30"/>
      <c r="Q3687" s="30"/>
      <c r="S3687" s="30"/>
      <c r="T3687" s="29"/>
      <c r="U3687" s="28"/>
      <c r="V3687" s="28"/>
      <c r="W3687" s="28"/>
      <c r="Y3687" s="31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33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29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30"/>
      <c r="O3688" s="30"/>
      <c r="P3688" s="30"/>
      <c r="Q3688" s="30"/>
      <c r="S3688" s="30"/>
      <c r="T3688" s="29"/>
      <c r="U3688" s="28"/>
      <c r="V3688" s="28"/>
      <c r="W3688" s="28"/>
      <c r="Y3688" s="31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33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29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30"/>
      <c r="O3689" s="30"/>
      <c r="P3689" s="30"/>
      <c r="Q3689" s="30"/>
      <c r="S3689" s="30"/>
      <c r="T3689" s="29"/>
      <c r="U3689" s="28"/>
      <c r="V3689" s="28"/>
      <c r="W3689" s="28"/>
      <c r="Y3689" s="31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33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29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30"/>
      <c r="O3690" s="30"/>
      <c r="P3690" s="30"/>
      <c r="Q3690" s="30"/>
      <c r="S3690" s="30"/>
      <c r="T3690" s="29"/>
      <c r="U3690" s="28"/>
      <c r="V3690" s="28"/>
      <c r="W3690" s="28"/>
      <c r="Y3690" s="31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33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29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30"/>
      <c r="O3691" s="30"/>
      <c r="P3691" s="30"/>
      <c r="Q3691" s="30"/>
      <c r="S3691" s="30"/>
      <c r="T3691" s="29"/>
      <c r="U3691" s="28"/>
      <c r="V3691" s="28"/>
      <c r="W3691" s="28"/>
      <c r="Y3691" s="31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33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29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30"/>
      <c r="O3692" s="30"/>
      <c r="P3692" s="30"/>
      <c r="Q3692" s="30"/>
      <c r="S3692" s="30"/>
      <c r="T3692" s="29"/>
      <c r="U3692" s="28"/>
      <c r="V3692" s="28"/>
      <c r="W3692" s="28"/>
      <c r="Y3692" s="31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33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29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30"/>
      <c r="O3693" s="30"/>
      <c r="P3693" s="30"/>
      <c r="Q3693" s="30"/>
      <c r="S3693" s="30"/>
      <c r="T3693" s="29"/>
      <c r="U3693" s="28"/>
      <c r="V3693" s="28"/>
      <c r="W3693" s="28"/>
      <c r="Y3693" s="31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33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29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30"/>
      <c r="O3694" s="30"/>
      <c r="P3694" s="30"/>
      <c r="R3694" s="30"/>
      <c r="T3694" s="29"/>
      <c r="U3694" s="28"/>
      <c r="V3694" s="28"/>
      <c r="W3694" s="28"/>
      <c r="Y3694" s="31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33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29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30"/>
      <c r="O3695" s="30"/>
      <c r="P3695" s="30"/>
      <c r="R3695" s="30"/>
      <c r="T3695" s="29"/>
      <c r="U3695" s="28"/>
      <c r="V3695" s="28"/>
      <c r="W3695" s="28"/>
      <c r="Y3695" s="31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O3695" s="28"/>
      <c r="AP3695" s="28"/>
      <c r="AQ3695" s="28"/>
      <c r="AR3695" s="33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29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30"/>
      <c r="O3696" s="30"/>
      <c r="P3696" s="30"/>
      <c r="R3696" s="30"/>
      <c r="T3696" s="29"/>
      <c r="U3696" s="28"/>
      <c r="V3696" s="28"/>
      <c r="W3696" s="28"/>
      <c r="Y3696" s="31"/>
      <c r="Z3696" s="28"/>
      <c r="AA3696" s="28"/>
      <c r="AB3696" s="28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R3696" s="33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29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30"/>
      <c r="O3697" s="30"/>
      <c r="P3697" s="30"/>
      <c r="R3697" s="30"/>
      <c r="T3697" s="29"/>
      <c r="U3697" s="28"/>
      <c r="V3697" s="28"/>
      <c r="W3697" s="28"/>
      <c r="Y3697" s="31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29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30"/>
      <c r="O3698" s="30"/>
      <c r="P3698" s="30"/>
      <c r="R3698" s="30"/>
      <c r="T3698" s="29"/>
      <c r="U3698" s="28"/>
      <c r="V3698" s="28"/>
      <c r="W3698" s="28"/>
      <c r="Y3698" s="31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29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30"/>
      <c r="O3699" s="30"/>
      <c r="P3699" s="30"/>
      <c r="R3699" s="30"/>
      <c r="T3699" s="29"/>
      <c r="U3699" s="28"/>
      <c r="V3699" s="28"/>
      <c r="W3699" s="28"/>
      <c r="Y3699" s="31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29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30"/>
      <c r="O3700" s="30"/>
      <c r="P3700" s="30"/>
      <c r="R3700" s="30"/>
      <c r="T3700" s="29"/>
      <c r="U3700" s="28"/>
      <c r="V3700" s="28"/>
      <c r="W3700" s="28"/>
      <c r="Y3700" s="31"/>
      <c r="AC3700" s="28"/>
      <c r="AD3700" s="28"/>
      <c r="AE3700" s="28"/>
      <c r="AF3700" s="28"/>
      <c r="AG3700" s="28"/>
      <c r="AJ3700" s="28"/>
      <c r="AK3700" s="28"/>
      <c r="AL3700" s="28"/>
      <c r="AM3700" s="28"/>
      <c r="AN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A3701" s="29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30"/>
      <c r="O3701" s="30"/>
      <c r="P3701" s="30"/>
      <c r="U3701" s="28"/>
      <c r="V3701" s="28"/>
      <c r="W3701" s="28"/>
      <c r="Y3701" s="31"/>
      <c r="AC3701" s="28"/>
      <c r="AD3701" s="28"/>
      <c r="AE3701" s="28"/>
      <c r="AF3701" s="28"/>
      <c r="AG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</row>
    <row r="3702" spans="1:55" ht="14.25" customHeight="1">
      <c r="Q3702" s="30"/>
      <c r="S3702" s="30"/>
    </row>
    <row r="3703" spans="1:55" ht="14.25" customHeight="1">
      <c r="Q3703" s="30"/>
      <c r="S3703" s="30"/>
      <c r="AH3703" s="28"/>
      <c r="AI3703" s="28"/>
    </row>
    <row r="3704" spans="1:55" ht="14.25" customHeight="1">
      <c r="Q3704" s="30"/>
      <c r="S3704" s="30"/>
      <c r="AH3704" s="28"/>
      <c r="AI3704" s="28"/>
      <c r="AO3704" s="28"/>
      <c r="AP3704" s="28"/>
      <c r="AQ3704" s="28"/>
    </row>
    <row r="3705" spans="1:55" ht="14.25" customHeight="1">
      <c r="Q3705" s="30"/>
      <c r="S3705" s="30"/>
      <c r="Z3705" s="28"/>
      <c r="AA3705" s="28"/>
      <c r="AB3705" s="28"/>
      <c r="AH3705" s="28"/>
      <c r="AI3705" s="28"/>
      <c r="AO3705" s="28"/>
      <c r="AP3705" s="28"/>
      <c r="AQ3705" s="28"/>
      <c r="AR3705" s="33"/>
      <c r="AS3705" s="28"/>
      <c r="AT3705" s="28"/>
    </row>
    <row r="3706" spans="1:55" ht="14.25" customHeight="1">
      <c r="Q3706" s="30"/>
      <c r="S3706" s="30"/>
      <c r="Z3706" s="28"/>
      <c r="AA3706" s="28"/>
      <c r="AB3706" s="28"/>
      <c r="AH3706" s="28"/>
      <c r="AI3706" s="28"/>
      <c r="AO3706" s="28"/>
      <c r="AP3706" s="28"/>
      <c r="AQ3706" s="28"/>
      <c r="AR3706" s="33"/>
      <c r="AS3706" s="28"/>
      <c r="AT3706" s="28"/>
    </row>
    <row r="3707" spans="1:55" ht="14.25" customHeight="1">
      <c r="Q3707" s="30"/>
      <c r="S3707" s="30"/>
      <c r="Z3707" s="28"/>
      <c r="AA3707" s="28"/>
      <c r="AB3707" s="28"/>
      <c r="AH3707" s="28"/>
      <c r="AI3707" s="28"/>
      <c r="AO3707" s="28"/>
      <c r="AP3707" s="28"/>
      <c r="AQ3707" s="28"/>
      <c r="AR3707" s="33"/>
      <c r="AS3707" s="28"/>
      <c r="AT3707" s="28"/>
    </row>
    <row r="3708" spans="1:55" ht="14.25" customHeight="1">
      <c r="Q3708" s="30"/>
      <c r="S3708" s="30"/>
      <c r="Z3708" s="28"/>
      <c r="AA3708" s="28"/>
      <c r="AB3708" s="28"/>
      <c r="AH3708" s="28"/>
      <c r="AI3708" s="28"/>
      <c r="AO3708" s="28"/>
      <c r="AP3708" s="28"/>
      <c r="AQ3708" s="28"/>
      <c r="AR3708" s="33"/>
      <c r="AS3708" s="28"/>
      <c r="AT3708" s="28"/>
    </row>
    <row r="3709" spans="1:55" ht="14.25" customHeight="1">
      <c r="R3709" s="30"/>
      <c r="T3709" s="29"/>
      <c r="Z3709" s="28"/>
      <c r="AA3709" s="28"/>
      <c r="AB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33"/>
      <c r="AS3709" s="28"/>
      <c r="AT3709" s="28"/>
    </row>
    <row r="3710" spans="1:55" ht="14.25" customHeight="1">
      <c r="A3710" s="29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30"/>
      <c r="O3710" s="30"/>
      <c r="P3710" s="30"/>
      <c r="R3710" s="30"/>
      <c r="T3710" s="29"/>
      <c r="U3710" s="28"/>
      <c r="V3710" s="28"/>
      <c r="W3710" s="28"/>
      <c r="Y3710" s="31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O3710" s="28"/>
      <c r="AP3710" s="28"/>
      <c r="AQ3710" s="28"/>
      <c r="AR3710" s="33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29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30"/>
      <c r="O3711" s="30"/>
      <c r="P3711" s="30"/>
      <c r="R3711" s="30"/>
      <c r="T3711" s="29"/>
      <c r="U3711" s="28"/>
      <c r="V3711" s="28"/>
      <c r="W3711" s="28"/>
      <c r="Y3711" s="31"/>
      <c r="Z3711" s="28"/>
      <c r="AA3711" s="28"/>
      <c r="AB3711" s="28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R3711" s="33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29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30"/>
      <c r="O3712" s="30"/>
      <c r="P3712" s="30"/>
      <c r="R3712" s="30"/>
      <c r="T3712" s="29"/>
      <c r="U3712" s="28"/>
      <c r="V3712" s="28"/>
      <c r="W3712" s="28"/>
      <c r="Y3712" s="31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29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30"/>
      <c r="O3713" s="30"/>
      <c r="P3713" s="30"/>
      <c r="R3713" s="30"/>
      <c r="T3713" s="29"/>
      <c r="U3713" s="28"/>
      <c r="V3713" s="28"/>
      <c r="W3713" s="28"/>
      <c r="Y3713" s="31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29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30"/>
      <c r="O3714" s="30"/>
      <c r="P3714" s="30"/>
      <c r="R3714" s="30"/>
      <c r="T3714" s="29"/>
      <c r="U3714" s="28"/>
      <c r="V3714" s="28"/>
      <c r="W3714" s="28"/>
      <c r="Y3714" s="31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29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30"/>
      <c r="O3715" s="30"/>
      <c r="P3715" s="30"/>
      <c r="R3715" s="30"/>
      <c r="T3715" s="29"/>
      <c r="U3715" s="28"/>
      <c r="V3715" s="28"/>
      <c r="W3715" s="28"/>
      <c r="Y3715" s="31"/>
      <c r="AC3715" s="28"/>
      <c r="AD3715" s="28"/>
      <c r="AE3715" s="28"/>
      <c r="AF3715" s="28"/>
      <c r="AG3715" s="28"/>
      <c r="AJ3715" s="28"/>
      <c r="AK3715" s="28"/>
      <c r="AL3715" s="28"/>
      <c r="AM3715" s="28"/>
      <c r="AN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A3716" s="29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30"/>
      <c r="O3716" s="30"/>
      <c r="P3716" s="30"/>
      <c r="R3716" s="30"/>
      <c r="U3716" s="28"/>
      <c r="V3716" s="28"/>
      <c r="W3716" s="28"/>
      <c r="Y3716" s="31"/>
      <c r="AC3716" s="28"/>
      <c r="AD3716" s="28"/>
      <c r="AE3716" s="28"/>
      <c r="AF3716" s="28"/>
      <c r="AG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</row>
    <row r="3717" spans="1:55" ht="14.25" customHeight="1">
      <c r="Q3717" s="30"/>
      <c r="S3717" s="30"/>
    </row>
    <row r="3718" spans="1:55" ht="14.25" customHeight="1">
      <c r="Q3718" s="30"/>
      <c r="R3718" s="30"/>
      <c r="S3718" s="30"/>
      <c r="AH3718" s="28"/>
      <c r="AI3718" s="28"/>
    </row>
    <row r="3719" spans="1:55" ht="14.25" customHeight="1">
      <c r="Q3719" s="30"/>
      <c r="R3719" s="30"/>
      <c r="S3719" s="30"/>
      <c r="AH3719" s="28"/>
      <c r="AI3719" s="28"/>
      <c r="AO3719" s="28"/>
      <c r="AP3719" s="28"/>
      <c r="AQ3719" s="28"/>
    </row>
    <row r="3720" spans="1:55" ht="14.25" customHeight="1">
      <c r="Q3720" s="30"/>
      <c r="R3720" s="30"/>
      <c r="S3720" s="30"/>
      <c r="Z3720" s="28"/>
      <c r="AA3720" s="28"/>
      <c r="AB3720" s="28"/>
      <c r="AH3720" s="28"/>
      <c r="AI3720" s="28"/>
      <c r="AO3720" s="28"/>
      <c r="AP3720" s="28"/>
      <c r="AQ3720" s="28"/>
      <c r="AR3720" s="33"/>
      <c r="AS3720" s="28"/>
      <c r="AT3720" s="28"/>
    </row>
    <row r="3721" spans="1:55" ht="14.25" customHeight="1">
      <c r="Q3721" s="30"/>
      <c r="R3721" s="30"/>
      <c r="S3721" s="30"/>
      <c r="Z3721" s="28"/>
      <c r="AA3721" s="28"/>
      <c r="AB3721" s="28"/>
      <c r="AH3721" s="28"/>
      <c r="AI3721" s="28"/>
      <c r="AO3721" s="28"/>
      <c r="AP3721" s="28"/>
      <c r="AQ3721" s="28"/>
      <c r="AR3721" s="33"/>
      <c r="AS3721" s="28"/>
      <c r="AT3721" s="28"/>
    </row>
    <row r="3722" spans="1:55" ht="14.25" customHeight="1">
      <c r="Q3722" s="30"/>
      <c r="R3722" s="30"/>
      <c r="S3722" s="30"/>
      <c r="Z3722" s="28"/>
      <c r="AA3722" s="28"/>
      <c r="AB3722" s="28"/>
      <c r="AH3722" s="28"/>
      <c r="AI3722" s="28"/>
      <c r="AO3722" s="28"/>
      <c r="AP3722" s="28"/>
      <c r="AQ3722" s="28"/>
      <c r="AR3722" s="33"/>
      <c r="AS3722" s="28"/>
      <c r="AT3722" s="28"/>
    </row>
    <row r="3723" spans="1:55" ht="14.25" customHeight="1">
      <c r="Q3723" s="30"/>
      <c r="R3723" s="30"/>
      <c r="S3723" s="30"/>
      <c r="Z3723" s="28"/>
      <c r="AA3723" s="28"/>
      <c r="AB3723" s="28"/>
      <c r="AH3723" s="28"/>
      <c r="AI3723" s="28"/>
      <c r="AO3723" s="28"/>
      <c r="AP3723" s="28"/>
      <c r="AQ3723" s="28"/>
      <c r="AR3723" s="33"/>
      <c r="AS3723" s="28"/>
      <c r="AT3723" s="28"/>
    </row>
    <row r="3724" spans="1:55" ht="14.25" customHeight="1">
      <c r="Q3724" s="30"/>
      <c r="R3724" s="30"/>
      <c r="S3724" s="30"/>
      <c r="T3724" s="29"/>
      <c r="Z3724" s="28"/>
      <c r="AA3724" s="28"/>
      <c r="AB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33"/>
      <c r="AS3724" s="28"/>
      <c r="AT3724" s="28"/>
    </row>
    <row r="3725" spans="1:55" ht="14.25" customHeight="1">
      <c r="A3725" s="29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30"/>
      <c r="O3725" s="30"/>
      <c r="P3725" s="30"/>
      <c r="R3725" s="30"/>
      <c r="T3725" s="29"/>
      <c r="U3725" s="28"/>
      <c r="V3725" s="28"/>
      <c r="W3725" s="28"/>
      <c r="Y3725" s="31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33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29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30"/>
      <c r="O3726" s="30"/>
      <c r="P3726" s="30"/>
      <c r="Q3726" s="30"/>
      <c r="R3726" s="30"/>
      <c r="S3726" s="30"/>
      <c r="T3726" s="29"/>
      <c r="U3726" s="28"/>
      <c r="V3726" s="28"/>
      <c r="W3726" s="28"/>
      <c r="Y3726" s="31"/>
      <c r="Z3726" s="28"/>
      <c r="AA3726" s="28"/>
      <c r="AB3726" s="28"/>
      <c r="AC3726" s="28"/>
      <c r="AD3726" s="28"/>
      <c r="AE3726" s="28"/>
      <c r="AF3726" s="28"/>
      <c r="AG3726" s="28"/>
      <c r="AJ3726" s="28"/>
      <c r="AK3726" s="28"/>
      <c r="AL3726" s="28"/>
      <c r="AM3726" s="28"/>
      <c r="AN3726" s="28"/>
      <c r="AO3726" s="28"/>
      <c r="AP3726" s="28"/>
      <c r="AQ3726" s="28"/>
      <c r="AR3726" s="33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29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30"/>
      <c r="O3727" s="30"/>
      <c r="P3727" s="30"/>
      <c r="Q3727" s="30"/>
      <c r="R3727" s="30"/>
      <c r="S3727" s="30"/>
      <c r="T3727" s="29"/>
      <c r="U3727" s="28"/>
      <c r="V3727" s="28"/>
      <c r="W3727" s="28"/>
      <c r="Y3727" s="31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R3727" s="33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29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30"/>
      <c r="O3728" s="30"/>
      <c r="P3728" s="30"/>
      <c r="Q3728" s="30"/>
      <c r="R3728" s="30"/>
      <c r="S3728" s="30"/>
      <c r="T3728" s="29"/>
      <c r="U3728" s="28"/>
      <c r="V3728" s="28"/>
      <c r="W3728" s="28"/>
      <c r="Y3728" s="31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29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30"/>
      <c r="O3729" s="30"/>
      <c r="P3729" s="30"/>
      <c r="Q3729" s="30"/>
      <c r="R3729" s="30"/>
      <c r="S3729" s="30"/>
      <c r="T3729" s="29"/>
      <c r="U3729" s="28"/>
      <c r="V3729" s="28"/>
      <c r="W3729" s="28"/>
      <c r="Y3729" s="31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33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29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30"/>
      <c r="O3730" s="30"/>
      <c r="P3730" s="30"/>
      <c r="Q3730" s="30"/>
      <c r="R3730" s="30"/>
      <c r="S3730" s="30"/>
      <c r="T3730" s="29"/>
      <c r="U3730" s="28"/>
      <c r="V3730" s="28"/>
      <c r="W3730" s="28"/>
      <c r="Y3730" s="31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33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29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30"/>
      <c r="O3731" s="30"/>
      <c r="P3731" s="30"/>
      <c r="Q3731" s="30"/>
      <c r="R3731" s="30"/>
      <c r="S3731" s="30"/>
      <c r="T3731" s="29"/>
      <c r="U3731" s="28"/>
      <c r="V3731" s="28"/>
      <c r="W3731" s="28"/>
      <c r="Y3731" s="31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33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A3732" s="29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30"/>
      <c r="O3732" s="30"/>
      <c r="P3732" s="30"/>
      <c r="Q3732" s="30"/>
      <c r="R3732" s="30"/>
      <c r="S3732" s="30"/>
      <c r="U3732" s="28"/>
      <c r="V3732" s="28"/>
      <c r="W3732" s="28"/>
      <c r="Y3732" s="31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O3732" s="28"/>
      <c r="AP3732" s="28"/>
      <c r="AQ3732" s="28"/>
      <c r="AR3732" s="33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</row>
    <row r="3733" spans="1:55" ht="14.25" customHeight="1">
      <c r="Q3733" s="30"/>
      <c r="R3733" s="30"/>
      <c r="S3733" s="30"/>
      <c r="T3733" s="29"/>
      <c r="Z3733" s="28"/>
      <c r="AA3733" s="28"/>
      <c r="AB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33"/>
      <c r="AS3733" s="28"/>
      <c r="AT3733" s="28"/>
    </row>
    <row r="3734" spans="1:55" ht="14.25" customHeight="1">
      <c r="A3734" s="29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30"/>
      <c r="O3734" s="30"/>
      <c r="P3734" s="30"/>
      <c r="Q3734" s="30"/>
      <c r="R3734" s="30"/>
      <c r="S3734" s="30"/>
      <c r="T3734" s="29"/>
      <c r="U3734" s="28"/>
      <c r="V3734" s="28"/>
      <c r="W3734" s="28"/>
      <c r="Y3734" s="31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33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29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30"/>
      <c r="O3735" s="30"/>
      <c r="P3735" s="30"/>
      <c r="Q3735" s="30"/>
      <c r="R3735" s="30"/>
      <c r="S3735" s="30"/>
      <c r="T3735" s="29"/>
      <c r="U3735" s="28"/>
      <c r="V3735" s="28"/>
      <c r="W3735" s="28"/>
      <c r="Y3735" s="31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33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29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30"/>
      <c r="O3736" s="30"/>
      <c r="P3736" s="30"/>
      <c r="Q3736" s="30"/>
      <c r="R3736" s="30"/>
      <c r="S3736" s="30"/>
      <c r="T3736" s="29"/>
      <c r="U3736" s="28"/>
      <c r="V3736" s="28"/>
      <c r="W3736" s="28"/>
      <c r="Y3736" s="31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33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29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30"/>
      <c r="O3737" s="30"/>
      <c r="P3737" s="30"/>
      <c r="Q3737" s="30"/>
      <c r="R3737" s="30"/>
      <c r="S3737" s="30"/>
      <c r="T3737" s="29"/>
      <c r="U3737" s="28"/>
      <c r="V3737" s="28"/>
      <c r="W3737" s="28"/>
      <c r="Y3737" s="31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33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29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30"/>
      <c r="O3738" s="30"/>
      <c r="P3738" s="30"/>
      <c r="Q3738" s="30"/>
      <c r="R3738" s="30"/>
      <c r="S3738" s="30"/>
      <c r="T3738" s="29"/>
      <c r="U3738" s="28"/>
      <c r="V3738" s="28"/>
      <c r="W3738" s="28"/>
      <c r="Y3738" s="31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33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29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30"/>
      <c r="O3739" s="30"/>
      <c r="P3739" s="30"/>
      <c r="Q3739" s="30"/>
      <c r="R3739" s="30"/>
      <c r="S3739" s="30"/>
      <c r="T3739" s="29"/>
      <c r="U3739" s="28"/>
      <c r="V3739" s="28"/>
      <c r="W3739" s="28"/>
      <c r="Y3739" s="31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33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29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30"/>
      <c r="O3740" s="30"/>
      <c r="P3740" s="30"/>
      <c r="Q3740" s="30"/>
      <c r="R3740" s="30"/>
      <c r="S3740" s="30"/>
      <c r="T3740" s="29"/>
      <c r="U3740" s="28"/>
      <c r="V3740" s="28"/>
      <c r="W3740" s="28"/>
      <c r="Y3740" s="31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33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29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30"/>
      <c r="O3741" s="30"/>
      <c r="P3741" s="30"/>
      <c r="Q3741" s="30"/>
      <c r="R3741" s="30"/>
      <c r="S3741" s="30"/>
      <c r="T3741" s="29"/>
      <c r="U3741" s="28"/>
      <c r="V3741" s="28"/>
      <c r="W3741" s="28"/>
      <c r="Y3741" s="31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33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29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30"/>
      <c r="O3742" s="30"/>
      <c r="P3742" s="30"/>
      <c r="Q3742" s="30"/>
      <c r="R3742" s="30"/>
      <c r="S3742" s="30"/>
      <c r="T3742" s="29"/>
      <c r="U3742" s="28"/>
      <c r="V3742" s="28"/>
      <c r="W3742" s="28"/>
      <c r="Y3742" s="31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33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29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30"/>
      <c r="O3743" s="30"/>
      <c r="P3743" s="30"/>
      <c r="Q3743" s="30"/>
      <c r="R3743" s="30"/>
      <c r="S3743" s="30"/>
      <c r="T3743" s="29"/>
      <c r="U3743" s="28"/>
      <c r="V3743" s="28"/>
      <c r="W3743" s="28"/>
      <c r="Y3743" s="31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33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29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30"/>
      <c r="O3744" s="30"/>
      <c r="P3744" s="30"/>
      <c r="Q3744" s="30"/>
      <c r="R3744" s="30"/>
      <c r="S3744" s="30"/>
      <c r="T3744" s="29"/>
      <c r="U3744" s="28"/>
      <c r="V3744" s="28"/>
      <c r="W3744" s="28"/>
      <c r="Y3744" s="31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33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29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30"/>
      <c r="O3745" s="30"/>
      <c r="P3745" s="30"/>
      <c r="Q3745" s="30"/>
      <c r="R3745" s="30"/>
      <c r="S3745" s="30"/>
      <c r="T3745" s="29"/>
      <c r="U3745" s="28"/>
      <c r="V3745" s="28"/>
      <c r="W3745" s="28"/>
      <c r="Y3745" s="31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33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29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30"/>
      <c r="O3746" s="30"/>
      <c r="P3746" s="30"/>
      <c r="Q3746" s="30"/>
      <c r="R3746" s="30"/>
      <c r="S3746" s="30"/>
      <c r="T3746" s="29"/>
      <c r="U3746" s="28"/>
      <c r="V3746" s="28"/>
      <c r="W3746" s="28"/>
      <c r="Y3746" s="31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33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29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30"/>
      <c r="O3747" s="30"/>
      <c r="P3747" s="30"/>
      <c r="Q3747" s="30"/>
      <c r="R3747" s="30"/>
      <c r="S3747" s="30"/>
      <c r="T3747" s="29"/>
      <c r="U3747" s="28"/>
      <c r="V3747" s="28"/>
      <c r="W3747" s="28"/>
      <c r="Y3747" s="31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33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29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30"/>
      <c r="O3748" s="30"/>
      <c r="P3748" s="30"/>
      <c r="Q3748" s="30"/>
      <c r="R3748" s="30"/>
      <c r="S3748" s="30"/>
      <c r="T3748" s="29"/>
      <c r="U3748" s="28"/>
      <c r="V3748" s="28"/>
      <c r="W3748" s="28"/>
      <c r="Y3748" s="31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33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29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30"/>
      <c r="O3749" s="30"/>
      <c r="P3749" s="30"/>
      <c r="Q3749" s="30"/>
      <c r="R3749" s="30"/>
      <c r="S3749" s="30"/>
      <c r="T3749" s="29"/>
      <c r="U3749" s="28"/>
      <c r="V3749" s="28"/>
      <c r="W3749" s="28"/>
      <c r="Y3749" s="31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33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29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30"/>
      <c r="O3750" s="30"/>
      <c r="P3750" s="30"/>
      <c r="Q3750" s="30"/>
      <c r="R3750" s="30"/>
      <c r="S3750" s="30"/>
      <c r="T3750" s="29"/>
      <c r="U3750" s="28"/>
      <c r="V3750" s="28"/>
      <c r="W3750" s="28"/>
      <c r="Y3750" s="31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33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29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30"/>
      <c r="O3751" s="30"/>
      <c r="P3751" s="30"/>
      <c r="Q3751" s="30"/>
      <c r="R3751" s="30"/>
      <c r="S3751" s="30"/>
      <c r="T3751" s="29"/>
      <c r="U3751" s="28"/>
      <c r="V3751" s="28"/>
      <c r="W3751" s="28"/>
      <c r="Y3751" s="31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33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29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30"/>
      <c r="O3752" s="30"/>
      <c r="P3752" s="30"/>
      <c r="Q3752" s="30"/>
      <c r="R3752" s="30"/>
      <c r="S3752" s="30"/>
      <c r="T3752" s="29"/>
      <c r="U3752" s="28"/>
      <c r="V3752" s="28"/>
      <c r="W3752" s="28"/>
      <c r="Y3752" s="31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33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29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30"/>
      <c r="O3753" s="30"/>
      <c r="P3753" s="30"/>
      <c r="Q3753" s="30"/>
      <c r="R3753" s="30"/>
      <c r="S3753" s="30"/>
      <c r="T3753" s="29"/>
      <c r="U3753" s="28"/>
      <c r="V3753" s="28"/>
      <c r="W3753" s="28"/>
      <c r="Y3753" s="31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33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29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30"/>
      <c r="O3754" s="30"/>
      <c r="P3754" s="30"/>
      <c r="Q3754" s="30"/>
      <c r="R3754" s="30"/>
      <c r="S3754" s="30"/>
      <c r="T3754" s="29"/>
      <c r="U3754" s="28"/>
      <c r="V3754" s="28"/>
      <c r="W3754" s="28"/>
      <c r="Y3754" s="31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33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29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30"/>
      <c r="O3755" s="30"/>
      <c r="P3755" s="30"/>
      <c r="Q3755" s="30"/>
      <c r="R3755" s="30"/>
      <c r="S3755" s="30"/>
      <c r="T3755" s="29"/>
      <c r="U3755" s="28"/>
      <c r="V3755" s="28"/>
      <c r="W3755" s="28"/>
      <c r="Y3755" s="31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33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29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30"/>
      <c r="O3756" s="30"/>
      <c r="P3756" s="30"/>
      <c r="Q3756" s="30"/>
      <c r="R3756" s="30"/>
      <c r="S3756" s="30"/>
      <c r="T3756" s="29"/>
      <c r="U3756" s="28"/>
      <c r="V3756" s="28"/>
      <c r="W3756" s="28"/>
      <c r="Y3756" s="31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33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29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30"/>
      <c r="O3757" s="30"/>
      <c r="P3757" s="30"/>
      <c r="Q3757" s="30"/>
      <c r="R3757" s="30"/>
      <c r="S3757" s="30"/>
      <c r="T3757" s="29"/>
      <c r="U3757" s="28"/>
      <c r="V3757" s="28"/>
      <c r="W3757" s="28"/>
      <c r="Y3757" s="31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33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29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30"/>
      <c r="O3758" s="30"/>
      <c r="P3758" s="30"/>
      <c r="Q3758" s="30"/>
      <c r="R3758" s="30"/>
      <c r="S3758" s="30"/>
      <c r="T3758" s="29"/>
      <c r="U3758" s="28"/>
      <c r="V3758" s="28"/>
      <c r="W3758" s="28"/>
      <c r="Y3758" s="31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33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29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30"/>
      <c r="O3759" s="30"/>
      <c r="P3759" s="30"/>
      <c r="Q3759" s="30"/>
      <c r="R3759" s="30"/>
      <c r="S3759" s="30"/>
      <c r="T3759" s="29"/>
      <c r="U3759" s="28"/>
      <c r="V3759" s="28"/>
      <c r="W3759" s="28"/>
      <c r="Y3759" s="31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33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29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30"/>
      <c r="O3760" s="30"/>
      <c r="P3760" s="30"/>
      <c r="Q3760" s="30"/>
      <c r="R3760" s="30"/>
      <c r="S3760" s="30"/>
      <c r="T3760" s="29"/>
      <c r="U3760" s="28"/>
      <c r="V3760" s="28"/>
      <c r="W3760" s="28"/>
      <c r="Y3760" s="31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33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29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30"/>
      <c r="O3761" s="30"/>
      <c r="P3761" s="30"/>
      <c r="Q3761" s="30"/>
      <c r="R3761" s="30"/>
      <c r="S3761" s="30"/>
      <c r="T3761" s="29"/>
      <c r="U3761" s="28"/>
      <c r="V3761" s="28"/>
      <c r="W3761" s="28"/>
      <c r="Y3761" s="31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33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29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30"/>
      <c r="O3762" s="30"/>
      <c r="P3762" s="30"/>
      <c r="Q3762" s="30"/>
      <c r="R3762" s="30"/>
      <c r="S3762" s="30"/>
      <c r="T3762" s="29"/>
      <c r="U3762" s="28"/>
      <c r="V3762" s="28"/>
      <c r="W3762" s="28"/>
      <c r="Y3762" s="31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33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29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30"/>
      <c r="O3763" s="30"/>
      <c r="P3763" s="30"/>
      <c r="Q3763" s="30"/>
      <c r="R3763" s="30"/>
      <c r="S3763" s="30"/>
      <c r="T3763" s="29"/>
      <c r="U3763" s="28"/>
      <c r="V3763" s="28"/>
      <c r="W3763" s="28"/>
      <c r="Y3763" s="31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33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29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30"/>
      <c r="O3764" s="30"/>
      <c r="P3764" s="30"/>
      <c r="Q3764" s="30"/>
      <c r="R3764" s="30"/>
      <c r="S3764" s="30"/>
      <c r="T3764" s="29"/>
      <c r="U3764" s="28"/>
      <c r="V3764" s="28"/>
      <c r="W3764" s="28"/>
      <c r="Y3764" s="31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33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29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30"/>
      <c r="O3765" s="30"/>
      <c r="P3765" s="30"/>
      <c r="Q3765" s="30"/>
      <c r="R3765" s="30"/>
      <c r="S3765" s="30"/>
      <c r="T3765" s="29"/>
      <c r="U3765" s="28"/>
      <c r="V3765" s="28"/>
      <c r="W3765" s="28"/>
      <c r="Y3765" s="31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33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29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30"/>
      <c r="O3766" s="30"/>
      <c r="P3766" s="30"/>
      <c r="Q3766" s="30"/>
      <c r="R3766" s="30"/>
      <c r="S3766" s="30"/>
      <c r="T3766" s="29"/>
      <c r="U3766" s="28"/>
      <c r="V3766" s="28"/>
      <c r="W3766" s="28"/>
      <c r="Y3766" s="31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33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29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30"/>
      <c r="O3767" s="30"/>
      <c r="P3767" s="30"/>
      <c r="Q3767" s="30"/>
      <c r="R3767" s="30"/>
      <c r="S3767" s="30"/>
      <c r="T3767" s="29"/>
      <c r="U3767" s="28"/>
      <c r="V3767" s="28"/>
      <c r="W3767" s="28"/>
      <c r="Y3767" s="31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33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29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30"/>
      <c r="O3768" s="30"/>
      <c r="P3768" s="30"/>
      <c r="Q3768" s="30"/>
      <c r="R3768" s="30"/>
      <c r="S3768" s="30"/>
      <c r="T3768" s="29"/>
      <c r="U3768" s="28"/>
      <c r="V3768" s="28"/>
      <c r="W3768" s="28"/>
      <c r="Y3768" s="31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33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29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30"/>
      <c r="O3769" s="30"/>
      <c r="P3769" s="30"/>
      <c r="Q3769" s="30"/>
      <c r="R3769" s="30"/>
      <c r="S3769" s="30"/>
      <c r="T3769" s="29"/>
      <c r="U3769" s="28"/>
      <c r="V3769" s="28"/>
      <c r="W3769" s="28"/>
      <c r="Y3769" s="31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33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29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30"/>
      <c r="O3770" s="30"/>
      <c r="P3770" s="30"/>
      <c r="Q3770" s="30"/>
      <c r="R3770" s="30"/>
      <c r="S3770" s="30"/>
      <c r="T3770" s="29"/>
      <c r="U3770" s="28"/>
      <c r="V3770" s="28"/>
      <c r="W3770" s="28"/>
      <c r="Y3770" s="31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33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29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30"/>
      <c r="O3771" s="30"/>
      <c r="P3771" s="30"/>
      <c r="Q3771" s="30"/>
      <c r="R3771" s="30"/>
      <c r="S3771" s="30"/>
      <c r="T3771" s="29"/>
      <c r="U3771" s="28"/>
      <c r="V3771" s="28"/>
      <c r="W3771" s="28"/>
      <c r="Y3771" s="31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33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29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30"/>
      <c r="O3772" s="30"/>
      <c r="P3772" s="30"/>
      <c r="Q3772" s="30"/>
      <c r="R3772" s="30"/>
      <c r="S3772" s="30"/>
      <c r="T3772" s="29"/>
      <c r="U3772" s="28"/>
      <c r="V3772" s="28"/>
      <c r="W3772" s="28"/>
      <c r="Y3772" s="31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33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29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30"/>
      <c r="O3773" s="30"/>
      <c r="P3773" s="30"/>
      <c r="Q3773" s="30"/>
      <c r="R3773" s="30"/>
      <c r="S3773" s="30"/>
      <c r="T3773" s="29"/>
      <c r="U3773" s="28"/>
      <c r="V3773" s="28"/>
      <c r="W3773" s="28"/>
      <c r="Y3773" s="31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33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29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30"/>
      <c r="O3774" s="30"/>
      <c r="P3774" s="30"/>
      <c r="Q3774" s="30"/>
      <c r="R3774" s="30"/>
      <c r="S3774" s="30"/>
      <c r="T3774" s="29"/>
      <c r="U3774" s="28"/>
      <c r="V3774" s="28"/>
      <c r="W3774" s="28"/>
      <c r="Y3774" s="31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33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29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30"/>
      <c r="O3775" s="30"/>
      <c r="P3775" s="30"/>
      <c r="Q3775" s="30"/>
      <c r="R3775" s="30"/>
      <c r="S3775" s="30"/>
      <c r="T3775" s="29"/>
      <c r="U3775" s="28"/>
      <c r="V3775" s="28"/>
      <c r="W3775" s="28"/>
      <c r="Y3775" s="31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33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29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30"/>
      <c r="O3776" s="30"/>
      <c r="P3776" s="30"/>
      <c r="Q3776" s="30"/>
      <c r="R3776" s="30"/>
      <c r="S3776" s="30"/>
      <c r="T3776" s="29"/>
      <c r="U3776" s="28"/>
      <c r="V3776" s="28"/>
      <c r="W3776" s="28"/>
      <c r="Y3776" s="31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33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29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30"/>
      <c r="O3777" s="30"/>
      <c r="P3777" s="30"/>
      <c r="Q3777" s="30"/>
      <c r="R3777" s="30"/>
      <c r="S3777" s="30"/>
      <c r="T3777" s="29"/>
      <c r="U3777" s="28"/>
      <c r="V3777" s="28"/>
      <c r="W3777" s="28"/>
      <c r="Y3777" s="31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33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29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30"/>
      <c r="O3778" s="30"/>
      <c r="P3778" s="30"/>
      <c r="Q3778" s="30"/>
      <c r="R3778" s="30"/>
      <c r="S3778" s="30"/>
      <c r="T3778" s="29"/>
      <c r="U3778" s="28"/>
      <c r="V3778" s="28"/>
      <c r="W3778" s="28"/>
      <c r="Y3778" s="31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33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29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30"/>
      <c r="O3779" s="30"/>
      <c r="P3779" s="30"/>
      <c r="Q3779" s="30"/>
      <c r="R3779" s="30"/>
      <c r="S3779" s="30"/>
      <c r="T3779" s="29"/>
      <c r="U3779" s="28"/>
      <c r="V3779" s="28"/>
      <c r="W3779" s="28"/>
      <c r="Y3779" s="31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33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29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30"/>
      <c r="O3780" s="30"/>
      <c r="P3780" s="30"/>
      <c r="Q3780" s="30"/>
      <c r="R3780" s="30"/>
      <c r="S3780" s="30"/>
      <c r="T3780" s="29"/>
      <c r="U3780" s="28"/>
      <c r="V3780" s="28"/>
      <c r="W3780" s="28"/>
      <c r="Y3780" s="31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33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29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30"/>
      <c r="O3781" s="30"/>
      <c r="P3781" s="30"/>
      <c r="Q3781" s="30"/>
      <c r="R3781" s="30"/>
      <c r="S3781" s="30"/>
      <c r="T3781" s="29"/>
      <c r="U3781" s="28"/>
      <c r="V3781" s="28"/>
      <c r="W3781" s="28"/>
      <c r="Y3781" s="31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33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29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30"/>
      <c r="O3782" s="30"/>
      <c r="P3782" s="30"/>
      <c r="Q3782" s="30"/>
      <c r="R3782" s="30"/>
      <c r="S3782" s="30"/>
      <c r="T3782" s="29"/>
      <c r="U3782" s="28"/>
      <c r="V3782" s="28"/>
      <c r="W3782" s="28"/>
      <c r="Y3782" s="31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33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29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30"/>
      <c r="O3783" s="30"/>
      <c r="P3783" s="30"/>
      <c r="Q3783" s="30"/>
      <c r="R3783" s="30"/>
      <c r="S3783" s="30"/>
      <c r="T3783" s="29"/>
      <c r="U3783" s="28"/>
      <c r="V3783" s="28"/>
      <c r="W3783" s="28"/>
      <c r="Y3783" s="31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33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29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30"/>
      <c r="O3784" s="30"/>
      <c r="P3784" s="30"/>
      <c r="Q3784" s="30"/>
      <c r="R3784" s="30"/>
      <c r="S3784" s="30"/>
      <c r="T3784" s="29"/>
      <c r="U3784" s="28"/>
      <c r="V3784" s="28"/>
      <c r="W3784" s="28"/>
      <c r="Y3784" s="31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33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29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30"/>
      <c r="O3785" s="30"/>
      <c r="P3785" s="30"/>
      <c r="Q3785" s="30"/>
      <c r="R3785" s="30"/>
      <c r="S3785" s="30"/>
      <c r="T3785" s="29"/>
      <c r="U3785" s="28"/>
      <c r="V3785" s="28"/>
      <c r="W3785" s="28"/>
      <c r="Y3785" s="31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33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29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30"/>
      <c r="O3786" s="30"/>
      <c r="P3786" s="30"/>
      <c r="Q3786" s="30"/>
      <c r="R3786" s="30"/>
      <c r="S3786" s="30"/>
      <c r="T3786" s="29"/>
      <c r="U3786" s="28"/>
      <c r="V3786" s="28"/>
      <c r="W3786" s="28"/>
      <c r="Y3786" s="31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33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29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30"/>
      <c r="O3787" s="30"/>
      <c r="P3787" s="30"/>
      <c r="Q3787" s="30"/>
      <c r="R3787" s="30"/>
      <c r="S3787" s="30"/>
      <c r="T3787" s="29"/>
      <c r="U3787" s="28"/>
      <c r="V3787" s="28"/>
      <c r="W3787" s="28"/>
      <c r="Y3787" s="31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33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29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30"/>
      <c r="O3788" s="30"/>
      <c r="P3788" s="30"/>
      <c r="Q3788" s="30"/>
      <c r="R3788" s="30"/>
      <c r="S3788" s="30"/>
      <c r="T3788" s="29"/>
      <c r="U3788" s="28"/>
      <c r="V3788" s="28"/>
      <c r="W3788" s="28"/>
      <c r="Y3788" s="31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33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29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30"/>
      <c r="O3789" s="30"/>
      <c r="P3789" s="30"/>
      <c r="Q3789" s="30"/>
      <c r="R3789" s="30"/>
      <c r="S3789" s="30"/>
      <c r="T3789" s="29"/>
      <c r="U3789" s="28"/>
      <c r="V3789" s="28"/>
      <c r="W3789" s="28"/>
      <c r="Y3789" s="31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33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29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30"/>
      <c r="O3790" s="30"/>
      <c r="P3790" s="30"/>
      <c r="Q3790" s="30"/>
      <c r="R3790" s="30"/>
      <c r="S3790" s="30"/>
      <c r="T3790" s="29"/>
      <c r="U3790" s="28"/>
      <c r="V3790" s="28"/>
      <c r="W3790" s="28"/>
      <c r="Y3790" s="31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33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29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30"/>
      <c r="O3791" s="30"/>
      <c r="P3791" s="30"/>
      <c r="Q3791" s="30"/>
      <c r="R3791" s="30"/>
      <c r="S3791" s="30"/>
      <c r="T3791" s="29"/>
      <c r="U3791" s="28"/>
      <c r="V3791" s="28"/>
      <c r="W3791" s="28"/>
      <c r="Y3791" s="31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33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29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30"/>
      <c r="O3792" s="30"/>
      <c r="P3792" s="30"/>
      <c r="Q3792" s="30"/>
      <c r="R3792" s="30"/>
      <c r="S3792" s="30"/>
      <c r="T3792" s="29"/>
      <c r="U3792" s="28"/>
      <c r="V3792" s="28"/>
      <c r="W3792" s="28"/>
      <c r="Y3792" s="31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33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29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30"/>
      <c r="O3793" s="30"/>
      <c r="P3793" s="30"/>
      <c r="Q3793" s="30"/>
      <c r="S3793" s="30"/>
      <c r="T3793" s="29"/>
      <c r="U3793" s="28"/>
      <c r="V3793" s="28"/>
      <c r="W3793" s="28"/>
      <c r="Y3793" s="31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33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29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30"/>
      <c r="O3794" s="30"/>
      <c r="P3794" s="30"/>
      <c r="Q3794" s="30"/>
      <c r="S3794" s="30"/>
      <c r="T3794" s="29"/>
      <c r="U3794" s="28"/>
      <c r="V3794" s="28"/>
      <c r="W3794" s="28"/>
      <c r="Y3794" s="31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33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29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30"/>
      <c r="O3795" s="30"/>
      <c r="P3795" s="30"/>
      <c r="Q3795" s="30"/>
      <c r="S3795" s="30"/>
      <c r="T3795" s="29"/>
      <c r="U3795" s="28"/>
      <c r="V3795" s="28"/>
      <c r="W3795" s="28"/>
      <c r="Y3795" s="31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33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29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30"/>
      <c r="O3796" s="30"/>
      <c r="P3796" s="30"/>
      <c r="Q3796" s="30"/>
      <c r="S3796" s="30"/>
      <c r="T3796" s="29"/>
      <c r="U3796" s="28"/>
      <c r="V3796" s="28"/>
      <c r="W3796" s="28"/>
      <c r="Y3796" s="31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33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29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30"/>
      <c r="O3797" s="30"/>
      <c r="P3797" s="30"/>
      <c r="Q3797" s="30"/>
      <c r="S3797" s="30"/>
      <c r="T3797" s="29"/>
      <c r="U3797" s="28"/>
      <c r="V3797" s="28"/>
      <c r="W3797" s="28"/>
      <c r="Y3797" s="31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33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29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30"/>
      <c r="O3798" s="30"/>
      <c r="P3798" s="30"/>
      <c r="Q3798" s="30"/>
      <c r="S3798" s="30"/>
      <c r="T3798" s="29"/>
      <c r="U3798" s="28"/>
      <c r="V3798" s="28"/>
      <c r="W3798" s="28"/>
      <c r="Y3798" s="31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33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29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30"/>
      <c r="O3799" s="30"/>
      <c r="P3799" s="30"/>
      <c r="Q3799" s="30"/>
      <c r="S3799" s="30"/>
      <c r="T3799" s="29"/>
      <c r="U3799" s="28"/>
      <c r="V3799" s="28"/>
      <c r="W3799" s="28"/>
      <c r="Y3799" s="31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33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29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30"/>
      <c r="O3800" s="30"/>
      <c r="P3800" s="30"/>
      <c r="Q3800" s="30"/>
      <c r="S3800" s="30"/>
      <c r="T3800" s="29"/>
      <c r="U3800" s="28"/>
      <c r="V3800" s="28"/>
      <c r="W3800" s="28"/>
      <c r="Y3800" s="31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33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29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30"/>
      <c r="O3801" s="30"/>
      <c r="P3801" s="30"/>
      <c r="R3801" s="30"/>
      <c r="T3801" s="29"/>
      <c r="U3801" s="28"/>
      <c r="V3801" s="28"/>
      <c r="W3801" s="28"/>
      <c r="Y3801" s="31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33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29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30"/>
      <c r="O3802" s="30"/>
      <c r="P3802" s="30"/>
      <c r="R3802" s="30"/>
      <c r="T3802" s="29"/>
      <c r="U3802" s="28"/>
      <c r="V3802" s="28"/>
      <c r="W3802" s="28"/>
      <c r="Y3802" s="31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O3802" s="28"/>
      <c r="AP3802" s="28"/>
      <c r="AQ3802" s="28"/>
      <c r="AR3802" s="33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29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30"/>
      <c r="O3803" s="30"/>
      <c r="P3803" s="30"/>
      <c r="R3803" s="30"/>
      <c r="T3803" s="29"/>
      <c r="U3803" s="28"/>
      <c r="V3803" s="28"/>
      <c r="W3803" s="28"/>
      <c r="Y3803" s="31"/>
      <c r="Z3803" s="28"/>
      <c r="AA3803" s="28"/>
      <c r="AB3803" s="28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R3803" s="33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29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30"/>
      <c r="O3804" s="30"/>
      <c r="P3804" s="30"/>
      <c r="R3804" s="30"/>
      <c r="T3804" s="29"/>
      <c r="U3804" s="28"/>
      <c r="V3804" s="28"/>
      <c r="W3804" s="28"/>
      <c r="Y3804" s="31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29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30"/>
      <c r="O3805" s="30"/>
      <c r="P3805" s="30"/>
      <c r="R3805" s="30"/>
      <c r="T3805" s="29"/>
      <c r="U3805" s="28"/>
      <c r="V3805" s="28"/>
      <c r="W3805" s="28"/>
      <c r="Y3805" s="31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29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30"/>
      <c r="O3806" s="30"/>
      <c r="P3806" s="30"/>
      <c r="R3806" s="30"/>
      <c r="T3806" s="29"/>
      <c r="U3806" s="28"/>
      <c r="V3806" s="28"/>
      <c r="W3806" s="28"/>
      <c r="Y3806" s="31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29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30"/>
      <c r="O3807" s="30"/>
      <c r="P3807" s="30"/>
      <c r="R3807" s="30"/>
      <c r="T3807" s="29"/>
      <c r="U3807" s="28"/>
      <c r="V3807" s="28"/>
      <c r="W3807" s="28"/>
      <c r="Y3807" s="31"/>
      <c r="AC3807" s="28"/>
      <c r="AD3807" s="28"/>
      <c r="AE3807" s="28"/>
      <c r="AF3807" s="28"/>
      <c r="AG3807" s="28"/>
      <c r="AJ3807" s="28"/>
      <c r="AK3807" s="28"/>
      <c r="AL3807" s="28"/>
      <c r="AM3807" s="28"/>
      <c r="AN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A3808" s="29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30"/>
      <c r="O3808" s="30"/>
      <c r="P3808" s="30"/>
      <c r="U3808" s="28"/>
      <c r="V3808" s="28"/>
      <c r="W3808" s="28"/>
      <c r="Y3808" s="31"/>
      <c r="AC3808" s="28"/>
      <c r="AD3808" s="28"/>
      <c r="AE3808" s="28"/>
      <c r="AF3808" s="28"/>
      <c r="AG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</row>
    <row r="3809" spans="1:55" ht="14.25" customHeight="1">
      <c r="Q3809" s="30"/>
      <c r="S3809" s="30"/>
    </row>
    <row r="3810" spans="1:55" ht="14.25" customHeight="1">
      <c r="Q3810" s="30"/>
      <c r="S3810" s="30"/>
      <c r="AH3810" s="28"/>
      <c r="AI3810" s="28"/>
    </row>
    <row r="3811" spans="1:55" ht="14.25" customHeight="1">
      <c r="Q3811" s="30"/>
      <c r="S3811" s="30"/>
      <c r="AH3811" s="28"/>
      <c r="AI3811" s="28"/>
      <c r="AO3811" s="28"/>
      <c r="AP3811" s="28"/>
      <c r="AQ3811" s="28"/>
    </row>
    <row r="3812" spans="1:55" ht="14.25" customHeight="1">
      <c r="Q3812" s="30"/>
      <c r="S3812" s="30"/>
      <c r="Z3812" s="28"/>
      <c r="AA3812" s="28"/>
      <c r="AB3812" s="28"/>
      <c r="AH3812" s="28"/>
      <c r="AI3812" s="28"/>
      <c r="AO3812" s="28"/>
      <c r="AP3812" s="28"/>
      <c r="AQ3812" s="28"/>
      <c r="AR3812" s="33"/>
      <c r="AS3812" s="28"/>
      <c r="AT3812" s="28"/>
    </row>
    <row r="3813" spans="1:55" ht="14.25" customHeight="1">
      <c r="Q3813" s="30"/>
      <c r="S3813" s="30"/>
      <c r="Z3813" s="28"/>
      <c r="AA3813" s="28"/>
      <c r="AB3813" s="28"/>
      <c r="AH3813" s="28"/>
      <c r="AI3813" s="28"/>
      <c r="AO3813" s="28"/>
      <c r="AP3813" s="28"/>
      <c r="AQ3813" s="28"/>
      <c r="AR3813" s="33"/>
      <c r="AS3813" s="28"/>
      <c r="AT3813" s="28"/>
    </row>
    <row r="3814" spans="1:55" ht="14.25" customHeight="1">
      <c r="Q3814" s="30"/>
      <c r="S3814" s="30"/>
      <c r="Z3814" s="28"/>
      <c r="AA3814" s="28"/>
      <c r="AB3814" s="28"/>
      <c r="AH3814" s="28"/>
      <c r="AI3814" s="28"/>
      <c r="AO3814" s="28"/>
      <c r="AP3814" s="28"/>
      <c r="AQ3814" s="28"/>
      <c r="AR3814" s="33"/>
      <c r="AS3814" s="28"/>
      <c r="AT3814" s="28"/>
    </row>
    <row r="3815" spans="1:55" ht="14.25" customHeight="1">
      <c r="Q3815" s="30"/>
      <c r="S3815" s="30"/>
      <c r="Z3815" s="28"/>
      <c r="AA3815" s="28"/>
      <c r="AB3815" s="28"/>
      <c r="AH3815" s="28"/>
      <c r="AI3815" s="28"/>
      <c r="AO3815" s="28"/>
      <c r="AP3815" s="28"/>
      <c r="AQ3815" s="28"/>
      <c r="AR3815" s="33"/>
      <c r="AS3815" s="28"/>
      <c r="AT3815" s="28"/>
    </row>
    <row r="3816" spans="1:55" ht="14.25" customHeight="1">
      <c r="R3816" s="30"/>
      <c r="T3816" s="29"/>
      <c r="Z3816" s="28"/>
      <c r="AA3816" s="28"/>
      <c r="AB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33"/>
      <c r="AS3816" s="28"/>
      <c r="AT3816" s="28"/>
    </row>
    <row r="3817" spans="1:55" ht="14.25" customHeight="1">
      <c r="A3817" s="29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30"/>
      <c r="O3817" s="30"/>
      <c r="P3817" s="30"/>
      <c r="R3817" s="30"/>
      <c r="T3817" s="29"/>
      <c r="U3817" s="28"/>
      <c r="V3817" s="28"/>
      <c r="W3817" s="28"/>
      <c r="Y3817" s="31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O3817" s="28"/>
      <c r="AP3817" s="28"/>
      <c r="AQ3817" s="28"/>
      <c r="AR3817" s="33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29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30"/>
      <c r="O3818" s="30"/>
      <c r="P3818" s="30"/>
      <c r="R3818" s="30"/>
      <c r="T3818" s="29"/>
      <c r="U3818" s="28"/>
      <c r="V3818" s="28"/>
      <c r="W3818" s="28"/>
      <c r="Y3818" s="31"/>
      <c r="Z3818" s="28"/>
      <c r="AA3818" s="28"/>
      <c r="AB3818" s="28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R3818" s="33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29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30"/>
      <c r="O3819" s="30"/>
      <c r="P3819" s="30"/>
      <c r="R3819" s="30"/>
      <c r="T3819" s="29"/>
      <c r="U3819" s="28"/>
      <c r="V3819" s="28"/>
      <c r="W3819" s="28"/>
      <c r="Y3819" s="31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29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30"/>
      <c r="O3820" s="30"/>
      <c r="P3820" s="30"/>
      <c r="R3820" s="30"/>
      <c r="T3820" s="29"/>
      <c r="U3820" s="28"/>
      <c r="V3820" s="28"/>
      <c r="W3820" s="28"/>
      <c r="Y3820" s="31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29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30"/>
      <c r="O3821" s="30"/>
      <c r="P3821" s="30"/>
      <c r="R3821" s="30"/>
      <c r="T3821" s="29"/>
      <c r="U3821" s="28"/>
      <c r="V3821" s="28"/>
      <c r="W3821" s="28"/>
      <c r="Y3821" s="31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29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30"/>
      <c r="O3822" s="30"/>
      <c r="P3822" s="30"/>
      <c r="R3822" s="30"/>
      <c r="T3822" s="29"/>
      <c r="U3822" s="28"/>
      <c r="V3822" s="28"/>
      <c r="W3822" s="28"/>
      <c r="Y3822" s="31"/>
      <c r="AC3822" s="28"/>
      <c r="AD3822" s="28"/>
      <c r="AE3822" s="28"/>
      <c r="AF3822" s="28"/>
      <c r="AG3822" s="28"/>
      <c r="AJ3822" s="28"/>
      <c r="AK3822" s="28"/>
      <c r="AL3822" s="28"/>
      <c r="AM3822" s="28"/>
      <c r="AN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A3823" s="29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30"/>
      <c r="O3823" s="30"/>
      <c r="P3823" s="30"/>
      <c r="R3823" s="30"/>
      <c r="U3823" s="28"/>
      <c r="V3823" s="28"/>
      <c r="W3823" s="28"/>
      <c r="Y3823" s="31"/>
      <c r="AC3823" s="28"/>
      <c r="AD3823" s="28"/>
      <c r="AE3823" s="28"/>
      <c r="AF3823" s="28"/>
      <c r="AG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</row>
    <row r="3824" spans="1:55" ht="14.25" customHeight="1">
      <c r="Q3824" s="30"/>
      <c r="S3824" s="30"/>
    </row>
    <row r="3825" spans="1:55" ht="14.25" customHeight="1">
      <c r="Q3825" s="30"/>
      <c r="R3825" s="30"/>
      <c r="S3825" s="30"/>
      <c r="AH3825" s="28"/>
      <c r="AI3825" s="28"/>
    </row>
    <row r="3826" spans="1:55" ht="14.25" customHeight="1">
      <c r="Q3826" s="30"/>
      <c r="R3826" s="30"/>
      <c r="S3826" s="30"/>
      <c r="AH3826" s="28"/>
      <c r="AI3826" s="28"/>
      <c r="AO3826" s="28"/>
      <c r="AP3826" s="28"/>
      <c r="AQ3826" s="28"/>
    </row>
    <row r="3827" spans="1:55" ht="14.25" customHeight="1">
      <c r="Q3827" s="30"/>
      <c r="R3827" s="30"/>
      <c r="S3827" s="30"/>
      <c r="Z3827" s="28"/>
      <c r="AA3827" s="28"/>
      <c r="AB3827" s="28"/>
      <c r="AH3827" s="28"/>
      <c r="AI3827" s="28"/>
      <c r="AO3827" s="28"/>
      <c r="AP3827" s="28"/>
      <c r="AQ3827" s="28"/>
      <c r="AR3827" s="33"/>
      <c r="AS3827" s="28"/>
      <c r="AT3827" s="28"/>
    </row>
    <row r="3828" spans="1:55" ht="14.25" customHeight="1">
      <c r="Q3828" s="30"/>
      <c r="R3828" s="30"/>
      <c r="S3828" s="30"/>
      <c r="Z3828" s="28"/>
      <c r="AA3828" s="28"/>
      <c r="AB3828" s="28"/>
      <c r="AH3828" s="28"/>
      <c r="AI3828" s="28"/>
      <c r="AO3828" s="28"/>
      <c r="AP3828" s="28"/>
      <c r="AQ3828" s="28"/>
      <c r="AR3828" s="33"/>
      <c r="AS3828" s="28"/>
      <c r="AT3828" s="28"/>
    </row>
    <row r="3829" spans="1:55" ht="14.25" customHeight="1">
      <c r="Q3829" s="30"/>
      <c r="R3829" s="30"/>
      <c r="S3829" s="30"/>
      <c r="Z3829" s="28"/>
      <c r="AA3829" s="28"/>
      <c r="AB3829" s="28"/>
      <c r="AH3829" s="28"/>
      <c r="AI3829" s="28"/>
      <c r="AO3829" s="28"/>
      <c r="AP3829" s="28"/>
      <c r="AQ3829" s="28"/>
      <c r="AR3829" s="33"/>
      <c r="AS3829" s="28"/>
      <c r="AT3829" s="28"/>
    </row>
    <row r="3830" spans="1:55" ht="14.25" customHeight="1">
      <c r="Q3830" s="30"/>
      <c r="R3830" s="30"/>
      <c r="S3830" s="30"/>
      <c r="Z3830" s="28"/>
      <c r="AA3830" s="28"/>
      <c r="AB3830" s="28"/>
      <c r="AH3830" s="28"/>
      <c r="AI3830" s="28"/>
      <c r="AO3830" s="28"/>
      <c r="AP3830" s="28"/>
      <c r="AQ3830" s="28"/>
      <c r="AR3830" s="33"/>
      <c r="AS3830" s="28"/>
      <c r="AT3830" s="28"/>
    </row>
    <row r="3831" spans="1:55" ht="14.25" customHeight="1">
      <c r="Q3831" s="30"/>
      <c r="R3831" s="30"/>
      <c r="S3831" s="30"/>
      <c r="T3831" s="29"/>
      <c r="Z3831" s="28"/>
      <c r="AA3831" s="28"/>
      <c r="AB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33"/>
      <c r="AS3831" s="28"/>
      <c r="AT3831" s="28"/>
    </row>
    <row r="3832" spans="1:55" ht="14.25" customHeight="1">
      <c r="A3832" s="29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30"/>
      <c r="O3832" s="30"/>
      <c r="P3832" s="30"/>
      <c r="R3832" s="30"/>
      <c r="T3832" s="29"/>
      <c r="U3832" s="28"/>
      <c r="V3832" s="28"/>
      <c r="W3832" s="28"/>
      <c r="Y3832" s="31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33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29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30"/>
      <c r="O3833" s="30"/>
      <c r="P3833" s="30"/>
      <c r="Q3833" s="30"/>
      <c r="R3833" s="30"/>
      <c r="S3833" s="30"/>
      <c r="T3833" s="29"/>
      <c r="U3833" s="28"/>
      <c r="V3833" s="28"/>
      <c r="W3833" s="28"/>
      <c r="Y3833" s="31"/>
      <c r="Z3833" s="28"/>
      <c r="AA3833" s="28"/>
      <c r="AB3833" s="28"/>
      <c r="AC3833" s="28"/>
      <c r="AD3833" s="28"/>
      <c r="AE3833" s="28"/>
      <c r="AF3833" s="28"/>
      <c r="AG3833" s="28"/>
      <c r="AJ3833" s="28"/>
      <c r="AK3833" s="28"/>
      <c r="AL3833" s="28"/>
      <c r="AM3833" s="28"/>
      <c r="AN3833" s="28"/>
      <c r="AO3833" s="28"/>
      <c r="AP3833" s="28"/>
      <c r="AQ3833" s="28"/>
      <c r="AR3833" s="33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29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30"/>
      <c r="O3834" s="30"/>
      <c r="P3834" s="30"/>
      <c r="Q3834" s="30"/>
      <c r="R3834" s="30"/>
      <c r="S3834" s="30"/>
      <c r="T3834" s="29"/>
      <c r="U3834" s="28"/>
      <c r="V3834" s="28"/>
      <c r="W3834" s="28"/>
      <c r="Y3834" s="31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R3834" s="33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29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30"/>
      <c r="O3835" s="30"/>
      <c r="P3835" s="30"/>
      <c r="Q3835" s="30"/>
      <c r="R3835" s="30"/>
      <c r="S3835" s="30"/>
      <c r="T3835" s="29"/>
      <c r="U3835" s="28"/>
      <c r="V3835" s="28"/>
      <c r="W3835" s="28"/>
      <c r="Y3835" s="31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29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30"/>
      <c r="O3836" s="30"/>
      <c r="P3836" s="30"/>
      <c r="Q3836" s="30"/>
      <c r="R3836" s="30"/>
      <c r="S3836" s="30"/>
      <c r="T3836" s="29"/>
      <c r="U3836" s="28"/>
      <c r="V3836" s="28"/>
      <c r="W3836" s="28"/>
      <c r="Y3836" s="31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33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29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30"/>
      <c r="O3837" s="30"/>
      <c r="P3837" s="30"/>
      <c r="Q3837" s="30"/>
      <c r="R3837" s="30"/>
      <c r="S3837" s="30"/>
      <c r="T3837" s="29"/>
      <c r="U3837" s="28"/>
      <c r="V3837" s="28"/>
      <c r="W3837" s="28"/>
      <c r="Y3837" s="31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33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29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30"/>
      <c r="O3838" s="30"/>
      <c r="P3838" s="30"/>
      <c r="Q3838" s="30"/>
      <c r="R3838" s="30"/>
      <c r="S3838" s="30"/>
      <c r="T3838" s="29"/>
      <c r="U3838" s="28"/>
      <c r="V3838" s="28"/>
      <c r="W3838" s="28"/>
      <c r="Y3838" s="31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33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A3839" s="29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30"/>
      <c r="O3839" s="30"/>
      <c r="P3839" s="30"/>
      <c r="Q3839" s="30"/>
      <c r="R3839" s="30"/>
      <c r="S3839" s="30"/>
      <c r="U3839" s="28"/>
      <c r="V3839" s="28"/>
      <c r="W3839" s="28"/>
      <c r="Y3839" s="31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O3839" s="28"/>
      <c r="AP3839" s="28"/>
      <c r="AQ3839" s="28"/>
      <c r="AR3839" s="33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</row>
    <row r="3840" spans="1:55" ht="14.25" customHeight="1">
      <c r="Q3840" s="30"/>
      <c r="R3840" s="30"/>
      <c r="S3840" s="30"/>
      <c r="T3840" s="29"/>
      <c r="Z3840" s="28"/>
      <c r="AA3840" s="28"/>
      <c r="AB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33"/>
      <c r="AS3840" s="28"/>
      <c r="AT3840" s="28"/>
    </row>
    <row r="3841" spans="1:55" ht="14.25" customHeight="1">
      <c r="A3841" s="29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30"/>
      <c r="O3841" s="30"/>
      <c r="P3841" s="30"/>
      <c r="Q3841" s="30"/>
      <c r="R3841" s="30"/>
      <c r="S3841" s="30"/>
      <c r="T3841" s="29"/>
      <c r="U3841" s="28"/>
      <c r="V3841" s="28"/>
      <c r="W3841" s="28"/>
      <c r="Y3841" s="31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33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29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30"/>
      <c r="O3842" s="30"/>
      <c r="P3842" s="30"/>
      <c r="Q3842" s="30"/>
      <c r="R3842" s="30"/>
      <c r="S3842" s="30"/>
      <c r="T3842" s="29"/>
      <c r="U3842" s="28"/>
      <c r="V3842" s="28"/>
      <c r="W3842" s="28"/>
      <c r="Y3842" s="31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33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29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30"/>
      <c r="O3843" s="30"/>
      <c r="P3843" s="30"/>
      <c r="Q3843" s="30"/>
      <c r="R3843" s="30"/>
      <c r="S3843" s="30"/>
      <c r="T3843" s="29"/>
      <c r="U3843" s="28"/>
      <c r="V3843" s="28"/>
      <c r="W3843" s="28"/>
      <c r="Y3843" s="31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33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29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30"/>
      <c r="O3844" s="30"/>
      <c r="P3844" s="30"/>
      <c r="Q3844" s="30"/>
      <c r="R3844" s="30"/>
      <c r="S3844" s="30"/>
      <c r="T3844" s="29"/>
      <c r="U3844" s="28"/>
      <c r="V3844" s="28"/>
      <c r="W3844" s="28"/>
      <c r="Y3844" s="31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33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29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30"/>
      <c r="O3845" s="30"/>
      <c r="P3845" s="30"/>
      <c r="Q3845" s="30"/>
      <c r="R3845" s="30"/>
      <c r="S3845" s="30"/>
      <c r="T3845" s="29"/>
      <c r="U3845" s="28"/>
      <c r="V3845" s="28"/>
      <c r="W3845" s="28"/>
      <c r="Y3845" s="31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33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29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30"/>
      <c r="O3846" s="30"/>
      <c r="P3846" s="30"/>
      <c r="Q3846" s="30"/>
      <c r="R3846" s="30"/>
      <c r="S3846" s="30"/>
      <c r="T3846" s="29"/>
      <c r="U3846" s="28"/>
      <c r="V3846" s="28"/>
      <c r="W3846" s="28"/>
      <c r="Y3846" s="31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33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29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30"/>
      <c r="O3847" s="30"/>
      <c r="P3847" s="30"/>
      <c r="Q3847" s="30"/>
      <c r="R3847" s="30"/>
      <c r="S3847" s="30"/>
      <c r="T3847" s="29"/>
      <c r="U3847" s="28"/>
      <c r="V3847" s="28"/>
      <c r="W3847" s="28"/>
      <c r="Y3847" s="31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33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29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30"/>
      <c r="O3848" s="30"/>
      <c r="P3848" s="30"/>
      <c r="Q3848" s="30"/>
      <c r="R3848" s="30"/>
      <c r="S3848" s="30"/>
      <c r="T3848" s="29"/>
      <c r="U3848" s="28"/>
      <c r="V3848" s="28"/>
      <c r="W3848" s="28"/>
      <c r="Y3848" s="31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33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29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30"/>
      <c r="O3849" s="30"/>
      <c r="P3849" s="30"/>
      <c r="Q3849" s="30"/>
      <c r="R3849" s="30"/>
      <c r="S3849" s="30"/>
      <c r="T3849" s="29"/>
      <c r="U3849" s="28"/>
      <c r="V3849" s="28"/>
      <c r="W3849" s="28"/>
      <c r="Y3849" s="31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33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29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30"/>
      <c r="O3850" s="30"/>
      <c r="P3850" s="30"/>
      <c r="Q3850" s="30"/>
      <c r="R3850" s="30"/>
      <c r="S3850" s="30"/>
      <c r="T3850" s="29"/>
      <c r="U3850" s="28"/>
      <c r="V3850" s="28"/>
      <c r="W3850" s="28"/>
      <c r="Y3850" s="31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33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29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30"/>
      <c r="O3851" s="30"/>
      <c r="P3851" s="30"/>
      <c r="Q3851" s="30"/>
      <c r="R3851" s="30"/>
      <c r="S3851" s="30"/>
      <c r="T3851" s="29"/>
      <c r="U3851" s="28"/>
      <c r="V3851" s="28"/>
      <c r="W3851" s="28"/>
      <c r="Y3851" s="31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33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29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30"/>
      <c r="O3852" s="30"/>
      <c r="P3852" s="30"/>
      <c r="Q3852" s="30"/>
      <c r="R3852" s="30"/>
      <c r="S3852" s="30"/>
      <c r="T3852" s="29"/>
      <c r="U3852" s="28"/>
      <c r="V3852" s="28"/>
      <c r="W3852" s="28"/>
      <c r="Y3852" s="31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33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29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30"/>
      <c r="O3853" s="30"/>
      <c r="P3853" s="30"/>
      <c r="Q3853" s="30"/>
      <c r="R3853" s="30"/>
      <c r="S3853" s="30"/>
      <c r="T3853" s="29"/>
      <c r="U3853" s="28"/>
      <c r="V3853" s="28"/>
      <c r="W3853" s="28"/>
      <c r="Y3853" s="31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33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29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30"/>
      <c r="O3854" s="30"/>
      <c r="P3854" s="30"/>
      <c r="Q3854" s="30"/>
      <c r="R3854" s="30"/>
      <c r="S3854" s="30"/>
      <c r="T3854" s="29"/>
      <c r="U3854" s="28"/>
      <c r="V3854" s="28"/>
      <c r="W3854" s="28"/>
      <c r="Y3854" s="31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33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29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30"/>
      <c r="O3855" s="30"/>
      <c r="P3855" s="30"/>
      <c r="Q3855" s="30"/>
      <c r="R3855" s="30"/>
      <c r="S3855" s="30"/>
      <c r="T3855" s="29"/>
      <c r="U3855" s="28"/>
      <c r="V3855" s="28"/>
      <c r="W3855" s="28"/>
      <c r="Y3855" s="31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33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29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30"/>
      <c r="O3856" s="30"/>
      <c r="P3856" s="30"/>
      <c r="Q3856" s="30"/>
      <c r="R3856" s="30"/>
      <c r="S3856" s="30"/>
      <c r="T3856" s="29"/>
      <c r="U3856" s="28"/>
      <c r="V3856" s="28"/>
      <c r="W3856" s="28"/>
      <c r="Y3856" s="31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33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29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30"/>
      <c r="O3857" s="30"/>
      <c r="P3857" s="30"/>
      <c r="Q3857" s="30"/>
      <c r="R3857" s="30"/>
      <c r="S3857" s="30"/>
      <c r="T3857" s="29"/>
      <c r="U3857" s="28"/>
      <c r="V3857" s="28"/>
      <c r="W3857" s="28"/>
      <c r="Y3857" s="31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33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29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30"/>
      <c r="O3858" s="30"/>
      <c r="P3858" s="30"/>
      <c r="Q3858" s="30"/>
      <c r="R3858" s="30"/>
      <c r="S3858" s="30"/>
      <c r="T3858" s="29"/>
      <c r="U3858" s="28"/>
      <c r="V3858" s="28"/>
      <c r="W3858" s="28"/>
      <c r="Y3858" s="31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33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29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30"/>
      <c r="O3859" s="30"/>
      <c r="P3859" s="30"/>
      <c r="Q3859" s="30"/>
      <c r="R3859" s="30"/>
      <c r="S3859" s="30"/>
      <c r="T3859" s="29"/>
      <c r="U3859" s="28"/>
      <c r="V3859" s="28"/>
      <c r="W3859" s="28"/>
      <c r="Y3859" s="31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33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29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30"/>
      <c r="O3860" s="30"/>
      <c r="P3860" s="30"/>
      <c r="Q3860" s="30"/>
      <c r="R3860" s="30"/>
      <c r="S3860" s="30"/>
      <c r="T3860" s="29"/>
      <c r="U3860" s="28"/>
      <c r="V3860" s="28"/>
      <c r="W3860" s="28"/>
      <c r="Y3860" s="31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33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29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30"/>
      <c r="O3861" s="30"/>
      <c r="P3861" s="30"/>
      <c r="Q3861" s="30"/>
      <c r="R3861" s="30"/>
      <c r="S3861" s="30"/>
      <c r="T3861" s="29"/>
      <c r="U3861" s="28"/>
      <c r="V3861" s="28"/>
      <c r="W3861" s="28"/>
      <c r="Y3861" s="31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33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29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30"/>
      <c r="O3862" s="30"/>
      <c r="P3862" s="30"/>
      <c r="Q3862" s="30"/>
      <c r="R3862" s="30"/>
      <c r="S3862" s="30"/>
      <c r="T3862" s="29"/>
      <c r="U3862" s="28"/>
      <c r="V3862" s="28"/>
      <c r="W3862" s="28"/>
      <c r="Y3862" s="31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33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29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30"/>
      <c r="O3863" s="30"/>
      <c r="P3863" s="30"/>
      <c r="Q3863" s="30"/>
      <c r="R3863" s="30"/>
      <c r="S3863" s="30"/>
      <c r="T3863" s="29"/>
      <c r="U3863" s="28"/>
      <c r="V3863" s="28"/>
      <c r="W3863" s="28"/>
      <c r="Y3863" s="31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33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29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30"/>
      <c r="O3864" s="30"/>
      <c r="P3864" s="30"/>
      <c r="Q3864" s="30"/>
      <c r="R3864" s="30"/>
      <c r="S3864" s="30"/>
      <c r="T3864" s="29"/>
      <c r="U3864" s="28"/>
      <c r="V3864" s="28"/>
      <c r="W3864" s="28"/>
      <c r="Y3864" s="31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33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29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30"/>
      <c r="O3865" s="30"/>
      <c r="P3865" s="30"/>
      <c r="Q3865" s="30"/>
      <c r="R3865" s="30"/>
      <c r="S3865" s="30"/>
      <c r="T3865" s="29"/>
      <c r="U3865" s="28"/>
      <c r="V3865" s="28"/>
      <c r="W3865" s="28"/>
      <c r="Y3865" s="31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33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29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30"/>
      <c r="O3866" s="30"/>
      <c r="P3866" s="30"/>
      <c r="Q3866" s="30"/>
      <c r="R3866" s="30"/>
      <c r="S3866" s="30"/>
      <c r="T3866" s="29"/>
      <c r="U3866" s="28"/>
      <c r="V3866" s="28"/>
      <c r="W3866" s="28"/>
      <c r="Y3866" s="31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33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29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30"/>
      <c r="O3867" s="30"/>
      <c r="P3867" s="30"/>
      <c r="Q3867" s="30"/>
      <c r="R3867" s="30"/>
      <c r="S3867" s="30"/>
      <c r="T3867" s="29"/>
      <c r="U3867" s="28"/>
      <c r="V3867" s="28"/>
      <c r="W3867" s="28"/>
      <c r="Y3867" s="31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33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29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30"/>
      <c r="O3868" s="30"/>
      <c r="P3868" s="30"/>
      <c r="Q3868" s="30"/>
      <c r="R3868" s="30"/>
      <c r="S3868" s="30"/>
      <c r="T3868" s="29"/>
      <c r="U3868" s="28"/>
      <c r="V3868" s="28"/>
      <c r="W3868" s="28"/>
      <c r="Y3868" s="31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33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29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30"/>
      <c r="O3869" s="30"/>
      <c r="P3869" s="30"/>
      <c r="Q3869" s="30"/>
      <c r="R3869" s="30"/>
      <c r="S3869" s="30"/>
      <c r="T3869" s="29"/>
      <c r="U3869" s="28"/>
      <c r="V3869" s="28"/>
      <c r="W3869" s="28"/>
      <c r="Y3869" s="31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33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29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30"/>
      <c r="O3870" s="30"/>
      <c r="P3870" s="30"/>
      <c r="Q3870" s="30"/>
      <c r="R3870" s="30"/>
      <c r="S3870" s="30"/>
      <c r="T3870" s="29"/>
      <c r="U3870" s="28"/>
      <c r="V3870" s="28"/>
      <c r="W3870" s="28"/>
      <c r="Y3870" s="31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33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29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30"/>
      <c r="O3871" s="30"/>
      <c r="P3871" s="30"/>
      <c r="Q3871" s="30"/>
      <c r="R3871" s="30"/>
      <c r="S3871" s="30"/>
      <c r="T3871" s="29"/>
      <c r="U3871" s="28"/>
      <c r="V3871" s="28"/>
      <c r="W3871" s="28"/>
      <c r="Y3871" s="31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33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29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30"/>
      <c r="O3872" s="30"/>
      <c r="P3872" s="30"/>
      <c r="Q3872" s="30"/>
      <c r="R3872" s="30"/>
      <c r="S3872" s="30"/>
      <c r="T3872" s="29"/>
      <c r="U3872" s="28"/>
      <c r="V3872" s="28"/>
      <c r="W3872" s="28"/>
      <c r="Y3872" s="31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33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29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30"/>
      <c r="O3873" s="30"/>
      <c r="P3873" s="30"/>
      <c r="Q3873" s="30"/>
      <c r="R3873" s="30"/>
      <c r="S3873" s="30"/>
      <c r="T3873" s="29"/>
      <c r="U3873" s="28"/>
      <c r="V3873" s="28"/>
      <c r="W3873" s="28"/>
      <c r="Y3873" s="31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33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29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30"/>
      <c r="O3874" s="30"/>
      <c r="P3874" s="30"/>
      <c r="Q3874" s="30"/>
      <c r="R3874" s="30"/>
      <c r="S3874" s="30"/>
      <c r="T3874" s="29"/>
      <c r="U3874" s="28"/>
      <c r="V3874" s="28"/>
      <c r="W3874" s="28"/>
      <c r="Y3874" s="31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33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29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30"/>
      <c r="O3875" s="30"/>
      <c r="P3875" s="30"/>
      <c r="Q3875" s="30"/>
      <c r="R3875" s="30"/>
      <c r="S3875" s="30"/>
      <c r="T3875" s="29"/>
      <c r="U3875" s="28"/>
      <c r="V3875" s="28"/>
      <c r="W3875" s="28"/>
      <c r="Y3875" s="31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33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29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30"/>
      <c r="O3876" s="30"/>
      <c r="P3876" s="30"/>
      <c r="Q3876" s="30"/>
      <c r="R3876" s="30"/>
      <c r="S3876" s="30"/>
      <c r="T3876" s="29"/>
      <c r="U3876" s="28"/>
      <c r="V3876" s="28"/>
      <c r="W3876" s="28"/>
      <c r="Y3876" s="31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33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29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30"/>
      <c r="O3877" s="30"/>
      <c r="P3877" s="30"/>
      <c r="Q3877" s="30"/>
      <c r="R3877" s="30"/>
      <c r="S3877" s="30"/>
      <c r="T3877" s="29"/>
      <c r="U3877" s="28"/>
      <c r="V3877" s="28"/>
      <c r="W3877" s="28"/>
      <c r="Y3877" s="31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33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29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30"/>
      <c r="O3878" s="30"/>
      <c r="P3878" s="30"/>
      <c r="Q3878" s="30"/>
      <c r="R3878" s="30"/>
      <c r="S3878" s="30"/>
      <c r="T3878" s="29"/>
      <c r="U3878" s="28"/>
      <c r="V3878" s="28"/>
      <c r="W3878" s="28"/>
      <c r="Y3878" s="31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33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29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30"/>
      <c r="O3879" s="30"/>
      <c r="P3879" s="30"/>
      <c r="Q3879" s="30"/>
      <c r="R3879" s="30"/>
      <c r="S3879" s="30"/>
      <c r="T3879" s="29"/>
      <c r="U3879" s="28"/>
      <c r="V3879" s="28"/>
      <c r="W3879" s="28"/>
      <c r="Y3879" s="31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33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29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30"/>
      <c r="O3880" s="30"/>
      <c r="P3880" s="30"/>
      <c r="Q3880" s="30"/>
      <c r="R3880" s="30"/>
      <c r="S3880" s="30"/>
      <c r="T3880" s="29"/>
      <c r="U3880" s="28"/>
      <c r="V3880" s="28"/>
      <c r="W3880" s="28"/>
      <c r="Y3880" s="31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33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29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30"/>
      <c r="O3881" s="30"/>
      <c r="P3881" s="30"/>
      <c r="Q3881" s="30"/>
      <c r="R3881" s="30"/>
      <c r="S3881" s="30"/>
      <c r="T3881" s="29"/>
      <c r="U3881" s="28"/>
      <c r="V3881" s="28"/>
      <c r="W3881" s="28"/>
      <c r="Y3881" s="31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33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29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30"/>
      <c r="O3882" s="30"/>
      <c r="P3882" s="30"/>
      <c r="Q3882" s="30"/>
      <c r="R3882" s="30"/>
      <c r="S3882" s="30"/>
      <c r="T3882" s="29"/>
      <c r="U3882" s="28"/>
      <c r="V3882" s="28"/>
      <c r="W3882" s="28"/>
      <c r="Y3882" s="31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33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29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30"/>
      <c r="O3883" s="30"/>
      <c r="P3883" s="30"/>
      <c r="Q3883" s="30"/>
      <c r="R3883" s="30"/>
      <c r="S3883" s="30"/>
      <c r="T3883" s="29"/>
      <c r="U3883" s="28"/>
      <c r="V3883" s="28"/>
      <c r="W3883" s="28"/>
      <c r="Y3883" s="31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33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29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30"/>
      <c r="O3884" s="30"/>
      <c r="P3884" s="30"/>
      <c r="Q3884" s="30"/>
      <c r="R3884" s="30"/>
      <c r="S3884" s="30"/>
      <c r="T3884" s="29"/>
      <c r="U3884" s="28"/>
      <c r="V3884" s="28"/>
      <c r="W3884" s="28"/>
      <c r="Y3884" s="31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33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29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30"/>
      <c r="O3885" s="30"/>
      <c r="P3885" s="30"/>
      <c r="Q3885" s="30"/>
      <c r="R3885" s="30"/>
      <c r="S3885" s="30"/>
      <c r="T3885" s="29"/>
      <c r="U3885" s="28"/>
      <c r="V3885" s="28"/>
      <c r="W3885" s="28"/>
      <c r="Y3885" s="31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33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29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30"/>
      <c r="O3886" s="30"/>
      <c r="P3886" s="30"/>
      <c r="Q3886" s="30"/>
      <c r="R3886" s="30"/>
      <c r="S3886" s="30"/>
      <c r="T3886" s="29"/>
      <c r="U3886" s="28"/>
      <c r="V3886" s="28"/>
      <c r="W3886" s="28"/>
      <c r="Y3886" s="31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33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29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30"/>
      <c r="O3887" s="30"/>
      <c r="P3887" s="30"/>
      <c r="Q3887" s="30"/>
      <c r="R3887" s="30"/>
      <c r="S3887" s="30"/>
      <c r="T3887" s="29"/>
      <c r="U3887" s="28"/>
      <c r="V3887" s="28"/>
      <c r="W3887" s="28"/>
      <c r="Y3887" s="31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33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29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30"/>
      <c r="O3888" s="30"/>
      <c r="P3888" s="30"/>
      <c r="Q3888" s="30"/>
      <c r="R3888" s="30"/>
      <c r="S3888" s="30"/>
      <c r="T3888" s="29"/>
      <c r="U3888" s="28"/>
      <c r="V3888" s="28"/>
      <c r="W3888" s="28"/>
      <c r="Y3888" s="31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33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29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30"/>
      <c r="O3889" s="30"/>
      <c r="P3889" s="30"/>
      <c r="Q3889" s="30"/>
      <c r="R3889" s="30"/>
      <c r="S3889" s="30"/>
      <c r="T3889" s="29"/>
      <c r="U3889" s="28"/>
      <c r="V3889" s="28"/>
      <c r="W3889" s="28"/>
      <c r="Y3889" s="31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33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29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30"/>
      <c r="O3890" s="30"/>
      <c r="P3890" s="30"/>
      <c r="Q3890" s="30"/>
      <c r="R3890" s="30"/>
      <c r="S3890" s="30"/>
      <c r="T3890" s="29"/>
      <c r="U3890" s="28"/>
      <c r="V3890" s="28"/>
      <c r="W3890" s="28"/>
      <c r="Y3890" s="31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33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29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30"/>
      <c r="O3891" s="30"/>
      <c r="P3891" s="30"/>
      <c r="Q3891" s="30"/>
      <c r="R3891" s="30"/>
      <c r="S3891" s="30"/>
      <c r="T3891" s="29"/>
      <c r="U3891" s="28"/>
      <c r="V3891" s="28"/>
      <c r="W3891" s="28"/>
      <c r="Y3891" s="31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33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29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30"/>
      <c r="O3892" s="30"/>
      <c r="P3892" s="30"/>
      <c r="Q3892" s="30"/>
      <c r="R3892" s="30"/>
      <c r="S3892" s="30"/>
      <c r="T3892" s="29"/>
      <c r="U3892" s="28"/>
      <c r="V3892" s="28"/>
      <c r="W3892" s="28"/>
      <c r="Y3892" s="31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33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29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30"/>
      <c r="O3893" s="30"/>
      <c r="P3893" s="30"/>
      <c r="Q3893" s="30"/>
      <c r="R3893" s="30"/>
      <c r="S3893" s="30"/>
      <c r="T3893" s="29"/>
      <c r="U3893" s="28"/>
      <c r="V3893" s="28"/>
      <c r="W3893" s="28"/>
      <c r="Y3893" s="31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33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29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30"/>
      <c r="O3894" s="30"/>
      <c r="P3894" s="30"/>
      <c r="Q3894" s="30"/>
      <c r="R3894" s="30"/>
      <c r="S3894" s="30"/>
      <c r="T3894" s="29"/>
      <c r="U3894" s="28"/>
      <c r="V3894" s="28"/>
      <c r="W3894" s="28"/>
      <c r="Y3894" s="31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33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29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30"/>
      <c r="O3895" s="30"/>
      <c r="P3895" s="30"/>
      <c r="Q3895" s="30"/>
      <c r="R3895" s="30"/>
      <c r="S3895" s="30"/>
      <c r="T3895" s="29"/>
      <c r="U3895" s="28"/>
      <c r="V3895" s="28"/>
      <c r="W3895" s="28"/>
      <c r="Y3895" s="31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33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29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30"/>
      <c r="O3896" s="30"/>
      <c r="P3896" s="30"/>
      <c r="Q3896" s="30"/>
      <c r="R3896" s="30"/>
      <c r="S3896" s="30"/>
      <c r="T3896" s="29"/>
      <c r="U3896" s="28"/>
      <c r="V3896" s="28"/>
      <c r="W3896" s="28"/>
      <c r="Y3896" s="31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33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29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30"/>
      <c r="O3897" s="30"/>
      <c r="P3897" s="30"/>
      <c r="Q3897" s="30"/>
      <c r="R3897" s="30"/>
      <c r="S3897" s="30"/>
      <c r="T3897" s="29"/>
      <c r="U3897" s="28"/>
      <c r="V3897" s="28"/>
      <c r="W3897" s="28"/>
      <c r="Y3897" s="31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33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29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30"/>
      <c r="O3898" s="30"/>
      <c r="P3898" s="30"/>
      <c r="Q3898" s="30"/>
      <c r="R3898" s="30"/>
      <c r="S3898" s="30"/>
      <c r="T3898" s="29"/>
      <c r="U3898" s="28"/>
      <c r="V3898" s="28"/>
      <c r="W3898" s="28"/>
      <c r="Y3898" s="31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33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29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30"/>
      <c r="O3899" s="30"/>
      <c r="P3899" s="30"/>
      <c r="Q3899" s="30"/>
      <c r="R3899" s="30"/>
      <c r="S3899" s="30"/>
      <c r="T3899" s="29"/>
      <c r="U3899" s="28"/>
      <c r="V3899" s="28"/>
      <c r="W3899" s="28"/>
      <c r="Y3899" s="31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33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29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30"/>
      <c r="O3900" s="30"/>
      <c r="P3900" s="30"/>
      <c r="Q3900" s="30"/>
      <c r="R3900" s="30"/>
      <c r="S3900" s="30"/>
      <c r="T3900" s="29"/>
      <c r="U3900" s="28"/>
      <c r="V3900" s="28"/>
      <c r="W3900" s="28"/>
      <c r="Y3900" s="31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33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29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30"/>
      <c r="O3901" s="30"/>
      <c r="P3901" s="30"/>
      <c r="Q3901" s="30"/>
      <c r="R3901" s="30"/>
      <c r="S3901" s="30"/>
      <c r="T3901" s="29"/>
      <c r="U3901" s="28"/>
      <c r="V3901" s="28"/>
      <c r="W3901" s="28"/>
      <c r="Y3901" s="31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33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29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30"/>
      <c r="O3902" s="30"/>
      <c r="P3902" s="30"/>
      <c r="Q3902" s="30"/>
      <c r="R3902" s="30"/>
      <c r="S3902" s="30"/>
      <c r="T3902" s="29"/>
      <c r="U3902" s="28"/>
      <c r="V3902" s="28"/>
      <c r="W3902" s="28"/>
      <c r="Y3902" s="31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33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29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30"/>
      <c r="O3903" s="30"/>
      <c r="P3903" s="30"/>
      <c r="Q3903" s="30"/>
      <c r="R3903" s="30"/>
      <c r="S3903" s="30"/>
      <c r="T3903" s="29"/>
      <c r="U3903" s="28"/>
      <c r="V3903" s="28"/>
      <c r="W3903" s="28"/>
      <c r="Y3903" s="31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33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29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30"/>
      <c r="O3904" s="30"/>
      <c r="P3904" s="30"/>
      <c r="Q3904" s="30"/>
      <c r="R3904" s="30"/>
      <c r="S3904" s="30"/>
      <c r="T3904" s="29"/>
      <c r="U3904" s="28"/>
      <c r="V3904" s="28"/>
      <c r="W3904" s="28"/>
      <c r="Y3904" s="31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33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29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30"/>
      <c r="O3905" s="30"/>
      <c r="P3905" s="30"/>
      <c r="Q3905" s="30"/>
      <c r="R3905" s="30"/>
      <c r="S3905" s="30"/>
      <c r="T3905" s="29"/>
      <c r="U3905" s="28"/>
      <c r="V3905" s="28"/>
      <c r="W3905" s="28"/>
      <c r="Y3905" s="31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33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29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30"/>
      <c r="O3906" s="30"/>
      <c r="P3906" s="30"/>
      <c r="Q3906" s="30"/>
      <c r="R3906" s="30"/>
      <c r="S3906" s="30"/>
      <c r="T3906" s="29"/>
      <c r="U3906" s="28"/>
      <c r="V3906" s="28"/>
      <c r="W3906" s="28"/>
      <c r="Y3906" s="31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33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29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30"/>
      <c r="O3907" s="30"/>
      <c r="P3907" s="30"/>
      <c r="Q3907" s="30"/>
      <c r="R3907" s="30"/>
      <c r="S3907" s="30"/>
      <c r="T3907" s="29"/>
      <c r="U3907" s="28"/>
      <c r="V3907" s="28"/>
      <c r="W3907" s="28"/>
      <c r="Y3907" s="31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33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29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30"/>
      <c r="O3908" s="30"/>
      <c r="P3908" s="30"/>
      <c r="Q3908" s="30"/>
      <c r="R3908" s="30"/>
      <c r="S3908" s="30"/>
      <c r="T3908" s="29"/>
      <c r="U3908" s="28"/>
      <c r="V3908" s="28"/>
      <c r="W3908" s="28"/>
      <c r="Y3908" s="31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33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29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30"/>
      <c r="O3909" s="30"/>
      <c r="P3909" s="30"/>
      <c r="Q3909" s="30"/>
      <c r="R3909" s="30"/>
      <c r="S3909" s="30"/>
      <c r="T3909" s="29"/>
      <c r="U3909" s="28"/>
      <c r="V3909" s="28"/>
      <c r="W3909" s="28"/>
      <c r="Y3909" s="31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33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29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30"/>
      <c r="O3910" s="30"/>
      <c r="P3910" s="30"/>
      <c r="Q3910" s="30"/>
      <c r="R3910" s="30"/>
      <c r="S3910" s="30"/>
      <c r="T3910" s="29"/>
      <c r="U3910" s="28"/>
      <c r="V3910" s="28"/>
      <c r="W3910" s="28"/>
      <c r="Y3910" s="31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33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29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30"/>
      <c r="O3911" s="30"/>
      <c r="P3911" s="30"/>
      <c r="Q3911" s="30"/>
      <c r="R3911" s="30"/>
      <c r="S3911" s="30"/>
      <c r="T3911" s="29"/>
      <c r="U3911" s="28"/>
      <c r="V3911" s="28"/>
      <c r="W3911" s="28"/>
      <c r="Y3911" s="31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33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29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30"/>
      <c r="O3912" s="30"/>
      <c r="P3912" s="30"/>
      <c r="Q3912" s="30"/>
      <c r="R3912" s="30"/>
      <c r="S3912" s="30"/>
      <c r="T3912" s="29"/>
      <c r="U3912" s="28"/>
      <c r="V3912" s="28"/>
      <c r="W3912" s="28"/>
      <c r="Y3912" s="31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33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29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30"/>
      <c r="O3913" s="30"/>
      <c r="P3913" s="30"/>
      <c r="Q3913" s="30"/>
      <c r="R3913" s="30"/>
      <c r="S3913" s="30"/>
      <c r="T3913" s="29"/>
      <c r="U3913" s="28"/>
      <c r="V3913" s="28"/>
      <c r="W3913" s="28"/>
      <c r="Y3913" s="31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33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29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30"/>
      <c r="O3914" s="30"/>
      <c r="P3914" s="30"/>
      <c r="Q3914" s="30"/>
      <c r="R3914" s="30"/>
      <c r="S3914" s="30"/>
      <c r="T3914" s="29"/>
      <c r="U3914" s="28"/>
      <c r="V3914" s="28"/>
      <c r="W3914" s="28"/>
      <c r="Y3914" s="31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33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29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30"/>
      <c r="O3915" s="30"/>
      <c r="P3915" s="30"/>
      <c r="Q3915" s="30"/>
      <c r="R3915" s="30"/>
      <c r="S3915" s="30"/>
      <c r="T3915" s="29"/>
      <c r="U3915" s="28"/>
      <c r="V3915" s="28"/>
      <c r="W3915" s="28"/>
      <c r="Y3915" s="31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33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29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30"/>
      <c r="O3916" s="30"/>
      <c r="P3916" s="30"/>
      <c r="Q3916" s="30"/>
      <c r="R3916" s="30"/>
      <c r="S3916" s="30"/>
      <c r="T3916" s="29"/>
      <c r="U3916" s="28"/>
      <c r="V3916" s="28"/>
      <c r="W3916" s="28"/>
      <c r="Y3916" s="31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33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29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30"/>
      <c r="O3917" s="30"/>
      <c r="P3917" s="30"/>
      <c r="Q3917" s="30"/>
      <c r="R3917" s="30"/>
      <c r="S3917" s="30"/>
      <c r="T3917" s="29"/>
      <c r="U3917" s="28"/>
      <c r="V3917" s="28"/>
      <c r="W3917" s="28"/>
      <c r="Y3917" s="31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33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29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30"/>
      <c r="O3918" s="30"/>
      <c r="P3918" s="30"/>
      <c r="Q3918" s="30"/>
      <c r="R3918" s="30"/>
      <c r="S3918" s="30"/>
      <c r="T3918" s="29"/>
      <c r="U3918" s="28"/>
      <c r="V3918" s="28"/>
      <c r="W3918" s="28"/>
      <c r="Y3918" s="31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33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29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30"/>
      <c r="O3919" s="30"/>
      <c r="P3919" s="30"/>
      <c r="Q3919" s="30"/>
      <c r="R3919" s="30"/>
      <c r="S3919" s="30"/>
      <c r="T3919" s="29"/>
      <c r="U3919" s="28"/>
      <c r="V3919" s="28"/>
      <c r="W3919" s="28"/>
      <c r="Y3919" s="31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33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29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30"/>
      <c r="O3920" s="30"/>
      <c r="P3920" s="30"/>
      <c r="Q3920" s="30"/>
      <c r="R3920" s="30"/>
      <c r="S3920" s="30"/>
      <c r="T3920" s="29"/>
      <c r="U3920" s="28"/>
      <c r="V3920" s="28"/>
      <c r="W3920" s="28"/>
      <c r="Y3920" s="31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33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29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30"/>
      <c r="O3921" s="30"/>
      <c r="P3921" s="30"/>
      <c r="Q3921" s="30"/>
      <c r="R3921" s="30"/>
      <c r="S3921" s="30"/>
      <c r="T3921" s="29"/>
      <c r="U3921" s="28"/>
      <c r="V3921" s="28"/>
      <c r="W3921" s="28"/>
      <c r="Y3921" s="31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33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29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30"/>
      <c r="O3922" s="30"/>
      <c r="P3922" s="30"/>
      <c r="Q3922" s="30"/>
      <c r="R3922" s="30"/>
      <c r="S3922" s="30"/>
      <c r="T3922" s="29"/>
      <c r="U3922" s="28"/>
      <c r="V3922" s="28"/>
      <c r="W3922" s="28"/>
      <c r="Y3922" s="31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33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29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30"/>
      <c r="O3923" s="30"/>
      <c r="P3923" s="30"/>
      <c r="Q3923" s="30"/>
      <c r="R3923" s="30"/>
      <c r="S3923" s="30"/>
      <c r="T3923" s="29"/>
      <c r="U3923" s="28"/>
      <c r="V3923" s="28"/>
      <c r="W3923" s="28"/>
      <c r="Y3923" s="31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33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29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30"/>
      <c r="O3924" s="30"/>
      <c r="P3924" s="30"/>
      <c r="Q3924" s="30"/>
      <c r="R3924" s="30"/>
      <c r="S3924" s="30"/>
      <c r="T3924" s="29"/>
      <c r="U3924" s="28"/>
      <c r="V3924" s="28"/>
      <c r="W3924" s="28"/>
      <c r="Y3924" s="31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33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29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30"/>
      <c r="O3925" s="30"/>
      <c r="P3925" s="30"/>
      <c r="Q3925" s="30"/>
      <c r="R3925" s="30"/>
      <c r="S3925" s="30"/>
      <c r="T3925" s="29"/>
      <c r="U3925" s="28"/>
      <c r="V3925" s="28"/>
      <c r="W3925" s="28"/>
      <c r="Y3925" s="31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33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29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30"/>
      <c r="O3926" s="30"/>
      <c r="P3926" s="30"/>
      <c r="Q3926" s="30"/>
      <c r="R3926" s="30"/>
      <c r="S3926" s="30"/>
      <c r="T3926" s="29"/>
      <c r="U3926" s="28"/>
      <c r="V3926" s="28"/>
      <c r="W3926" s="28"/>
      <c r="Y3926" s="31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33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29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30"/>
      <c r="O3927" s="30"/>
      <c r="P3927" s="30"/>
      <c r="Q3927" s="30"/>
      <c r="S3927" s="30"/>
      <c r="T3927" s="29"/>
      <c r="U3927" s="28"/>
      <c r="V3927" s="28"/>
      <c r="W3927" s="28"/>
      <c r="Y3927" s="31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33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29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30"/>
      <c r="O3928" s="30"/>
      <c r="P3928" s="30"/>
      <c r="Q3928" s="30"/>
      <c r="S3928" s="30"/>
      <c r="T3928" s="29"/>
      <c r="U3928" s="28"/>
      <c r="V3928" s="28"/>
      <c r="W3928" s="28"/>
      <c r="Y3928" s="31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33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29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30"/>
      <c r="O3929" s="30"/>
      <c r="P3929" s="30"/>
      <c r="Q3929" s="30"/>
      <c r="S3929" s="30"/>
      <c r="T3929" s="29"/>
      <c r="U3929" s="28"/>
      <c r="V3929" s="28"/>
      <c r="W3929" s="28"/>
      <c r="Y3929" s="31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33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29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30"/>
      <c r="O3930" s="30"/>
      <c r="P3930" s="30"/>
      <c r="Q3930" s="30"/>
      <c r="S3930" s="30"/>
      <c r="T3930" s="29"/>
      <c r="U3930" s="28"/>
      <c r="V3930" s="28"/>
      <c r="W3930" s="28"/>
      <c r="Y3930" s="31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33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29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30"/>
      <c r="O3931" s="30"/>
      <c r="P3931" s="30"/>
      <c r="Q3931" s="30"/>
      <c r="S3931" s="30"/>
      <c r="T3931" s="29"/>
      <c r="U3931" s="28"/>
      <c r="V3931" s="28"/>
      <c r="W3931" s="28"/>
      <c r="Y3931" s="31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33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29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30"/>
      <c r="O3932" s="30"/>
      <c r="P3932" s="30"/>
      <c r="Q3932" s="30"/>
      <c r="S3932" s="30"/>
      <c r="T3932" s="29"/>
      <c r="U3932" s="28"/>
      <c r="V3932" s="28"/>
      <c r="W3932" s="28"/>
      <c r="Y3932" s="31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33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29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30"/>
      <c r="O3933" s="30"/>
      <c r="P3933" s="30"/>
      <c r="Q3933" s="30"/>
      <c r="S3933" s="30"/>
      <c r="T3933" s="29"/>
      <c r="U3933" s="28"/>
      <c r="V3933" s="28"/>
      <c r="W3933" s="28"/>
      <c r="Y3933" s="31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33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29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30"/>
      <c r="O3934" s="30"/>
      <c r="P3934" s="30"/>
      <c r="Q3934" s="30"/>
      <c r="S3934" s="30"/>
      <c r="T3934" s="29"/>
      <c r="U3934" s="28"/>
      <c r="V3934" s="28"/>
      <c r="W3934" s="28"/>
      <c r="Y3934" s="31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33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29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30"/>
      <c r="O3935" s="30"/>
      <c r="P3935" s="30"/>
      <c r="R3935" s="30"/>
      <c r="T3935" s="29"/>
      <c r="U3935" s="28"/>
      <c r="V3935" s="28"/>
      <c r="W3935" s="28"/>
      <c r="Y3935" s="31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33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29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30"/>
      <c r="O3936" s="30"/>
      <c r="P3936" s="30"/>
      <c r="R3936" s="30"/>
      <c r="T3936" s="29"/>
      <c r="U3936" s="28"/>
      <c r="V3936" s="28"/>
      <c r="W3936" s="28"/>
      <c r="Y3936" s="31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O3936" s="28"/>
      <c r="AP3936" s="28"/>
      <c r="AQ3936" s="28"/>
      <c r="AR3936" s="33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29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30"/>
      <c r="O3937" s="30"/>
      <c r="P3937" s="30"/>
      <c r="R3937" s="30"/>
      <c r="T3937" s="29"/>
      <c r="U3937" s="28"/>
      <c r="V3937" s="28"/>
      <c r="W3937" s="28"/>
      <c r="Y3937" s="31"/>
      <c r="Z3937" s="28"/>
      <c r="AA3937" s="28"/>
      <c r="AB3937" s="28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R3937" s="33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29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30"/>
      <c r="O3938" s="30"/>
      <c r="P3938" s="30"/>
      <c r="R3938" s="30"/>
      <c r="T3938" s="29"/>
      <c r="U3938" s="28"/>
      <c r="V3938" s="28"/>
      <c r="W3938" s="28"/>
      <c r="Y3938" s="31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29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30"/>
      <c r="O3939" s="30"/>
      <c r="P3939" s="30"/>
      <c r="R3939" s="30"/>
      <c r="T3939" s="29"/>
      <c r="U3939" s="28"/>
      <c r="V3939" s="28"/>
      <c r="W3939" s="28"/>
      <c r="Y3939" s="31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29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30"/>
      <c r="O3940" s="30"/>
      <c r="P3940" s="30"/>
      <c r="R3940" s="30"/>
      <c r="T3940" s="29"/>
      <c r="U3940" s="28"/>
      <c r="V3940" s="28"/>
      <c r="W3940" s="28"/>
      <c r="Y3940" s="31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29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30"/>
      <c r="O3941" s="30"/>
      <c r="P3941" s="30"/>
      <c r="R3941" s="30"/>
      <c r="T3941" s="29"/>
      <c r="U3941" s="28"/>
      <c r="V3941" s="28"/>
      <c r="W3941" s="28"/>
      <c r="Y3941" s="31"/>
      <c r="AC3941" s="28"/>
      <c r="AD3941" s="28"/>
      <c r="AE3941" s="28"/>
      <c r="AF3941" s="28"/>
      <c r="AG3941" s="28"/>
      <c r="AJ3941" s="28"/>
      <c r="AK3941" s="28"/>
      <c r="AL3941" s="28"/>
      <c r="AM3941" s="28"/>
      <c r="AN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A3942" s="29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30"/>
      <c r="O3942" s="30"/>
      <c r="P3942" s="30"/>
      <c r="U3942" s="28"/>
      <c r="V3942" s="28"/>
      <c r="W3942" s="28"/>
      <c r="Y3942" s="31"/>
      <c r="AC3942" s="28"/>
      <c r="AD3942" s="28"/>
      <c r="AE3942" s="28"/>
      <c r="AF3942" s="28"/>
      <c r="AG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</row>
    <row r="3943" spans="1:55" ht="14.25" customHeight="1">
      <c r="Q3943" s="30"/>
      <c r="S3943" s="30"/>
    </row>
    <row r="3944" spans="1:55" ht="14.25" customHeight="1">
      <c r="Q3944" s="30"/>
      <c r="S3944" s="30"/>
      <c r="AH3944" s="28"/>
      <c r="AI3944" s="28"/>
    </row>
    <row r="3945" spans="1:55" ht="14.25" customHeight="1">
      <c r="Q3945" s="30"/>
      <c r="S3945" s="30"/>
      <c r="AH3945" s="28"/>
      <c r="AI3945" s="28"/>
      <c r="AO3945" s="28"/>
      <c r="AP3945" s="28"/>
      <c r="AQ3945" s="28"/>
    </row>
    <row r="3946" spans="1:55" ht="14.25" customHeight="1">
      <c r="Q3946" s="30"/>
      <c r="S3946" s="30"/>
      <c r="Z3946" s="28"/>
      <c r="AA3946" s="28"/>
      <c r="AB3946" s="28"/>
      <c r="AH3946" s="28"/>
      <c r="AI3946" s="28"/>
      <c r="AO3946" s="28"/>
      <c r="AP3946" s="28"/>
      <c r="AQ3946" s="28"/>
      <c r="AR3946" s="33"/>
      <c r="AS3946" s="28"/>
      <c r="AT3946" s="28"/>
    </row>
    <row r="3947" spans="1:55" ht="14.25" customHeight="1">
      <c r="Q3947" s="30"/>
      <c r="S3947" s="30"/>
      <c r="Z3947" s="28"/>
      <c r="AA3947" s="28"/>
      <c r="AB3947" s="28"/>
      <c r="AH3947" s="28"/>
      <c r="AI3947" s="28"/>
      <c r="AO3947" s="28"/>
      <c r="AP3947" s="28"/>
      <c r="AQ3947" s="28"/>
      <c r="AR3947" s="33"/>
      <c r="AS3947" s="28"/>
      <c r="AT3947" s="28"/>
    </row>
    <row r="3948" spans="1:55" ht="14.25" customHeight="1">
      <c r="Q3948" s="30"/>
      <c r="S3948" s="30"/>
      <c r="Z3948" s="28"/>
      <c r="AA3948" s="28"/>
      <c r="AB3948" s="28"/>
      <c r="AH3948" s="28"/>
      <c r="AI3948" s="28"/>
      <c r="AO3948" s="28"/>
      <c r="AP3948" s="28"/>
      <c r="AQ3948" s="28"/>
      <c r="AR3948" s="33"/>
      <c r="AS3948" s="28"/>
      <c r="AT3948" s="28"/>
    </row>
    <row r="3949" spans="1:55" ht="14.25" customHeight="1">
      <c r="Q3949" s="30"/>
      <c r="S3949" s="30"/>
      <c r="Z3949" s="28"/>
      <c r="AA3949" s="28"/>
      <c r="AB3949" s="28"/>
      <c r="AH3949" s="28"/>
      <c r="AI3949" s="28"/>
      <c r="AO3949" s="28"/>
      <c r="AP3949" s="28"/>
      <c r="AQ3949" s="28"/>
      <c r="AR3949" s="33"/>
      <c r="AS3949" s="28"/>
      <c r="AT3949" s="28"/>
    </row>
    <row r="3950" spans="1:55" ht="14.25" customHeight="1">
      <c r="R3950" s="30"/>
      <c r="T3950" s="29"/>
      <c r="Z3950" s="28"/>
      <c r="AA3950" s="28"/>
      <c r="AB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33"/>
      <c r="AS3950" s="28"/>
      <c r="AT3950" s="28"/>
    </row>
    <row r="3951" spans="1:55" ht="14.25" customHeight="1">
      <c r="A3951" s="29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30"/>
      <c r="O3951" s="30"/>
      <c r="P3951" s="30"/>
      <c r="R3951" s="30"/>
      <c r="T3951" s="29"/>
      <c r="U3951" s="28"/>
      <c r="V3951" s="28"/>
      <c r="W3951" s="28"/>
      <c r="Y3951" s="31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O3951" s="28"/>
      <c r="AP3951" s="28"/>
      <c r="AQ3951" s="28"/>
      <c r="AR3951" s="33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29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30"/>
      <c r="O3952" s="30"/>
      <c r="P3952" s="30"/>
      <c r="R3952" s="30"/>
      <c r="T3952" s="29"/>
      <c r="U3952" s="28"/>
      <c r="V3952" s="28"/>
      <c r="W3952" s="28"/>
      <c r="Y3952" s="31"/>
      <c r="Z3952" s="28"/>
      <c r="AA3952" s="28"/>
      <c r="AB3952" s="28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R3952" s="33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29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30"/>
      <c r="O3953" s="30"/>
      <c r="P3953" s="30"/>
      <c r="R3953" s="30"/>
      <c r="T3953" s="29"/>
      <c r="U3953" s="28"/>
      <c r="V3953" s="28"/>
      <c r="W3953" s="28"/>
      <c r="Y3953" s="31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29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30"/>
      <c r="O3954" s="30"/>
      <c r="P3954" s="30"/>
      <c r="R3954" s="30"/>
      <c r="T3954" s="29"/>
      <c r="U3954" s="28"/>
      <c r="V3954" s="28"/>
      <c r="W3954" s="28"/>
      <c r="Y3954" s="31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29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30"/>
      <c r="O3955" s="30"/>
      <c r="P3955" s="30"/>
      <c r="R3955" s="30"/>
      <c r="T3955" s="29"/>
      <c r="U3955" s="28"/>
      <c r="V3955" s="28"/>
      <c r="W3955" s="28"/>
      <c r="Y3955" s="31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29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30"/>
      <c r="O3956" s="30"/>
      <c r="P3956" s="30"/>
      <c r="R3956" s="30"/>
      <c r="T3956" s="29"/>
      <c r="U3956" s="28"/>
      <c r="V3956" s="28"/>
      <c r="W3956" s="28"/>
      <c r="Y3956" s="31"/>
      <c r="AC3956" s="28"/>
      <c r="AD3956" s="28"/>
      <c r="AE3956" s="28"/>
      <c r="AF3956" s="28"/>
      <c r="AG3956" s="28"/>
      <c r="AJ3956" s="28"/>
      <c r="AK3956" s="28"/>
      <c r="AL3956" s="28"/>
      <c r="AM3956" s="28"/>
      <c r="AN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A3957" s="29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30"/>
      <c r="O3957" s="30"/>
      <c r="P3957" s="30"/>
      <c r="R3957" s="30"/>
      <c r="U3957" s="28"/>
      <c r="V3957" s="28"/>
      <c r="W3957" s="28"/>
      <c r="Y3957" s="31"/>
      <c r="AC3957" s="28"/>
      <c r="AD3957" s="28"/>
      <c r="AE3957" s="28"/>
      <c r="AF3957" s="28"/>
      <c r="AG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</row>
    <row r="3958" spans="1:55" ht="14.25" customHeight="1">
      <c r="Q3958" s="30"/>
      <c r="S3958" s="30"/>
    </row>
    <row r="3959" spans="1:55" ht="14.25" customHeight="1">
      <c r="Q3959" s="30"/>
      <c r="R3959" s="30"/>
      <c r="S3959" s="30"/>
      <c r="AH3959" s="28"/>
      <c r="AI3959" s="28"/>
    </row>
    <row r="3960" spans="1:55" ht="14.25" customHeight="1">
      <c r="Q3960" s="30"/>
      <c r="R3960" s="30"/>
      <c r="S3960" s="30"/>
      <c r="AH3960" s="28"/>
      <c r="AI3960" s="28"/>
      <c r="AO3960" s="28"/>
      <c r="AP3960" s="28"/>
      <c r="AQ3960" s="28"/>
    </row>
    <row r="3961" spans="1:55" ht="14.25" customHeight="1">
      <c r="Q3961" s="30"/>
      <c r="R3961" s="30"/>
      <c r="S3961" s="30"/>
      <c r="Z3961" s="28"/>
      <c r="AA3961" s="28"/>
      <c r="AB3961" s="28"/>
      <c r="AH3961" s="28"/>
      <c r="AI3961" s="28"/>
      <c r="AO3961" s="28"/>
      <c r="AP3961" s="28"/>
      <c r="AQ3961" s="28"/>
      <c r="AR3961" s="33"/>
      <c r="AS3961" s="28"/>
      <c r="AT3961" s="28"/>
    </row>
    <row r="3962" spans="1:55" ht="14.25" customHeight="1">
      <c r="Q3962" s="30"/>
      <c r="R3962" s="30"/>
      <c r="S3962" s="30"/>
      <c r="Z3962" s="28"/>
      <c r="AA3962" s="28"/>
      <c r="AB3962" s="28"/>
      <c r="AH3962" s="28"/>
      <c r="AI3962" s="28"/>
      <c r="AO3962" s="28"/>
      <c r="AP3962" s="28"/>
      <c r="AQ3962" s="28"/>
      <c r="AR3962" s="33"/>
      <c r="AS3962" s="28"/>
      <c r="AT3962" s="28"/>
    </row>
    <row r="3963" spans="1:55" ht="14.25" customHeight="1">
      <c r="Q3963" s="30"/>
      <c r="R3963" s="30"/>
      <c r="S3963" s="30"/>
      <c r="Z3963" s="28"/>
      <c r="AA3963" s="28"/>
      <c r="AB3963" s="28"/>
      <c r="AH3963" s="28"/>
      <c r="AI3963" s="28"/>
      <c r="AO3963" s="28"/>
      <c r="AP3963" s="28"/>
      <c r="AQ3963" s="28"/>
      <c r="AR3963" s="33"/>
      <c r="AS3963" s="28"/>
      <c r="AT3963" s="28"/>
    </row>
    <row r="3964" spans="1:55" ht="14.25" customHeight="1">
      <c r="Q3964" s="30"/>
      <c r="R3964" s="30"/>
      <c r="S3964" s="30"/>
      <c r="Z3964" s="28"/>
      <c r="AA3964" s="28"/>
      <c r="AB3964" s="28"/>
      <c r="AH3964" s="28"/>
      <c r="AI3964" s="28"/>
      <c r="AO3964" s="28"/>
      <c r="AP3964" s="28"/>
      <c r="AQ3964" s="28"/>
      <c r="AR3964" s="33"/>
      <c r="AS3964" s="28"/>
      <c r="AT3964" s="28"/>
    </row>
    <row r="3965" spans="1:55" ht="14.25" customHeight="1">
      <c r="Q3965" s="30"/>
      <c r="R3965" s="30"/>
      <c r="S3965" s="30"/>
      <c r="T3965" s="29"/>
      <c r="Z3965" s="28"/>
      <c r="AA3965" s="28"/>
      <c r="AB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33"/>
      <c r="AS3965" s="28"/>
      <c r="AT3965" s="28"/>
    </row>
    <row r="3966" spans="1:55" ht="14.25" customHeight="1">
      <c r="A3966" s="29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30"/>
      <c r="O3966" s="30"/>
      <c r="P3966" s="30"/>
      <c r="R3966" s="30"/>
      <c r="T3966" s="29"/>
      <c r="U3966" s="28"/>
      <c r="V3966" s="28"/>
      <c r="W3966" s="28"/>
      <c r="Y3966" s="31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33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29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30"/>
      <c r="O3967" s="30"/>
      <c r="P3967" s="30"/>
      <c r="Q3967" s="30"/>
      <c r="R3967" s="30"/>
      <c r="S3967" s="30"/>
      <c r="T3967" s="29"/>
      <c r="U3967" s="28"/>
      <c r="V3967" s="28"/>
      <c r="W3967" s="28"/>
      <c r="Y3967" s="31"/>
      <c r="Z3967" s="28"/>
      <c r="AA3967" s="28"/>
      <c r="AB3967" s="28"/>
      <c r="AC3967" s="28"/>
      <c r="AD3967" s="28"/>
      <c r="AE3967" s="28"/>
      <c r="AF3967" s="28"/>
      <c r="AG3967" s="28"/>
      <c r="AJ3967" s="28"/>
      <c r="AK3967" s="28"/>
      <c r="AL3967" s="28"/>
      <c r="AM3967" s="28"/>
      <c r="AN3967" s="28"/>
      <c r="AO3967" s="28"/>
      <c r="AP3967" s="28"/>
      <c r="AQ3967" s="28"/>
      <c r="AR3967" s="33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29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30"/>
      <c r="O3968" s="30"/>
      <c r="P3968" s="30"/>
      <c r="Q3968" s="30"/>
      <c r="R3968" s="30"/>
      <c r="S3968" s="30"/>
      <c r="T3968" s="29"/>
      <c r="U3968" s="28"/>
      <c r="V3968" s="28"/>
      <c r="W3968" s="28"/>
      <c r="Y3968" s="31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R3968" s="33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29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30"/>
      <c r="O3969" s="30"/>
      <c r="P3969" s="30"/>
      <c r="Q3969" s="30"/>
      <c r="R3969" s="30"/>
      <c r="S3969" s="30"/>
      <c r="T3969" s="29"/>
      <c r="U3969" s="28"/>
      <c r="V3969" s="28"/>
      <c r="W3969" s="28"/>
      <c r="Y3969" s="31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29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30"/>
      <c r="O3970" s="30"/>
      <c r="P3970" s="30"/>
      <c r="Q3970" s="30"/>
      <c r="R3970" s="30"/>
      <c r="S3970" s="30"/>
      <c r="T3970" s="29"/>
      <c r="U3970" s="28"/>
      <c r="V3970" s="28"/>
      <c r="W3970" s="28"/>
      <c r="Y3970" s="31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33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29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30"/>
      <c r="O3971" s="30"/>
      <c r="P3971" s="30"/>
      <c r="Q3971" s="30"/>
      <c r="R3971" s="30"/>
      <c r="S3971" s="30"/>
      <c r="T3971" s="29"/>
      <c r="U3971" s="28"/>
      <c r="V3971" s="28"/>
      <c r="W3971" s="28"/>
      <c r="Y3971" s="31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33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29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30"/>
      <c r="O3972" s="30"/>
      <c r="P3972" s="30"/>
      <c r="Q3972" s="30"/>
      <c r="R3972" s="30"/>
      <c r="S3972" s="30"/>
      <c r="T3972" s="29"/>
      <c r="U3972" s="28"/>
      <c r="V3972" s="28"/>
      <c r="W3972" s="28"/>
      <c r="Y3972" s="31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33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A3973" s="29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30"/>
      <c r="O3973" s="30"/>
      <c r="P3973" s="30"/>
      <c r="Q3973" s="30"/>
      <c r="R3973" s="30"/>
      <c r="S3973" s="30"/>
      <c r="U3973" s="28"/>
      <c r="V3973" s="28"/>
      <c r="W3973" s="28"/>
      <c r="Y3973" s="31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O3973" s="28"/>
      <c r="AP3973" s="28"/>
      <c r="AQ3973" s="28"/>
      <c r="AR3973" s="33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</row>
    <row r="3974" spans="1:55" ht="14.25" customHeight="1">
      <c r="Q3974" s="30"/>
      <c r="R3974" s="30"/>
      <c r="S3974" s="30"/>
      <c r="T3974" s="29"/>
      <c r="Z3974" s="28"/>
      <c r="AA3974" s="28"/>
      <c r="AB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33"/>
      <c r="AS3974" s="28"/>
      <c r="AT3974" s="28"/>
    </row>
    <row r="3975" spans="1:55" ht="14.25" customHeight="1">
      <c r="A3975" s="29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30"/>
      <c r="O3975" s="30"/>
      <c r="P3975" s="30"/>
      <c r="Q3975" s="30"/>
      <c r="R3975" s="30"/>
      <c r="S3975" s="30"/>
      <c r="T3975" s="29"/>
      <c r="U3975" s="28"/>
      <c r="V3975" s="28"/>
      <c r="W3975" s="28"/>
      <c r="Y3975" s="31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33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29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30"/>
      <c r="O3976" s="30"/>
      <c r="P3976" s="30"/>
      <c r="Q3976" s="30"/>
      <c r="R3976" s="30"/>
      <c r="S3976" s="30"/>
      <c r="T3976" s="29"/>
      <c r="U3976" s="28"/>
      <c r="V3976" s="28"/>
      <c r="W3976" s="28"/>
      <c r="Y3976" s="31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33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29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30"/>
      <c r="O3977" s="30"/>
      <c r="P3977" s="30"/>
      <c r="Q3977" s="30"/>
      <c r="R3977" s="30"/>
      <c r="S3977" s="30"/>
      <c r="T3977" s="29"/>
      <c r="U3977" s="28"/>
      <c r="V3977" s="28"/>
      <c r="W3977" s="28"/>
      <c r="Y3977" s="31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33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29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30"/>
      <c r="O3978" s="30"/>
      <c r="P3978" s="30"/>
      <c r="Q3978" s="30"/>
      <c r="R3978" s="30"/>
      <c r="S3978" s="30"/>
      <c r="T3978" s="29"/>
      <c r="U3978" s="28"/>
      <c r="V3978" s="28"/>
      <c r="W3978" s="28"/>
      <c r="Y3978" s="31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33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29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30"/>
      <c r="O3979" s="30"/>
      <c r="P3979" s="30"/>
      <c r="Q3979" s="30"/>
      <c r="R3979" s="30"/>
      <c r="S3979" s="30"/>
      <c r="T3979" s="29"/>
      <c r="U3979" s="28"/>
      <c r="V3979" s="28"/>
      <c r="W3979" s="28"/>
      <c r="Y3979" s="31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33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29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30"/>
      <c r="O3980" s="30"/>
      <c r="P3980" s="30"/>
      <c r="Q3980" s="30"/>
      <c r="R3980" s="30"/>
      <c r="S3980" s="30"/>
      <c r="T3980" s="29"/>
      <c r="U3980" s="28"/>
      <c r="V3980" s="28"/>
      <c r="W3980" s="28"/>
      <c r="Y3980" s="31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33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29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30"/>
      <c r="O3981" s="30"/>
      <c r="P3981" s="30"/>
      <c r="Q3981" s="30"/>
      <c r="R3981" s="30"/>
      <c r="S3981" s="30"/>
      <c r="T3981" s="29"/>
      <c r="U3981" s="28"/>
      <c r="V3981" s="28"/>
      <c r="W3981" s="28"/>
      <c r="Y3981" s="31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33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29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30"/>
      <c r="O3982" s="30"/>
      <c r="P3982" s="30"/>
      <c r="Q3982" s="30"/>
      <c r="R3982" s="30"/>
      <c r="S3982" s="30"/>
      <c r="T3982" s="29"/>
      <c r="U3982" s="28"/>
      <c r="V3982" s="28"/>
      <c r="W3982" s="28"/>
      <c r="Y3982" s="31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33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29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30"/>
      <c r="O3983" s="30"/>
      <c r="P3983" s="30"/>
      <c r="Q3983" s="30"/>
      <c r="R3983" s="30"/>
      <c r="S3983" s="30"/>
      <c r="T3983" s="29"/>
      <c r="U3983" s="28"/>
      <c r="V3983" s="28"/>
      <c r="W3983" s="28"/>
      <c r="Y3983" s="31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33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29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30"/>
      <c r="O3984" s="30"/>
      <c r="P3984" s="30"/>
      <c r="Q3984" s="30"/>
      <c r="R3984" s="30"/>
      <c r="S3984" s="30"/>
      <c r="T3984" s="29"/>
      <c r="U3984" s="28"/>
      <c r="V3984" s="28"/>
      <c r="W3984" s="28"/>
      <c r="Y3984" s="31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33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29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30"/>
      <c r="O3985" s="30"/>
      <c r="P3985" s="30"/>
      <c r="Q3985" s="30"/>
      <c r="R3985" s="30"/>
      <c r="S3985" s="30"/>
      <c r="T3985" s="29"/>
      <c r="U3985" s="28"/>
      <c r="V3985" s="28"/>
      <c r="W3985" s="28"/>
      <c r="Y3985" s="31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33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29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30"/>
      <c r="O3986" s="30"/>
      <c r="P3986" s="30"/>
      <c r="Q3986" s="30"/>
      <c r="R3986" s="30"/>
      <c r="S3986" s="30"/>
      <c r="T3986" s="29"/>
      <c r="U3986" s="28"/>
      <c r="V3986" s="28"/>
      <c r="W3986" s="28"/>
      <c r="Y3986" s="31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33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29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30"/>
      <c r="O3987" s="30"/>
      <c r="P3987" s="30"/>
      <c r="Q3987" s="30"/>
      <c r="R3987" s="30"/>
      <c r="S3987" s="30"/>
      <c r="T3987" s="29"/>
      <c r="U3987" s="28"/>
      <c r="V3987" s="28"/>
      <c r="W3987" s="28"/>
      <c r="Y3987" s="31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33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29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30"/>
      <c r="O3988" s="30"/>
      <c r="P3988" s="30"/>
      <c r="Q3988" s="30"/>
      <c r="R3988" s="30"/>
      <c r="S3988" s="30"/>
      <c r="T3988" s="29"/>
      <c r="U3988" s="28"/>
      <c r="V3988" s="28"/>
      <c r="W3988" s="28"/>
      <c r="Y3988" s="31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33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29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30"/>
      <c r="O3989" s="30"/>
      <c r="P3989" s="30"/>
      <c r="Q3989" s="30"/>
      <c r="R3989" s="30"/>
      <c r="S3989" s="30"/>
      <c r="T3989" s="29"/>
      <c r="U3989" s="28"/>
      <c r="V3989" s="28"/>
      <c r="W3989" s="28"/>
      <c r="Y3989" s="31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33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29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30"/>
      <c r="O3990" s="30"/>
      <c r="P3990" s="30"/>
      <c r="Q3990" s="30"/>
      <c r="R3990" s="30"/>
      <c r="S3990" s="30"/>
      <c r="T3990" s="29"/>
      <c r="U3990" s="28"/>
      <c r="V3990" s="28"/>
      <c r="W3990" s="28"/>
      <c r="Y3990" s="31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33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29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30"/>
      <c r="O3991" s="30"/>
      <c r="P3991" s="30"/>
      <c r="Q3991" s="30"/>
      <c r="R3991" s="30"/>
      <c r="S3991" s="30"/>
      <c r="T3991" s="29"/>
      <c r="U3991" s="28"/>
      <c r="V3991" s="28"/>
      <c r="W3991" s="28"/>
      <c r="Y3991" s="31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33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29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30"/>
      <c r="O3992" s="30"/>
      <c r="P3992" s="30"/>
      <c r="Q3992" s="30"/>
      <c r="R3992" s="30"/>
      <c r="S3992" s="30"/>
      <c r="T3992" s="29"/>
      <c r="U3992" s="28"/>
      <c r="V3992" s="28"/>
      <c r="W3992" s="28"/>
      <c r="Y3992" s="31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33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29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30"/>
      <c r="O3993" s="30"/>
      <c r="P3993" s="30"/>
      <c r="Q3993" s="30"/>
      <c r="R3993" s="30"/>
      <c r="S3993" s="30"/>
      <c r="T3993" s="29"/>
      <c r="U3993" s="28"/>
      <c r="V3993" s="28"/>
      <c r="W3993" s="28"/>
      <c r="Y3993" s="31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33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29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30"/>
      <c r="O3994" s="30"/>
      <c r="P3994" s="30"/>
      <c r="Q3994" s="30"/>
      <c r="R3994" s="30"/>
      <c r="S3994" s="30"/>
      <c r="T3994" s="29"/>
      <c r="U3994" s="28"/>
      <c r="V3994" s="28"/>
      <c r="W3994" s="28"/>
      <c r="Y3994" s="31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33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29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30"/>
      <c r="O3995" s="30"/>
      <c r="P3995" s="30"/>
      <c r="Q3995" s="30"/>
      <c r="R3995" s="30"/>
      <c r="S3995" s="30"/>
      <c r="T3995" s="29"/>
      <c r="U3995" s="28"/>
      <c r="V3995" s="28"/>
      <c r="W3995" s="28"/>
      <c r="Y3995" s="31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33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29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30"/>
      <c r="O3996" s="30"/>
      <c r="P3996" s="30"/>
      <c r="Q3996" s="30"/>
      <c r="R3996" s="30"/>
      <c r="S3996" s="30"/>
      <c r="T3996" s="29"/>
      <c r="U3996" s="28"/>
      <c r="V3996" s="28"/>
      <c r="W3996" s="28"/>
      <c r="Y3996" s="31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33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29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30"/>
      <c r="O3997" s="30"/>
      <c r="P3997" s="30"/>
      <c r="Q3997" s="30"/>
      <c r="R3997" s="30"/>
      <c r="S3997" s="30"/>
      <c r="T3997" s="29"/>
      <c r="U3997" s="28"/>
      <c r="V3997" s="28"/>
      <c r="W3997" s="28"/>
      <c r="Y3997" s="31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33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29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30"/>
      <c r="O3998" s="30"/>
      <c r="P3998" s="30"/>
      <c r="Q3998" s="30"/>
      <c r="R3998" s="30"/>
      <c r="S3998" s="30"/>
      <c r="T3998" s="29"/>
      <c r="U3998" s="28"/>
      <c r="V3998" s="28"/>
      <c r="W3998" s="28"/>
      <c r="Y3998" s="31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33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29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30"/>
      <c r="O3999" s="30"/>
      <c r="P3999" s="30"/>
      <c r="Q3999" s="30"/>
      <c r="R3999" s="30"/>
      <c r="S3999" s="30"/>
      <c r="T3999" s="29"/>
      <c r="U3999" s="28"/>
      <c r="V3999" s="28"/>
      <c r="W3999" s="28"/>
      <c r="Y3999" s="31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33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29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30"/>
      <c r="O4000" s="30"/>
      <c r="P4000" s="30"/>
      <c r="Q4000" s="30"/>
      <c r="R4000" s="30"/>
      <c r="S4000" s="30"/>
      <c r="T4000" s="29"/>
      <c r="U4000" s="28"/>
      <c r="V4000" s="28"/>
      <c r="W4000" s="28"/>
      <c r="Y4000" s="31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33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29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30"/>
      <c r="O4001" s="30"/>
      <c r="P4001" s="30"/>
      <c r="Q4001" s="30"/>
      <c r="R4001" s="30"/>
      <c r="S4001" s="30"/>
      <c r="T4001" s="29"/>
      <c r="U4001" s="28"/>
      <c r="V4001" s="28"/>
      <c r="W4001" s="28"/>
      <c r="Y4001" s="31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33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29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30"/>
      <c r="O4002" s="30"/>
      <c r="P4002" s="30"/>
      <c r="Q4002" s="30"/>
      <c r="R4002" s="30"/>
      <c r="S4002" s="30"/>
      <c r="T4002" s="29"/>
      <c r="U4002" s="28"/>
      <c r="V4002" s="28"/>
      <c r="W4002" s="28"/>
      <c r="Y4002" s="31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33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29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30"/>
      <c r="O4003" s="30"/>
      <c r="P4003" s="30"/>
      <c r="Q4003" s="30"/>
      <c r="R4003" s="30"/>
      <c r="S4003" s="30"/>
      <c r="T4003" s="29"/>
      <c r="U4003" s="28"/>
      <c r="V4003" s="28"/>
      <c r="W4003" s="28"/>
      <c r="Y4003" s="31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33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29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30"/>
      <c r="O4004" s="30"/>
      <c r="P4004" s="30"/>
      <c r="Q4004" s="30"/>
      <c r="R4004" s="30"/>
      <c r="S4004" s="30"/>
      <c r="T4004" s="29"/>
      <c r="U4004" s="28"/>
      <c r="V4004" s="28"/>
      <c r="W4004" s="28"/>
      <c r="Y4004" s="31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33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29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30"/>
      <c r="O4005" s="30"/>
      <c r="P4005" s="30"/>
      <c r="Q4005" s="30"/>
      <c r="R4005" s="30"/>
      <c r="S4005" s="30"/>
      <c r="T4005" s="29"/>
      <c r="U4005" s="28"/>
      <c r="V4005" s="28"/>
      <c r="W4005" s="28"/>
      <c r="Y4005" s="31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33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29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30"/>
      <c r="O4006" s="30"/>
      <c r="P4006" s="30"/>
      <c r="Q4006" s="30"/>
      <c r="R4006" s="30"/>
      <c r="S4006" s="30"/>
      <c r="T4006" s="29"/>
      <c r="U4006" s="28"/>
      <c r="V4006" s="28"/>
      <c r="W4006" s="28"/>
      <c r="Y4006" s="31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33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29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30"/>
      <c r="O4007" s="30"/>
      <c r="P4007" s="30"/>
      <c r="Q4007" s="30"/>
      <c r="R4007" s="30"/>
      <c r="S4007" s="30"/>
      <c r="T4007" s="29"/>
      <c r="U4007" s="28"/>
      <c r="V4007" s="28"/>
      <c r="W4007" s="28"/>
      <c r="Y4007" s="31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33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29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30"/>
      <c r="O4008" s="30"/>
      <c r="P4008" s="30"/>
      <c r="Q4008" s="30"/>
      <c r="R4008" s="30"/>
      <c r="S4008" s="30"/>
      <c r="T4008" s="29"/>
      <c r="U4008" s="28"/>
      <c r="V4008" s="28"/>
      <c r="W4008" s="28"/>
      <c r="Y4008" s="31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33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29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30"/>
      <c r="O4009" s="30"/>
      <c r="P4009" s="30"/>
      <c r="Q4009" s="30"/>
      <c r="R4009" s="30"/>
      <c r="S4009" s="30"/>
      <c r="T4009" s="29"/>
      <c r="U4009" s="28"/>
      <c r="V4009" s="28"/>
      <c r="W4009" s="28"/>
      <c r="Y4009" s="31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33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29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30"/>
      <c r="O4010" s="30"/>
      <c r="P4010" s="30"/>
      <c r="Q4010" s="30"/>
      <c r="R4010" s="30"/>
      <c r="S4010" s="30"/>
      <c r="T4010" s="29"/>
      <c r="U4010" s="28"/>
      <c r="V4010" s="28"/>
      <c r="W4010" s="28"/>
      <c r="Y4010" s="31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33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29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30"/>
      <c r="O4011" s="30"/>
      <c r="P4011" s="30"/>
      <c r="Q4011" s="30"/>
      <c r="R4011" s="30"/>
      <c r="S4011" s="30"/>
      <c r="T4011" s="29"/>
      <c r="U4011" s="28"/>
      <c r="V4011" s="28"/>
      <c r="W4011" s="28"/>
      <c r="Y4011" s="31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33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29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30"/>
      <c r="O4012" s="30"/>
      <c r="P4012" s="30"/>
      <c r="Q4012" s="30"/>
      <c r="R4012" s="30"/>
      <c r="S4012" s="30"/>
      <c r="T4012" s="29"/>
      <c r="U4012" s="28"/>
      <c r="V4012" s="28"/>
      <c r="W4012" s="28"/>
      <c r="Y4012" s="31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33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29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30"/>
      <c r="O4013" s="30"/>
      <c r="P4013" s="30"/>
      <c r="Q4013" s="30"/>
      <c r="R4013" s="30"/>
      <c r="S4013" s="30"/>
      <c r="T4013" s="29"/>
      <c r="U4013" s="28"/>
      <c r="V4013" s="28"/>
      <c r="W4013" s="28"/>
      <c r="Y4013" s="31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33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29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30"/>
      <c r="O4014" s="30"/>
      <c r="P4014" s="30"/>
      <c r="Q4014" s="30"/>
      <c r="R4014" s="30"/>
      <c r="S4014" s="30"/>
      <c r="T4014" s="29"/>
      <c r="U4014" s="28"/>
      <c r="V4014" s="28"/>
      <c r="W4014" s="28"/>
      <c r="Y4014" s="31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33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29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30"/>
      <c r="O4015" s="30"/>
      <c r="P4015" s="30"/>
      <c r="Q4015" s="30"/>
      <c r="R4015" s="30"/>
      <c r="S4015" s="30"/>
      <c r="T4015" s="29"/>
      <c r="U4015" s="28"/>
      <c r="V4015" s="28"/>
      <c r="W4015" s="28"/>
      <c r="Y4015" s="31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33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29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30"/>
      <c r="O4016" s="30"/>
      <c r="P4016" s="30"/>
      <c r="Q4016" s="30"/>
      <c r="R4016" s="30"/>
      <c r="S4016" s="30"/>
      <c r="T4016" s="29"/>
      <c r="U4016" s="28"/>
      <c r="V4016" s="28"/>
      <c r="W4016" s="28"/>
      <c r="Y4016" s="31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33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29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30"/>
      <c r="O4017" s="30"/>
      <c r="P4017" s="30"/>
      <c r="Q4017" s="30"/>
      <c r="R4017" s="30"/>
      <c r="S4017" s="30"/>
      <c r="T4017" s="29"/>
      <c r="U4017" s="28"/>
      <c r="V4017" s="28"/>
      <c r="W4017" s="28"/>
      <c r="Y4017" s="31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33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29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30"/>
      <c r="O4018" s="30"/>
      <c r="P4018" s="30"/>
      <c r="Q4018" s="30"/>
      <c r="R4018" s="30"/>
      <c r="S4018" s="30"/>
      <c r="T4018" s="29"/>
      <c r="U4018" s="28"/>
      <c r="V4018" s="28"/>
      <c r="W4018" s="28"/>
      <c r="Y4018" s="31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33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29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30"/>
      <c r="O4019" s="30"/>
      <c r="P4019" s="30"/>
      <c r="Q4019" s="30"/>
      <c r="R4019" s="30"/>
      <c r="S4019" s="30"/>
      <c r="T4019" s="29"/>
      <c r="U4019" s="28"/>
      <c r="V4019" s="28"/>
      <c r="W4019" s="28"/>
      <c r="Y4019" s="31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33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29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30"/>
      <c r="O4020" s="30"/>
      <c r="P4020" s="30"/>
      <c r="Q4020" s="30"/>
      <c r="R4020" s="30"/>
      <c r="S4020" s="30"/>
      <c r="T4020" s="29"/>
      <c r="U4020" s="28"/>
      <c r="V4020" s="28"/>
      <c r="W4020" s="28"/>
      <c r="Y4020" s="31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33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29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30"/>
      <c r="O4021" s="30"/>
      <c r="P4021" s="30"/>
      <c r="Q4021" s="30"/>
      <c r="R4021" s="30"/>
      <c r="S4021" s="30"/>
      <c r="T4021" s="29"/>
      <c r="U4021" s="28"/>
      <c r="V4021" s="28"/>
      <c r="W4021" s="28"/>
      <c r="Y4021" s="31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33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29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30"/>
      <c r="O4022" s="30"/>
      <c r="P4022" s="30"/>
      <c r="Q4022" s="30"/>
      <c r="R4022" s="30"/>
      <c r="S4022" s="30"/>
      <c r="T4022" s="29"/>
      <c r="U4022" s="28"/>
      <c r="V4022" s="28"/>
      <c r="W4022" s="28"/>
      <c r="Y4022" s="31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33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29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30"/>
      <c r="O4023" s="30"/>
      <c r="P4023" s="30"/>
      <c r="Q4023" s="30"/>
      <c r="R4023" s="30"/>
      <c r="S4023" s="30"/>
      <c r="T4023" s="29"/>
      <c r="U4023" s="28"/>
      <c r="V4023" s="28"/>
      <c r="W4023" s="28"/>
      <c r="Y4023" s="31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33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29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30"/>
      <c r="O4024" s="30"/>
      <c r="P4024" s="30"/>
      <c r="Q4024" s="30"/>
      <c r="R4024" s="30"/>
      <c r="S4024" s="30"/>
      <c r="T4024" s="29"/>
      <c r="U4024" s="28"/>
      <c r="V4024" s="28"/>
      <c r="W4024" s="28"/>
      <c r="Y4024" s="31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33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29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30"/>
      <c r="O4025" s="30"/>
      <c r="P4025" s="30"/>
      <c r="Q4025" s="30"/>
      <c r="R4025" s="30"/>
      <c r="S4025" s="30"/>
      <c r="T4025" s="29"/>
      <c r="U4025" s="28"/>
      <c r="V4025" s="28"/>
      <c r="W4025" s="28"/>
      <c r="Y4025" s="31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33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29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30"/>
      <c r="O4026" s="30"/>
      <c r="P4026" s="30"/>
      <c r="Q4026" s="30"/>
      <c r="R4026" s="30"/>
      <c r="S4026" s="30"/>
      <c r="T4026" s="29"/>
      <c r="U4026" s="28"/>
      <c r="V4026" s="28"/>
      <c r="W4026" s="28"/>
      <c r="Y4026" s="31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33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29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30"/>
      <c r="O4027" s="30"/>
      <c r="P4027" s="30"/>
      <c r="Q4027" s="30"/>
      <c r="R4027" s="30"/>
      <c r="S4027" s="30"/>
      <c r="T4027" s="29"/>
      <c r="U4027" s="28"/>
      <c r="V4027" s="28"/>
      <c r="W4027" s="28"/>
      <c r="Y4027" s="31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33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29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30"/>
      <c r="O4028" s="30"/>
      <c r="P4028" s="30"/>
      <c r="Q4028" s="30"/>
      <c r="R4028" s="30"/>
      <c r="S4028" s="30"/>
      <c r="T4028" s="29"/>
      <c r="U4028" s="28"/>
      <c r="V4028" s="28"/>
      <c r="W4028" s="28"/>
      <c r="Y4028" s="31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33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29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30"/>
      <c r="O4029" s="30"/>
      <c r="P4029" s="30"/>
      <c r="Q4029" s="30"/>
      <c r="R4029" s="30"/>
      <c r="S4029" s="30"/>
      <c r="T4029" s="29"/>
      <c r="U4029" s="28"/>
      <c r="V4029" s="28"/>
      <c r="W4029" s="28"/>
      <c r="Y4029" s="31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33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29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30"/>
      <c r="O4030" s="30"/>
      <c r="P4030" s="30"/>
      <c r="Q4030" s="30"/>
      <c r="R4030" s="30"/>
      <c r="S4030" s="30"/>
      <c r="T4030" s="29"/>
      <c r="U4030" s="28"/>
      <c r="V4030" s="28"/>
      <c r="W4030" s="28"/>
      <c r="Y4030" s="31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33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29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30"/>
      <c r="O4031" s="30"/>
      <c r="P4031" s="30"/>
      <c r="Q4031" s="30"/>
      <c r="R4031" s="30"/>
      <c r="S4031" s="30"/>
      <c r="T4031" s="29"/>
      <c r="U4031" s="28"/>
      <c r="V4031" s="28"/>
      <c r="W4031" s="28"/>
      <c r="Y4031" s="31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33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29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30"/>
      <c r="O4032" s="30"/>
      <c r="P4032" s="30"/>
      <c r="Q4032" s="30"/>
      <c r="R4032" s="30"/>
      <c r="S4032" s="30"/>
      <c r="T4032" s="29"/>
      <c r="U4032" s="28"/>
      <c r="V4032" s="28"/>
      <c r="W4032" s="28"/>
      <c r="Y4032" s="31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33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29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30"/>
      <c r="O4033" s="30"/>
      <c r="P4033" s="30"/>
      <c r="Q4033" s="30"/>
      <c r="S4033" s="30"/>
      <c r="T4033" s="29"/>
      <c r="U4033" s="28"/>
      <c r="V4033" s="28"/>
      <c r="W4033" s="28"/>
      <c r="Y4033" s="31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33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29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30"/>
      <c r="O4034" s="30"/>
      <c r="P4034" s="30"/>
      <c r="Q4034" s="30"/>
      <c r="S4034" s="30"/>
      <c r="T4034" s="29"/>
      <c r="U4034" s="28"/>
      <c r="V4034" s="28"/>
      <c r="W4034" s="28"/>
      <c r="Y4034" s="31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33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29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30"/>
      <c r="O4035" s="30"/>
      <c r="P4035" s="30"/>
      <c r="Q4035" s="30"/>
      <c r="S4035" s="30"/>
      <c r="T4035" s="29"/>
      <c r="U4035" s="28"/>
      <c r="V4035" s="28"/>
      <c r="W4035" s="28"/>
      <c r="Y4035" s="31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33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29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30"/>
      <c r="O4036" s="30"/>
      <c r="P4036" s="30"/>
      <c r="Q4036" s="30"/>
      <c r="S4036" s="30"/>
      <c r="T4036" s="29"/>
      <c r="U4036" s="28"/>
      <c r="V4036" s="28"/>
      <c r="W4036" s="28"/>
      <c r="Y4036" s="31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33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29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30"/>
      <c r="O4037" s="30"/>
      <c r="P4037" s="30"/>
      <c r="Q4037" s="30"/>
      <c r="S4037" s="30"/>
      <c r="T4037" s="29"/>
      <c r="U4037" s="28"/>
      <c r="V4037" s="28"/>
      <c r="W4037" s="28"/>
      <c r="Y4037" s="31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33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29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30"/>
      <c r="O4038" s="30"/>
      <c r="P4038" s="30"/>
      <c r="Q4038" s="30"/>
      <c r="S4038" s="30"/>
      <c r="T4038" s="29"/>
      <c r="U4038" s="28"/>
      <c r="V4038" s="28"/>
      <c r="W4038" s="28"/>
      <c r="Y4038" s="31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33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29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30"/>
      <c r="O4039" s="30"/>
      <c r="P4039" s="30"/>
      <c r="Q4039" s="30"/>
      <c r="S4039" s="30"/>
      <c r="T4039" s="29"/>
      <c r="U4039" s="28"/>
      <c r="V4039" s="28"/>
      <c r="W4039" s="28"/>
      <c r="Y4039" s="31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33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29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30"/>
      <c r="O4040" s="30"/>
      <c r="P4040" s="30"/>
      <c r="Q4040" s="30"/>
      <c r="S4040" s="30"/>
      <c r="T4040" s="29"/>
      <c r="U4040" s="28"/>
      <c r="V4040" s="28"/>
      <c r="W4040" s="28"/>
      <c r="Y4040" s="31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33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29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30"/>
      <c r="O4041" s="30"/>
      <c r="P4041" s="30"/>
      <c r="R4041" s="30"/>
      <c r="T4041" s="29"/>
      <c r="U4041" s="28"/>
      <c r="V4041" s="28"/>
      <c r="W4041" s="28"/>
      <c r="Y4041" s="31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33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29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30"/>
      <c r="O4042" s="30"/>
      <c r="P4042" s="30"/>
      <c r="R4042" s="30"/>
      <c r="T4042" s="29"/>
      <c r="U4042" s="28"/>
      <c r="V4042" s="28"/>
      <c r="W4042" s="28"/>
      <c r="Y4042" s="31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O4042" s="28"/>
      <c r="AP4042" s="28"/>
      <c r="AQ4042" s="28"/>
      <c r="AR4042" s="33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29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30"/>
      <c r="O4043" s="30"/>
      <c r="P4043" s="30"/>
      <c r="R4043" s="30"/>
      <c r="T4043" s="29"/>
      <c r="U4043" s="28"/>
      <c r="V4043" s="28"/>
      <c r="W4043" s="28"/>
      <c r="Y4043" s="31"/>
      <c r="Z4043" s="28"/>
      <c r="AA4043" s="28"/>
      <c r="AB4043" s="28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R4043" s="33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29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30"/>
      <c r="O4044" s="30"/>
      <c r="P4044" s="30"/>
      <c r="R4044" s="30"/>
      <c r="T4044" s="29"/>
      <c r="U4044" s="28"/>
      <c r="V4044" s="28"/>
      <c r="W4044" s="28"/>
      <c r="Y4044" s="31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29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30"/>
      <c r="O4045" s="30"/>
      <c r="P4045" s="30"/>
      <c r="R4045" s="30"/>
      <c r="T4045" s="29"/>
      <c r="U4045" s="28"/>
      <c r="V4045" s="28"/>
      <c r="W4045" s="28"/>
      <c r="Y4045" s="31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29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30"/>
      <c r="O4046" s="30"/>
      <c r="P4046" s="30"/>
      <c r="R4046" s="30"/>
      <c r="T4046" s="29"/>
      <c r="U4046" s="28"/>
      <c r="V4046" s="28"/>
      <c r="W4046" s="28"/>
      <c r="Y4046" s="31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29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30"/>
      <c r="O4047" s="30"/>
      <c r="P4047" s="30"/>
      <c r="R4047" s="30"/>
      <c r="T4047" s="29"/>
      <c r="U4047" s="28"/>
      <c r="V4047" s="28"/>
      <c r="W4047" s="28"/>
      <c r="Y4047" s="31"/>
      <c r="AC4047" s="28"/>
      <c r="AD4047" s="28"/>
      <c r="AE4047" s="28"/>
      <c r="AF4047" s="28"/>
      <c r="AG4047" s="28"/>
      <c r="AJ4047" s="28"/>
      <c r="AK4047" s="28"/>
      <c r="AL4047" s="28"/>
      <c r="AM4047" s="28"/>
      <c r="AN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A4048" s="29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30"/>
      <c r="O4048" s="30"/>
      <c r="P4048" s="30"/>
      <c r="U4048" s="28"/>
      <c r="V4048" s="28"/>
      <c r="W4048" s="28"/>
      <c r="Y4048" s="31"/>
      <c r="AC4048" s="28"/>
      <c r="AD4048" s="28"/>
      <c r="AE4048" s="28"/>
      <c r="AF4048" s="28"/>
      <c r="AG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</row>
    <row r="4049" spans="1:55" ht="14.25" customHeight="1">
      <c r="Q4049" s="30"/>
      <c r="S4049" s="30"/>
    </row>
    <row r="4050" spans="1:55" ht="14.25" customHeight="1">
      <c r="Q4050" s="30"/>
      <c r="S4050" s="30"/>
      <c r="AH4050" s="28"/>
      <c r="AI4050" s="28"/>
    </row>
    <row r="4051" spans="1:55" ht="14.25" customHeight="1">
      <c r="Q4051" s="30"/>
      <c r="S4051" s="30"/>
      <c r="AH4051" s="28"/>
      <c r="AI4051" s="28"/>
      <c r="AO4051" s="28"/>
      <c r="AP4051" s="28"/>
      <c r="AQ4051" s="28"/>
    </row>
    <row r="4052" spans="1:55" ht="14.25" customHeight="1">
      <c r="Q4052" s="30"/>
      <c r="S4052" s="30"/>
      <c r="Z4052" s="28"/>
      <c r="AA4052" s="28"/>
      <c r="AB4052" s="28"/>
      <c r="AH4052" s="28"/>
      <c r="AI4052" s="28"/>
      <c r="AO4052" s="28"/>
      <c r="AP4052" s="28"/>
      <c r="AQ4052" s="28"/>
      <c r="AR4052" s="33"/>
      <c r="AS4052" s="28"/>
      <c r="AT4052" s="28"/>
    </row>
    <row r="4053" spans="1:55" ht="14.25" customHeight="1">
      <c r="Q4053" s="30"/>
      <c r="S4053" s="30"/>
      <c r="Z4053" s="28"/>
      <c r="AA4053" s="28"/>
      <c r="AB4053" s="28"/>
      <c r="AH4053" s="28"/>
      <c r="AI4053" s="28"/>
      <c r="AO4053" s="28"/>
      <c r="AP4053" s="28"/>
      <c r="AQ4053" s="28"/>
      <c r="AR4053" s="33"/>
      <c r="AS4053" s="28"/>
      <c r="AT4053" s="28"/>
    </row>
    <row r="4054" spans="1:55" ht="14.25" customHeight="1">
      <c r="Q4054" s="30"/>
      <c r="S4054" s="30"/>
      <c r="Z4054" s="28"/>
      <c r="AA4054" s="28"/>
      <c r="AB4054" s="28"/>
      <c r="AH4054" s="28"/>
      <c r="AI4054" s="28"/>
      <c r="AO4054" s="28"/>
      <c r="AP4054" s="28"/>
      <c r="AQ4054" s="28"/>
      <c r="AR4054" s="33"/>
      <c r="AS4054" s="28"/>
      <c r="AT4054" s="28"/>
    </row>
    <row r="4055" spans="1:55" ht="14.25" customHeight="1">
      <c r="Q4055" s="30"/>
      <c r="S4055" s="30"/>
      <c r="Z4055" s="28"/>
      <c r="AA4055" s="28"/>
      <c r="AB4055" s="28"/>
      <c r="AH4055" s="28"/>
      <c r="AI4055" s="28"/>
      <c r="AO4055" s="28"/>
      <c r="AP4055" s="28"/>
      <c r="AQ4055" s="28"/>
      <c r="AR4055" s="33"/>
      <c r="AS4055" s="28"/>
      <c r="AT4055" s="28"/>
    </row>
    <row r="4056" spans="1:55" ht="14.25" customHeight="1">
      <c r="R4056" s="30"/>
      <c r="T4056" s="29"/>
      <c r="Z4056" s="28"/>
      <c r="AA4056" s="28"/>
      <c r="AB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33"/>
      <c r="AS4056" s="28"/>
      <c r="AT4056" s="28"/>
    </row>
    <row r="4057" spans="1:55" ht="14.25" customHeight="1">
      <c r="A4057" s="29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30"/>
      <c r="O4057" s="30"/>
      <c r="P4057" s="30"/>
      <c r="R4057" s="30"/>
      <c r="T4057" s="29"/>
      <c r="U4057" s="28"/>
      <c r="V4057" s="28"/>
      <c r="W4057" s="28"/>
      <c r="Y4057" s="31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O4057" s="28"/>
      <c r="AP4057" s="28"/>
      <c r="AQ4057" s="28"/>
      <c r="AR4057" s="33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29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30"/>
      <c r="O4058" s="30"/>
      <c r="P4058" s="30"/>
      <c r="R4058" s="30"/>
      <c r="T4058" s="29"/>
      <c r="U4058" s="28"/>
      <c r="V4058" s="28"/>
      <c r="W4058" s="28"/>
      <c r="Y4058" s="31"/>
      <c r="Z4058" s="28"/>
      <c r="AA4058" s="28"/>
      <c r="AB4058" s="28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R4058" s="33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29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30"/>
      <c r="O4059" s="30"/>
      <c r="P4059" s="30"/>
      <c r="R4059" s="30"/>
      <c r="T4059" s="29"/>
      <c r="U4059" s="28"/>
      <c r="V4059" s="28"/>
      <c r="W4059" s="28"/>
      <c r="Y4059" s="31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29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30"/>
      <c r="O4060" s="30"/>
      <c r="P4060" s="30"/>
      <c r="R4060" s="30"/>
      <c r="T4060" s="29"/>
      <c r="U4060" s="28"/>
      <c r="V4060" s="28"/>
      <c r="W4060" s="28"/>
      <c r="Y4060" s="31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29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30"/>
      <c r="O4061" s="30"/>
      <c r="P4061" s="30"/>
      <c r="R4061" s="30"/>
      <c r="T4061" s="29"/>
      <c r="U4061" s="28"/>
      <c r="V4061" s="28"/>
      <c r="W4061" s="28"/>
      <c r="Y4061" s="31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29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30"/>
      <c r="O4062" s="30"/>
      <c r="P4062" s="30"/>
      <c r="R4062" s="30"/>
      <c r="T4062" s="29"/>
      <c r="U4062" s="28"/>
      <c r="V4062" s="28"/>
      <c r="W4062" s="28"/>
      <c r="Y4062" s="31"/>
      <c r="AC4062" s="28"/>
      <c r="AD4062" s="28"/>
      <c r="AE4062" s="28"/>
      <c r="AF4062" s="28"/>
      <c r="AG4062" s="28"/>
      <c r="AJ4062" s="28"/>
      <c r="AK4062" s="28"/>
      <c r="AL4062" s="28"/>
      <c r="AM4062" s="28"/>
      <c r="AN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A4063" s="29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30"/>
      <c r="O4063" s="30"/>
      <c r="P4063" s="30"/>
      <c r="R4063" s="30"/>
      <c r="U4063" s="28"/>
      <c r="V4063" s="28"/>
      <c r="W4063" s="28"/>
      <c r="Y4063" s="31"/>
      <c r="AC4063" s="28"/>
      <c r="AD4063" s="28"/>
      <c r="AE4063" s="28"/>
      <c r="AF4063" s="28"/>
      <c r="AG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</row>
    <row r="4064" spans="1:55" ht="14.25" customHeight="1">
      <c r="Q4064" s="30"/>
      <c r="S4064" s="30"/>
    </row>
    <row r="4065" spans="1:55" ht="14.25" customHeight="1">
      <c r="Q4065" s="30"/>
      <c r="R4065" s="30"/>
      <c r="S4065" s="30"/>
      <c r="AH4065" s="28"/>
      <c r="AI4065" s="28"/>
    </row>
    <row r="4066" spans="1:55" ht="14.25" customHeight="1">
      <c r="Q4066" s="30"/>
      <c r="R4066" s="30"/>
      <c r="S4066" s="30"/>
      <c r="AH4066" s="28"/>
      <c r="AI4066" s="28"/>
      <c r="AO4066" s="28"/>
      <c r="AP4066" s="28"/>
      <c r="AQ4066" s="28"/>
    </row>
    <row r="4067" spans="1:55" ht="14.25" customHeight="1">
      <c r="Q4067" s="30"/>
      <c r="R4067" s="30"/>
      <c r="S4067" s="30"/>
      <c r="Z4067" s="28"/>
      <c r="AA4067" s="28"/>
      <c r="AB4067" s="28"/>
      <c r="AH4067" s="28"/>
      <c r="AI4067" s="28"/>
      <c r="AO4067" s="28"/>
      <c r="AP4067" s="28"/>
      <c r="AQ4067" s="28"/>
      <c r="AR4067" s="33"/>
      <c r="AS4067" s="28"/>
      <c r="AT4067" s="28"/>
    </row>
    <row r="4068" spans="1:55" ht="14.25" customHeight="1">
      <c r="Q4068" s="30"/>
      <c r="R4068" s="30"/>
      <c r="S4068" s="30"/>
      <c r="Z4068" s="28"/>
      <c r="AA4068" s="28"/>
      <c r="AB4068" s="28"/>
      <c r="AH4068" s="28"/>
      <c r="AI4068" s="28"/>
      <c r="AO4068" s="28"/>
      <c r="AP4068" s="28"/>
      <c r="AQ4068" s="28"/>
      <c r="AR4068" s="33"/>
      <c r="AS4068" s="28"/>
      <c r="AT4068" s="28"/>
    </row>
    <row r="4069" spans="1:55" ht="14.25" customHeight="1">
      <c r="Q4069" s="30"/>
      <c r="R4069" s="30"/>
      <c r="S4069" s="30"/>
      <c r="Z4069" s="28"/>
      <c r="AA4069" s="28"/>
      <c r="AB4069" s="28"/>
      <c r="AH4069" s="28"/>
      <c r="AI4069" s="28"/>
      <c r="AO4069" s="28"/>
      <c r="AP4069" s="28"/>
      <c r="AQ4069" s="28"/>
      <c r="AR4069" s="33"/>
      <c r="AS4069" s="28"/>
      <c r="AT4069" s="28"/>
    </row>
    <row r="4070" spans="1:55" ht="14.25" customHeight="1">
      <c r="Q4070" s="30"/>
      <c r="R4070" s="30"/>
      <c r="S4070" s="30"/>
      <c r="Z4070" s="28"/>
      <c r="AA4070" s="28"/>
      <c r="AB4070" s="28"/>
      <c r="AH4070" s="28"/>
      <c r="AI4070" s="28"/>
      <c r="AO4070" s="28"/>
      <c r="AP4070" s="28"/>
      <c r="AQ4070" s="28"/>
      <c r="AR4070" s="33"/>
      <c r="AS4070" s="28"/>
      <c r="AT4070" s="28"/>
    </row>
    <row r="4071" spans="1:55" ht="14.25" customHeight="1">
      <c r="Q4071" s="30"/>
      <c r="R4071" s="30"/>
      <c r="S4071" s="30"/>
      <c r="T4071" s="29"/>
      <c r="Z4071" s="28"/>
      <c r="AA4071" s="28"/>
      <c r="AB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33"/>
      <c r="AS4071" s="28"/>
      <c r="AT4071" s="28"/>
    </row>
    <row r="4072" spans="1:55" ht="14.25" customHeight="1">
      <c r="A4072" s="29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30"/>
      <c r="O4072" s="30"/>
      <c r="P4072" s="30"/>
      <c r="R4072" s="30"/>
      <c r="T4072" s="29"/>
      <c r="U4072" s="28"/>
      <c r="V4072" s="28"/>
      <c r="W4072" s="28"/>
      <c r="Y4072" s="31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33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29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30"/>
      <c r="O4073" s="30"/>
      <c r="P4073" s="30"/>
      <c r="Q4073" s="30"/>
      <c r="R4073" s="30"/>
      <c r="S4073" s="30"/>
      <c r="T4073" s="29"/>
      <c r="U4073" s="28"/>
      <c r="V4073" s="28"/>
      <c r="W4073" s="28"/>
      <c r="Y4073" s="31"/>
      <c r="Z4073" s="28"/>
      <c r="AA4073" s="28"/>
      <c r="AB4073" s="28"/>
      <c r="AC4073" s="28"/>
      <c r="AD4073" s="28"/>
      <c r="AE4073" s="28"/>
      <c r="AF4073" s="28"/>
      <c r="AG4073" s="28"/>
      <c r="AJ4073" s="28"/>
      <c r="AK4073" s="28"/>
      <c r="AL4073" s="28"/>
      <c r="AM4073" s="28"/>
      <c r="AN4073" s="28"/>
      <c r="AO4073" s="28"/>
      <c r="AP4073" s="28"/>
      <c r="AQ4073" s="28"/>
      <c r="AR4073" s="33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29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30"/>
      <c r="O4074" s="30"/>
      <c r="P4074" s="30"/>
      <c r="Q4074" s="30"/>
      <c r="R4074" s="30"/>
      <c r="S4074" s="30"/>
      <c r="T4074" s="29"/>
      <c r="U4074" s="28"/>
      <c r="V4074" s="28"/>
      <c r="W4074" s="28"/>
      <c r="Y4074" s="31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R4074" s="33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29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30"/>
      <c r="O4075" s="30"/>
      <c r="P4075" s="30"/>
      <c r="Q4075" s="30"/>
      <c r="R4075" s="30"/>
      <c r="S4075" s="30"/>
      <c r="T4075" s="29"/>
      <c r="U4075" s="28"/>
      <c r="V4075" s="28"/>
      <c r="W4075" s="28"/>
      <c r="Y4075" s="31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29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30"/>
      <c r="O4076" s="30"/>
      <c r="P4076" s="30"/>
      <c r="Q4076" s="30"/>
      <c r="R4076" s="30"/>
      <c r="S4076" s="30"/>
      <c r="T4076" s="29"/>
      <c r="U4076" s="28"/>
      <c r="V4076" s="28"/>
      <c r="W4076" s="28"/>
      <c r="Y4076" s="31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33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29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30"/>
      <c r="O4077" s="30"/>
      <c r="P4077" s="30"/>
      <c r="Q4077" s="30"/>
      <c r="R4077" s="30"/>
      <c r="S4077" s="30"/>
      <c r="T4077" s="29"/>
      <c r="U4077" s="28"/>
      <c r="V4077" s="28"/>
      <c r="W4077" s="28"/>
      <c r="Y4077" s="31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33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29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30"/>
      <c r="O4078" s="30"/>
      <c r="P4078" s="30"/>
      <c r="Q4078" s="30"/>
      <c r="R4078" s="30"/>
      <c r="S4078" s="30"/>
      <c r="T4078" s="29"/>
      <c r="U4078" s="28"/>
      <c r="V4078" s="28"/>
      <c r="W4078" s="28"/>
      <c r="Y4078" s="31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33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A4079" s="29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30"/>
      <c r="O4079" s="30"/>
      <c r="P4079" s="30"/>
      <c r="Q4079" s="30"/>
      <c r="R4079" s="30"/>
      <c r="S4079" s="30"/>
      <c r="U4079" s="28"/>
      <c r="V4079" s="28"/>
      <c r="W4079" s="28"/>
      <c r="Y4079" s="31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O4079" s="28"/>
      <c r="AP4079" s="28"/>
      <c r="AQ4079" s="28"/>
      <c r="AR4079" s="33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</row>
    <row r="4080" spans="1:55" ht="14.25" customHeight="1">
      <c r="Q4080" s="30"/>
      <c r="R4080" s="30"/>
      <c r="S4080" s="30"/>
      <c r="T4080" s="29"/>
      <c r="Z4080" s="28"/>
      <c r="AA4080" s="28"/>
      <c r="AB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33"/>
      <c r="AS4080" s="28"/>
      <c r="AT4080" s="28"/>
    </row>
    <row r="4081" spans="1:55" ht="14.25" customHeight="1">
      <c r="A4081" s="29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30"/>
      <c r="O4081" s="30"/>
      <c r="P4081" s="30"/>
      <c r="Q4081" s="30"/>
      <c r="R4081" s="30"/>
      <c r="S4081" s="30"/>
      <c r="T4081" s="29"/>
      <c r="U4081" s="28"/>
      <c r="V4081" s="28"/>
      <c r="W4081" s="28"/>
      <c r="Y4081" s="31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33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29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30"/>
      <c r="O4082" s="30"/>
      <c r="P4082" s="30"/>
      <c r="Q4082" s="30"/>
      <c r="R4082" s="30"/>
      <c r="S4082" s="30"/>
      <c r="T4082" s="29"/>
      <c r="U4082" s="28"/>
      <c r="V4082" s="28"/>
      <c r="W4082" s="28"/>
      <c r="Y4082" s="31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33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29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30"/>
      <c r="O4083" s="30"/>
      <c r="P4083" s="30"/>
      <c r="Q4083" s="30"/>
      <c r="R4083" s="30"/>
      <c r="S4083" s="30"/>
      <c r="T4083" s="29"/>
      <c r="U4083" s="28"/>
      <c r="V4083" s="28"/>
      <c r="W4083" s="28"/>
      <c r="Y4083" s="31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33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29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30"/>
      <c r="O4084" s="30"/>
      <c r="P4084" s="30"/>
      <c r="Q4084" s="30"/>
      <c r="R4084" s="30"/>
      <c r="S4084" s="30"/>
      <c r="T4084" s="29"/>
      <c r="U4084" s="28"/>
      <c r="V4084" s="28"/>
      <c r="W4084" s="28"/>
      <c r="Y4084" s="31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33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29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30"/>
      <c r="O4085" s="30"/>
      <c r="P4085" s="30"/>
      <c r="Q4085" s="30"/>
      <c r="R4085" s="30"/>
      <c r="S4085" s="30"/>
      <c r="T4085" s="29"/>
      <c r="U4085" s="28"/>
      <c r="V4085" s="28"/>
      <c r="W4085" s="28"/>
      <c r="Y4085" s="31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33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29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30"/>
      <c r="O4086" s="30"/>
      <c r="P4086" s="30"/>
      <c r="Q4086" s="30"/>
      <c r="R4086" s="30"/>
      <c r="S4086" s="30"/>
      <c r="T4086" s="29"/>
      <c r="U4086" s="28"/>
      <c r="V4086" s="28"/>
      <c r="W4086" s="28"/>
      <c r="Y4086" s="31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33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29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30"/>
      <c r="O4087" s="30"/>
      <c r="P4087" s="30"/>
      <c r="Q4087" s="30"/>
      <c r="R4087" s="30"/>
      <c r="S4087" s="30"/>
      <c r="T4087" s="29"/>
      <c r="U4087" s="28"/>
      <c r="V4087" s="28"/>
      <c r="W4087" s="28"/>
      <c r="Y4087" s="31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33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29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30"/>
      <c r="O4088" s="30"/>
      <c r="P4088" s="30"/>
      <c r="Q4088" s="30"/>
      <c r="R4088" s="30"/>
      <c r="S4088" s="30"/>
      <c r="T4088" s="29"/>
      <c r="U4088" s="28"/>
      <c r="V4088" s="28"/>
      <c r="W4088" s="28"/>
      <c r="Y4088" s="31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33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29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30"/>
      <c r="O4089" s="30"/>
      <c r="P4089" s="30"/>
      <c r="Q4089" s="30"/>
      <c r="R4089" s="30"/>
      <c r="S4089" s="30"/>
      <c r="T4089" s="29"/>
      <c r="U4089" s="28"/>
      <c r="V4089" s="28"/>
      <c r="W4089" s="28"/>
      <c r="Y4089" s="31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33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29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30"/>
      <c r="O4090" s="30"/>
      <c r="P4090" s="30"/>
      <c r="Q4090" s="30"/>
      <c r="R4090" s="30"/>
      <c r="S4090" s="30"/>
      <c r="T4090" s="29"/>
      <c r="U4090" s="28"/>
      <c r="V4090" s="28"/>
      <c r="W4090" s="28"/>
      <c r="Y4090" s="31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33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29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30"/>
      <c r="O4091" s="30"/>
      <c r="P4091" s="30"/>
      <c r="Q4091" s="30"/>
      <c r="R4091" s="30"/>
      <c r="S4091" s="30"/>
      <c r="T4091" s="29"/>
      <c r="U4091" s="28"/>
      <c r="V4091" s="28"/>
      <c r="W4091" s="28"/>
      <c r="Y4091" s="31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33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29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30"/>
      <c r="O4092" s="30"/>
      <c r="P4092" s="30"/>
      <c r="Q4092" s="30"/>
      <c r="R4092" s="30"/>
      <c r="S4092" s="30"/>
      <c r="T4092" s="29"/>
      <c r="U4092" s="28"/>
      <c r="V4092" s="28"/>
      <c r="W4092" s="28"/>
      <c r="Y4092" s="31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33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29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30"/>
      <c r="O4093" s="30"/>
      <c r="P4093" s="30"/>
      <c r="Q4093" s="30"/>
      <c r="R4093" s="30"/>
      <c r="S4093" s="30"/>
      <c r="T4093" s="29"/>
      <c r="U4093" s="28"/>
      <c r="V4093" s="28"/>
      <c r="W4093" s="28"/>
      <c r="Y4093" s="31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33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29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30"/>
      <c r="O4094" s="30"/>
      <c r="P4094" s="30"/>
      <c r="Q4094" s="30"/>
      <c r="R4094" s="30"/>
      <c r="S4094" s="30"/>
      <c r="T4094" s="29"/>
      <c r="U4094" s="28"/>
      <c r="V4094" s="28"/>
      <c r="W4094" s="28"/>
      <c r="Y4094" s="31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33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29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30"/>
      <c r="O4095" s="30"/>
      <c r="P4095" s="30"/>
      <c r="Q4095" s="30"/>
      <c r="R4095" s="30"/>
      <c r="S4095" s="30"/>
      <c r="T4095" s="29"/>
      <c r="U4095" s="28"/>
      <c r="V4095" s="28"/>
      <c r="W4095" s="28"/>
      <c r="Y4095" s="31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33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29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30"/>
      <c r="O4096" s="30"/>
      <c r="P4096" s="30"/>
      <c r="Q4096" s="30"/>
      <c r="R4096" s="30"/>
      <c r="S4096" s="30"/>
      <c r="T4096" s="29"/>
      <c r="U4096" s="28"/>
      <c r="V4096" s="28"/>
      <c r="W4096" s="28"/>
      <c r="Y4096" s="31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33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29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30"/>
      <c r="O4097" s="30"/>
      <c r="P4097" s="30"/>
      <c r="Q4097" s="30"/>
      <c r="R4097" s="30"/>
      <c r="S4097" s="30"/>
      <c r="T4097" s="29"/>
      <c r="U4097" s="28"/>
      <c r="V4097" s="28"/>
      <c r="W4097" s="28"/>
      <c r="Y4097" s="31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33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29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30"/>
      <c r="O4098" s="30"/>
      <c r="P4098" s="30"/>
      <c r="Q4098" s="30"/>
      <c r="R4098" s="30"/>
      <c r="S4098" s="30"/>
      <c r="T4098" s="29"/>
      <c r="U4098" s="28"/>
      <c r="V4098" s="28"/>
      <c r="W4098" s="28"/>
      <c r="Y4098" s="31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33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29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30"/>
      <c r="O4099" s="30"/>
      <c r="P4099" s="30"/>
      <c r="Q4099" s="30"/>
      <c r="R4099" s="30"/>
      <c r="S4099" s="30"/>
      <c r="T4099" s="29"/>
      <c r="U4099" s="28"/>
      <c r="V4099" s="28"/>
      <c r="W4099" s="28"/>
      <c r="Y4099" s="31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33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29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30"/>
      <c r="O4100" s="30"/>
      <c r="P4100" s="30"/>
      <c r="Q4100" s="30"/>
      <c r="R4100" s="30"/>
      <c r="S4100" s="30"/>
      <c r="T4100" s="29"/>
      <c r="U4100" s="28"/>
      <c r="V4100" s="28"/>
      <c r="W4100" s="28"/>
      <c r="Y4100" s="31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33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29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30"/>
      <c r="O4101" s="30"/>
      <c r="P4101" s="30"/>
      <c r="Q4101" s="30"/>
      <c r="R4101" s="30"/>
      <c r="S4101" s="30"/>
      <c r="T4101" s="29"/>
      <c r="U4101" s="28"/>
      <c r="V4101" s="28"/>
      <c r="W4101" s="28"/>
      <c r="Y4101" s="31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33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29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30"/>
      <c r="O4102" s="30"/>
      <c r="P4102" s="30"/>
      <c r="Q4102" s="30"/>
      <c r="R4102" s="30"/>
      <c r="S4102" s="30"/>
      <c r="T4102" s="29"/>
      <c r="U4102" s="28"/>
      <c r="V4102" s="28"/>
      <c r="W4102" s="28"/>
      <c r="Y4102" s="31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33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29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30"/>
      <c r="O4103" s="30"/>
      <c r="P4103" s="30"/>
      <c r="Q4103" s="30"/>
      <c r="R4103" s="30"/>
      <c r="S4103" s="30"/>
      <c r="T4103" s="29"/>
      <c r="U4103" s="28"/>
      <c r="V4103" s="28"/>
      <c r="W4103" s="28"/>
      <c r="Y4103" s="31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33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29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30"/>
      <c r="O4104" s="30"/>
      <c r="P4104" s="30"/>
      <c r="Q4104" s="30"/>
      <c r="R4104" s="30"/>
      <c r="S4104" s="30"/>
      <c r="T4104" s="29"/>
      <c r="U4104" s="28"/>
      <c r="V4104" s="28"/>
      <c r="W4104" s="28"/>
      <c r="Y4104" s="31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33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29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30"/>
      <c r="O4105" s="30"/>
      <c r="P4105" s="30"/>
      <c r="Q4105" s="30"/>
      <c r="R4105" s="30"/>
      <c r="S4105" s="30"/>
      <c r="T4105" s="29"/>
      <c r="U4105" s="28"/>
      <c r="V4105" s="28"/>
      <c r="W4105" s="28"/>
      <c r="Y4105" s="31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33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29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30"/>
      <c r="O4106" s="30"/>
      <c r="P4106" s="30"/>
      <c r="Q4106" s="30"/>
      <c r="R4106" s="30"/>
      <c r="S4106" s="30"/>
      <c r="T4106" s="29"/>
      <c r="U4106" s="28"/>
      <c r="V4106" s="28"/>
      <c r="W4106" s="28"/>
      <c r="Y4106" s="31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33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29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30"/>
      <c r="O4107" s="30"/>
      <c r="P4107" s="30"/>
      <c r="Q4107" s="30"/>
      <c r="R4107" s="30"/>
      <c r="S4107" s="30"/>
      <c r="T4107" s="29"/>
      <c r="U4107" s="28"/>
      <c r="V4107" s="28"/>
      <c r="W4107" s="28"/>
      <c r="Y4107" s="31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33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29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30"/>
      <c r="O4108" s="30"/>
      <c r="P4108" s="30"/>
      <c r="Q4108" s="30"/>
      <c r="R4108" s="30"/>
      <c r="S4108" s="30"/>
      <c r="T4108" s="29"/>
      <c r="U4108" s="28"/>
      <c r="V4108" s="28"/>
      <c r="W4108" s="28"/>
      <c r="Y4108" s="31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33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29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30"/>
      <c r="O4109" s="30"/>
      <c r="P4109" s="30"/>
      <c r="Q4109" s="30"/>
      <c r="R4109" s="30"/>
      <c r="S4109" s="30"/>
      <c r="T4109" s="29"/>
      <c r="U4109" s="28"/>
      <c r="V4109" s="28"/>
      <c r="W4109" s="28"/>
      <c r="Y4109" s="31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33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29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30"/>
      <c r="O4110" s="30"/>
      <c r="P4110" s="30"/>
      <c r="Q4110" s="30"/>
      <c r="R4110" s="30"/>
      <c r="S4110" s="30"/>
      <c r="T4110" s="29"/>
      <c r="U4110" s="28"/>
      <c r="V4110" s="28"/>
      <c r="W4110" s="28"/>
      <c r="Y4110" s="31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33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29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30"/>
      <c r="O4111" s="30"/>
      <c r="P4111" s="30"/>
      <c r="Q4111" s="30"/>
      <c r="R4111" s="30"/>
      <c r="S4111" s="30"/>
      <c r="T4111" s="29"/>
      <c r="U4111" s="28"/>
      <c r="V4111" s="28"/>
      <c r="W4111" s="28"/>
      <c r="Y4111" s="31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33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29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30"/>
      <c r="O4112" s="30"/>
      <c r="P4112" s="30"/>
      <c r="Q4112" s="30"/>
      <c r="R4112" s="30"/>
      <c r="S4112" s="30"/>
      <c r="T4112" s="29"/>
      <c r="U4112" s="28"/>
      <c r="V4112" s="28"/>
      <c r="W4112" s="28"/>
      <c r="Y4112" s="31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33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29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30"/>
      <c r="O4113" s="30"/>
      <c r="P4113" s="30"/>
      <c r="Q4113" s="30"/>
      <c r="R4113" s="30"/>
      <c r="S4113" s="30"/>
      <c r="T4113" s="29"/>
      <c r="U4113" s="28"/>
      <c r="V4113" s="28"/>
      <c r="W4113" s="28"/>
      <c r="Y4113" s="31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33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29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30"/>
      <c r="O4114" s="30"/>
      <c r="P4114" s="30"/>
      <c r="Q4114" s="30"/>
      <c r="R4114" s="30"/>
      <c r="S4114" s="30"/>
      <c r="T4114" s="29"/>
      <c r="U4114" s="28"/>
      <c r="V4114" s="28"/>
      <c r="W4114" s="28"/>
      <c r="Y4114" s="31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33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29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30"/>
      <c r="O4115" s="30"/>
      <c r="P4115" s="30"/>
      <c r="Q4115" s="30"/>
      <c r="R4115" s="30"/>
      <c r="S4115" s="30"/>
      <c r="T4115" s="29"/>
      <c r="U4115" s="28"/>
      <c r="V4115" s="28"/>
      <c r="W4115" s="28"/>
      <c r="Y4115" s="31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33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29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30"/>
      <c r="O4116" s="30"/>
      <c r="P4116" s="30"/>
      <c r="Q4116" s="30"/>
      <c r="R4116" s="30"/>
      <c r="S4116" s="30"/>
      <c r="T4116" s="29"/>
      <c r="U4116" s="28"/>
      <c r="V4116" s="28"/>
      <c r="W4116" s="28"/>
      <c r="Y4116" s="31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33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29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30"/>
      <c r="O4117" s="30"/>
      <c r="P4117" s="30"/>
      <c r="Q4117" s="30"/>
      <c r="R4117" s="30"/>
      <c r="S4117" s="30"/>
      <c r="T4117" s="29"/>
      <c r="U4117" s="28"/>
      <c r="V4117" s="28"/>
      <c r="W4117" s="28"/>
      <c r="Y4117" s="31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33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29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30"/>
      <c r="O4118" s="30"/>
      <c r="P4118" s="30"/>
      <c r="Q4118" s="30"/>
      <c r="R4118" s="30"/>
      <c r="S4118" s="30"/>
      <c r="T4118" s="29"/>
      <c r="U4118" s="28"/>
      <c r="V4118" s="28"/>
      <c r="W4118" s="28"/>
      <c r="Y4118" s="31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33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29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30"/>
      <c r="O4119" s="30"/>
      <c r="P4119" s="30"/>
      <c r="Q4119" s="30"/>
      <c r="R4119" s="30"/>
      <c r="S4119" s="30"/>
      <c r="T4119" s="29"/>
      <c r="U4119" s="28"/>
      <c r="V4119" s="28"/>
      <c r="W4119" s="28"/>
      <c r="Y4119" s="31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33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29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30"/>
      <c r="O4120" s="30"/>
      <c r="P4120" s="30"/>
      <c r="Q4120" s="30"/>
      <c r="R4120" s="30"/>
      <c r="S4120" s="30"/>
      <c r="T4120" s="29"/>
      <c r="U4120" s="28"/>
      <c r="V4120" s="28"/>
      <c r="W4120" s="28"/>
      <c r="Y4120" s="31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33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29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30"/>
      <c r="O4121" s="30"/>
      <c r="P4121" s="30"/>
      <c r="Q4121" s="30"/>
      <c r="R4121" s="30"/>
      <c r="S4121" s="30"/>
      <c r="T4121" s="29"/>
      <c r="U4121" s="28"/>
      <c r="V4121" s="28"/>
      <c r="W4121" s="28"/>
      <c r="Y4121" s="31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33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29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30"/>
      <c r="O4122" s="30"/>
      <c r="P4122" s="30"/>
      <c r="Q4122" s="30"/>
      <c r="R4122" s="30"/>
      <c r="S4122" s="30"/>
      <c r="T4122" s="29"/>
      <c r="U4122" s="28"/>
      <c r="V4122" s="28"/>
      <c r="W4122" s="28"/>
      <c r="Y4122" s="31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33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29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30"/>
      <c r="O4123" s="30"/>
      <c r="P4123" s="30"/>
      <c r="Q4123" s="30"/>
      <c r="R4123" s="30"/>
      <c r="S4123" s="30"/>
      <c r="T4123" s="29"/>
      <c r="U4123" s="28"/>
      <c r="V4123" s="28"/>
      <c r="W4123" s="28"/>
      <c r="Y4123" s="31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33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29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30"/>
      <c r="O4124" s="30"/>
      <c r="P4124" s="30"/>
      <c r="Q4124" s="30"/>
      <c r="R4124" s="30"/>
      <c r="S4124" s="30"/>
      <c r="T4124" s="29"/>
      <c r="U4124" s="28"/>
      <c r="V4124" s="28"/>
      <c r="W4124" s="28"/>
      <c r="Y4124" s="31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33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29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30"/>
      <c r="O4125" s="30"/>
      <c r="P4125" s="30"/>
      <c r="Q4125" s="30"/>
      <c r="R4125" s="30"/>
      <c r="S4125" s="30"/>
      <c r="T4125" s="29"/>
      <c r="U4125" s="28"/>
      <c r="V4125" s="28"/>
      <c r="W4125" s="28"/>
      <c r="Y4125" s="31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33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29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30"/>
      <c r="O4126" s="30"/>
      <c r="P4126" s="30"/>
      <c r="Q4126" s="30"/>
      <c r="R4126" s="30"/>
      <c r="S4126" s="30"/>
      <c r="T4126" s="29"/>
      <c r="U4126" s="28"/>
      <c r="V4126" s="28"/>
      <c r="W4126" s="28"/>
      <c r="Y4126" s="31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33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29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30"/>
      <c r="O4127" s="30"/>
      <c r="P4127" s="30"/>
      <c r="Q4127" s="30"/>
      <c r="R4127" s="30"/>
      <c r="S4127" s="30"/>
      <c r="T4127" s="29"/>
      <c r="U4127" s="28"/>
      <c r="V4127" s="28"/>
      <c r="W4127" s="28"/>
      <c r="Y4127" s="31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33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29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30"/>
      <c r="O4128" s="30"/>
      <c r="P4128" s="30"/>
      <c r="Q4128" s="30"/>
      <c r="R4128" s="30"/>
      <c r="S4128" s="30"/>
      <c r="T4128" s="29"/>
      <c r="U4128" s="28"/>
      <c r="V4128" s="28"/>
      <c r="W4128" s="28"/>
      <c r="Y4128" s="31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33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29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30"/>
      <c r="O4129" s="30"/>
      <c r="P4129" s="30"/>
      <c r="Q4129" s="30"/>
      <c r="R4129" s="30"/>
      <c r="S4129" s="30"/>
      <c r="T4129" s="29"/>
      <c r="U4129" s="28"/>
      <c r="V4129" s="28"/>
      <c r="W4129" s="28"/>
      <c r="Y4129" s="31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33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29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30"/>
      <c r="O4130" s="30"/>
      <c r="P4130" s="30"/>
      <c r="Q4130" s="30"/>
      <c r="R4130" s="30"/>
      <c r="S4130" s="30"/>
      <c r="T4130" s="29"/>
      <c r="U4130" s="28"/>
      <c r="V4130" s="28"/>
      <c r="W4130" s="28"/>
      <c r="Y4130" s="31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33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29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30"/>
      <c r="O4131" s="30"/>
      <c r="P4131" s="30"/>
      <c r="Q4131" s="30"/>
      <c r="R4131" s="30"/>
      <c r="S4131" s="30"/>
      <c r="T4131" s="29"/>
      <c r="U4131" s="28"/>
      <c r="V4131" s="28"/>
      <c r="W4131" s="28"/>
      <c r="Y4131" s="31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33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29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30"/>
      <c r="O4132" s="30"/>
      <c r="P4132" s="30"/>
      <c r="Q4132" s="30"/>
      <c r="R4132" s="30"/>
      <c r="S4132" s="30"/>
      <c r="T4132" s="29"/>
      <c r="U4132" s="28"/>
      <c r="V4132" s="28"/>
      <c r="W4132" s="28"/>
      <c r="Y4132" s="31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33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29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30"/>
      <c r="O4133" s="30"/>
      <c r="P4133" s="30"/>
      <c r="Q4133" s="30"/>
      <c r="R4133" s="30"/>
      <c r="S4133" s="30"/>
      <c r="T4133" s="29"/>
      <c r="U4133" s="28"/>
      <c r="V4133" s="28"/>
      <c r="W4133" s="28"/>
      <c r="Y4133" s="31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33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29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30"/>
      <c r="O4134" s="30"/>
      <c r="P4134" s="30"/>
      <c r="Q4134" s="30"/>
      <c r="R4134" s="30"/>
      <c r="S4134" s="30"/>
      <c r="T4134" s="29"/>
      <c r="U4134" s="28"/>
      <c r="V4134" s="28"/>
      <c r="W4134" s="28"/>
      <c r="Y4134" s="31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33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29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30"/>
      <c r="O4135" s="30"/>
      <c r="P4135" s="30"/>
      <c r="Q4135" s="30"/>
      <c r="R4135" s="30"/>
      <c r="S4135" s="30"/>
      <c r="T4135" s="29"/>
      <c r="U4135" s="28"/>
      <c r="V4135" s="28"/>
      <c r="W4135" s="28"/>
      <c r="Y4135" s="31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33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29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30"/>
      <c r="O4136" s="30"/>
      <c r="P4136" s="30"/>
      <c r="Q4136" s="30"/>
      <c r="R4136" s="30"/>
      <c r="S4136" s="30"/>
      <c r="T4136" s="29"/>
      <c r="U4136" s="28"/>
      <c r="V4136" s="28"/>
      <c r="W4136" s="28"/>
      <c r="Y4136" s="31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33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29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30"/>
      <c r="O4137" s="30"/>
      <c r="P4137" s="30"/>
      <c r="Q4137" s="30"/>
      <c r="R4137" s="30"/>
      <c r="S4137" s="30"/>
      <c r="T4137" s="29"/>
      <c r="U4137" s="28"/>
      <c r="V4137" s="28"/>
      <c r="W4137" s="28"/>
      <c r="Y4137" s="31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33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29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30"/>
      <c r="O4138" s="30"/>
      <c r="P4138" s="30"/>
      <c r="Q4138" s="30"/>
      <c r="R4138" s="30"/>
      <c r="S4138" s="30"/>
      <c r="T4138" s="29"/>
      <c r="U4138" s="28"/>
      <c r="V4138" s="28"/>
      <c r="W4138" s="28"/>
      <c r="Y4138" s="31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33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29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30"/>
      <c r="O4139" s="30"/>
      <c r="P4139" s="30"/>
      <c r="Q4139" s="30"/>
      <c r="R4139" s="30"/>
      <c r="S4139" s="30"/>
      <c r="T4139" s="29"/>
      <c r="U4139" s="28"/>
      <c r="V4139" s="28"/>
      <c r="W4139" s="28"/>
      <c r="Y4139" s="31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33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29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30"/>
      <c r="O4140" s="30"/>
      <c r="P4140" s="30"/>
      <c r="Q4140" s="30"/>
      <c r="R4140" s="30"/>
      <c r="S4140" s="30"/>
      <c r="T4140" s="29"/>
      <c r="U4140" s="28"/>
      <c r="V4140" s="28"/>
      <c r="W4140" s="28"/>
      <c r="Y4140" s="31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33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29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30"/>
      <c r="O4141" s="30"/>
      <c r="P4141" s="30"/>
      <c r="Q4141" s="30"/>
      <c r="R4141" s="30"/>
      <c r="S4141" s="30"/>
      <c r="T4141" s="29"/>
      <c r="U4141" s="28"/>
      <c r="V4141" s="28"/>
      <c r="W4141" s="28"/>
      <c r="Y4141" s="31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33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29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30"/>
      <c r="O4142" s="30"/>
      <c r="P4142" s="30"/>
      <c r="Q4142" s="30"/>
      <c r="R4142" s="30"/>
      <c r="S4142" s="30"/>
      <c r="T4142" s="29"/>
      <c r="U4142" s="28"/>
      <c r="V4142" s="28"/>
      <c r="W4142" s="28"/>
      <c r="Y4142" s="31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33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29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30"/>
      <c r="O4143" s="30"/>
      <c r="P4143" s="30"/>
      <c r="Q4143" s="30"/>
      <c r="R4143" s="30"/>
      <c r="S4143" s="30"/>
      <c r="T4143" s="29"/>
      <c r="U4143" s="28"/>
      <c r="V4143" s="28"/>
      <c r="W4143" s="28"/>
      <c r="Y4143" s="31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33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29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30"/>
      <c r="O4144" s="30"/>
      <c r="P4144" s="30"/>
      <c r="Q4144" s="30"/>
      <c r="R4144" s="30"/>
      <c r="S4144" s="30"/>
      <c r="T4144" s="29"/>
      <c r="U4144" s="28"/>
      <c r="V4144" s="28"/>
      <c r="W4144" s="28"/>
      <c r="Y4144" s="31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33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29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30"/>
      <c r="O4145" s="30"/>
      <c r="P4145" s="30"/>
      <c r="Q4145" s="30"/>
      <c r="R4145" s="30"/>
      <c r="S4145" s="30"/>
      <c r="T4145" s="29"/>
      <c r="U4145" s="28"/>
      <c r="V4145" s="28"/>
      <c r="W4145" s="28"/>
      <c r="Y4145" s="31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33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29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30"/>
      <c r="O4146" s="30"/>
      <c r="P4146" s="30"/>
      <c r="Q4146" s="30"/>
      <c r="R4146" s="30"/>
      <c r="S4146" s="30"/>
      <c r="T4146" s="29"/>
      <c r="U4146" s="28"/>
      <c r="V4146" s="28"/>
      <c r="W4146" s="28"/>
      <c r="Y4146" s="31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33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29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30"/>
      <c r="O4147" s="30"/>
      <c r="P4147" s="30"/>
      <c r="Q4147" s="30"/>
      <c r="R4147" s="30"/>
      <c r="S4147" s="30"/>
      <c r="T4147" s="29"/>
      <c r="U4147" s="28"/>
      <c r="V4147" s="28"/>
      <c r="W4147" s="28"/>
      <c r="Y4147" s="31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33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29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30"/>
      <c r="O4148" s="30"/>
      <c r="P4148" s="30"/>
      <c r="Q4148" s="30"/>
      <c r="R4148" s="30"/>
      <c r="S4148" s="30"/>
      <c r="T4148" s="29"/>
      <c r="U4148" s="28"/>
      <c r="V4148" s="28"/>
      <c r="W4148" s="28"/>
      <c r="Y4148" s="31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33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29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30"/>
      <c r="O4149" s="30"/>
      <c r="P4149" s="30"/>
      <c r="Q4149" s="30"/>
      <c r="R4149" s="30"/>
      <c r="S4149" s="30"/>
      <c r="T4149" s="29"/>
      <c r="U4149" s="28"/>
      <c r="V4149" s="28"/>
      <c r="W4149" s="28"/>
      <c r="Y4149" s="31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33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29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30"/>
      <c r="O4150" s="30"/>
      <c r="P4150" s="30"/>
      <c r="Q4150" s="30"/>
      <c r="R4150" s="30"/>
      <c r="S4150" s="30"/>
      <c r="T4150" s="29"/>
      <c r="U4150" s="28"/>
      <c r="V4150" s="28"/>
      <c r="W4150" s="28"/>
      <c r="Y4150" s="31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33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29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30"/>
      <c r="O4151" s="30"/>
      <c r="P4151" s="30"/>
      <c r="Q4151" s="30"/>
      <c r="R4151" s="30"/>
      <c r="S4151" s="30"/>
      <c r="T4151" s="29"/>
      <c r="U4151" s="28"/>
      <c r="V4151" s="28"/>
      <c r="W4151" s="28"/>
      <c r="Y4151" s="31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33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29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30"/>
      <c r="O4152" s="30"/>
      <c r="P4152" s="30"/>
      <c r="Q4152" s="30"/>
      <c r="R4152" s="30"/>
      <c r="S4152" s="30"/>
      <c r="T4152" s="29"/>
      <c r="U4152" s="28"/>
      <c r="V4152" s="28"/>
      <c r="W4152" s="28"/>
      <c r="Y4152" s="31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33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29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30"/>
      <c r="O4153" s="30"/>
      <c r="P4153" s="30"/>
      <c r="Q4153" s="30"/>
      <c r="R4153" s="30"/>
      <c r="S4153" s="30"/>
      <c r="T4153" s="29"/>
      <c r="U4153" s="28"/>
      <c r="V4153" s="28"/>
      <c r="W4153" s="28"/>
      <c r="Y4153" s="31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33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29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30"/>
      <c r="O4154" s="30"/>
      <c r="P4154" s="30"/>
      <c r="Q4154" s="30"/>
      <c r="R4154" s="30"/>
      <c r="S4154" s="30"/>
      <c r="T4154" s="29"/>
      <c r="U4154" s="28"/>
      <c r="V4154" s="28"/>
      <c r="W4154" s="28"/>
      <c r="Y4154" s="31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33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29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30"/>
      <c r="O4155" s="30"/>
      <c r="P4155" s="30"/>
      <c r="Q4155" s="30"/>
      <c r="R4155" s="30"/>
      <c r="S4155" s="30"/>
      <c r="T4155" s="29"/>
      <c r="U4155" s="28"/>
      <c r="V4155" s="28"/>
      <c r="W4155" s="28"/>
      <c r="Y4155" s="31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33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29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30"/>
      <c r="O4156" s="30"/>
      <c r="P4156" s="30"/>
      <c r="Q4156" s="30"/>
      <c r="R4156" s="30"/>
      <c r="S4156" s="30"/>
      <c r="T4156" s="29"/>
      <c r="U4156" s="28"/>
      <c r="V4156" s="28"/>
      <c r="W4156" s="28"/>
      <c r="Y4156" s="31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33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29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30"/>
      <c r="O4157" s="30"/>
      <c r="P4157" s="30"/>
      <c r="Q4157" s="30"/>
      <c r="R4157" s="30"/>
      <c r="S4157" s="30"/>
      <c r="T4157" s="29"/>
      <c r="U4157" s="28"/>
      <c r="V4157" s="28"/>
      <c r="W4157" s="28"/>
      <c r="Y4157" s="31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33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29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30"/>
      <c r="O4158" s="30"/>
      <c r="P4158" s="30"/>
      <c r="Q4158" s="30"/>
      <c r="R4158" s="30"/>
      <c r="S4158" s="30"/>
      <c r="T4158" s="29"/>
      <c r="U4158" s="28"/>
      <c r="V4158" s="28"/>
      <c r="W4158" s="28"/>
      <c r="Y4158" s="31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33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29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30"/>
      <c r="O4159" s="30"/>
      <c r="P4159" s="30"/>
      <c r="Q4159" s="30"/>
      <c r="R4159" s="30"/>
      <c r="S4159" s="30"/>
      <c r="T4159" s="29"/>
      <c r="U4159" s="28"/>
      <c r="V4159" s="28"/>
      <c r="W4159" s="28"/>
      <c r="Y4159" s="31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33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29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30"/>
      <c r="O4160" s="30"/>
      <c r="P4160" s="30"/>
      <c r="Q4160" s="30"/>
      <c r="R4160" s="30"/>
      <c r="S4160" s="30"/>
      <c r="T4160" s="29"/>
      <c r="U4160" s="28"/>
      <c r="V4160" s="28"/>
      <c r="W4160" s="28"/>
      <c r="Y4160" s="31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33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29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30"/>
      <c r="O4161" s="30"/>
      <c r="P4161" s="30"/>
      <c r="Q4161" s="30"/>
      <c r="R4161" s="30"/>
      <c r="S4161" s="30"/>
      <c r="T4161" s="29"/>
      <c r="U4161" s="28"/>
      <c r="V4161" s="28"/>
      <c r="W4161" s="28"/>
      <c r="Y4161" s="31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33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29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30"/>
      <c r="O4162" s="30"/>
      <c r="P4162" s="30"/>
      <c r="Q4162" s="30"/>
      <c r="R4162" s="30"/>
      <c r="S4162" s="30"/>
      <c r="T4162" s="29"/>
      <c r="U4162" s="28"/>
      <c r="V4162" s="28"/>
      <c r="W4162" s="28"/>
      <c r="Y4162" s="31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33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29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30"/>
      <c r="O4163" s="30"/>
      <c r="P4163" s="30"/>
      <c r="Q4163" s="30"/>
      <c r="R4163" s="30"/>
      <c r="S4163" s="30"/>
      <c r="T4163" s="29"/>
      <c r="U4163" s="28"/>
      <c r="V4163" s="28"/>
      <c r="W4163" s="28"/>
      <c r="Y4163" s="31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33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29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30"/>
      <c r="O4164" s="30"/>
      <c r="P4164" s="30"/>
      <c r="Q4164" s="30"/>
      <c r="R4164" s="30"/>
      <c r="S4164" s="30"/>
      <c r="T4164" s="29"/>
      <c r="U4164" s="28"/>
      <c r="V4164" s="28"/>
      <c r="W4164" s="28"/>
      <c r="Y4164" s="31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33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29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30"/>
      <c r="O4165" s="30"/>
      <c r="P4165" s="30"/>
      <c r="Q4165" s="30"/>
      <c r="R4165" s="30"/>
      <c r="S4165" s="30"/>
      <c r="T4165" s="29"/>
      <c r="U4165" s="28"/>
      <c r="V4165" s="28"/>
      <c r="W4165" s="28"/>
      <c r="Y4165" s="31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33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29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30"/>
      <c r="O4166" s="30"/>
      <c r="P4166" s="30"/>
      <c r="Q4166" s="30"/>
      <c r="S4166" s="30"/>
      <c r="T4166" s="29"/>
      <c r="U4166" s="28"/>
      <c r="V4166" s="28"/>
      <c r="W4166" s="28"/>
      <c r="Y4166" s="31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33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29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30"/>
      <c r="O4167" s="30"/>
      <c r="P4167" s="30"/>
      <c r="Q4167" s="30"/>
      <c r="S4167" s="30"/>
      <c r="T4167" s="29"/>
      <c r="U4167" s="28"/>
      <c r="V4167" s="28"/>
      <c r="W4167" s="28"/>
      <c r="Y4167" s="31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33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29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30"/>
      <c r="O4168" s="30"/>
      <c r="P4168" s="30"/>
      <c r="Q4168" s="30"/>
      <c r="S4168" s="30"/>
      <c r="T4168" s="29"/>
      <c r="U4168" s="28"/>
      <c r="V4168" s="28"/>
      <c r="W4168" s="28"/>
      <c r="Y4168" s="31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33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29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30"/>
      <c r="O4169" s="30"/>
      <c r="P4169" s="30"/>
      <c r="Q4169" s="30"/>
      <c r="S4169" s="30"/>
      <c r="T4169" s="29"/>
      <c r="U4169" s="28"/>
      <c r="V4169" s="28"/>
      <c r="W4169" s="28"/>
      <c r="Y4169" s="31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33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29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30"/>
      <c r="O4170" s="30"/>
      <c r="P4170" s="30"/>
      <c r="Q4170" s="30"/>
      <c r="S4170" s="30"/>
      <c r="T4170" s="29"/>
      <c r="U4170" s="28"/>
      <c r="V4170" s="28"/>
      <c r="W4170" s="28"/>
      <c r="Y4170" s="31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33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29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30"/>
      <c r="O4171" s="30"/>
      <c r="P4171" s="30"/>
      <c r="Q4171" s="30"/>
      <c r="S4171" s="30"/>
      <c r="T4171" s="29"/>
      <c r="U4171" s="28"/>
      <c r="V4171" s="28"/>
      <c r="W4171" s="28"/>
      <c r="Y4171" s="31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33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29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30"/>
      <c r="O4172" s="30"/>
      <c r="P4172" s="30"/>
      <c r="Q4172" s="30"/>
      <c r="S4172" s="30"/>
      <c r="T4172" s="29"/>
      <c r="U4172" s="28"/>
      <c r="V4172" s="28"/>
      <c r="W4172" s="28"/>
      <c r="Y4172" s="31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33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29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30"/>
      <c r="O4173" s="30"/>
      <c r="P4173" s="30"/>
      <c r="Q4173" s="30"/>
      <c r="S4173" s="30"/>
      <c r="T4173" s="29"/>
      <c r="U4173" s="28"/>
      <c r="V4173" s="28"/>
      <c r="W4173" s="28"/>
      <c r="Y4173" s="31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33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29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30"/>
      <c r="O4174" s="30"/>
      <c r="P4174" s="30"/>
      <c r="R4174" s="30"/>
      <c r="T4174" s="29"/>
      <c r="U4174" s="28"/>
      <c r="V4174" s="28"/>
      <c r="W4174" s="28"/>
      <c r="Y4174" s="31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33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29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30"/>
      <c r="O4175" s="30"/>
      <c r="P4175" s="30"/>
      <c r="R4175" s="30"/>
      <c r="T4175" s="29"/>
      <c r="U4175" s="28"/>
      <c r="V4175" s="28"/>
      <c r="W4175" s="28"/>
      <c r="Y4175" s="31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O4175" s="28"/>
      <c r="AP4175" s="28"/>
      <c r="AQ4175" s="28"/>
      <c r="AR4175" s="33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29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30"/>
      <c r="O4176" s="30"/>
      <c r="P4176" s="30"/>
      <c r="R4176" s="30"/>
      <c r="T4176" s="29"/>
      <c r="U4176" s="28"/>
      <c r="V4176" s="28"/>
      <c r="W4176" s="28"/>
      <c r="Y4176" s="31"/>
      <c r="Z4176" s="28"/>
      <c r="AA4176" s="28"/>
      <c r="AB4176" s="28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R4176" s="33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29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30"/>
      <c r="O4177" s="30"/>
      <c r="P4177" s="30"/>
      <c r="R4177" s="30"/>
      <c r="T4177" s="29"/>
      <c r="U4177" s="28"/>
      <c r="V4177" s="28"/>
      <c r="W4177" s="28"/>
      <c r="Y4177" s="31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29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30"/>
      <c r="O4178" s="30"/>
      <c r="P4178" s="30"/>
      <c r="R4178" s="30"/>
      <c r="T4178" s="29"/>
      <c r="U4178" s="28"/>
      <c r="V4178" s="28"/>
      <c r="W4178" s="28"/>
      <c r="Y4178" s="31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29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30"/>
      <c r="O4179" s="30"/>
      <c r="P4179" s="30"/>
      <c r="R4179" s="30"/>
      <c r="T4179" s="29"/>
      <c r="U4179" s="28"/>
      <c r="V4179" s="28"/>
      <c r="W4179" s="28"/>
      <c r="Y4179" s="31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29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30"/>
      <c r="O4180" s="30"/>
      <c r="P4180" s="30"/>
      <c r="R4180" s="30"/>
      <c r="T4180" s="29"/>
      <c r="U4180" s="28"/>
      <c r="V4180" s="28"/>
      <c r="W4180" s="28"/>
      <c r="Y4180" s="31"/>
      <c r="AC4180" s="28"/>
      <c r="AD4180" s="28"/>
      <c r="AE4180" s="28"/>
      <c r="AF4180" s="28"/>
      <c r="AG4180" s="28"/>
      <c r="AJ4180" s="28"/>
      <c r="AK4180" s="28"/>
      <c r="AL4180" s="28"/>
      <c r="AM4180" s="28"/>
      <c r="AN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A4181" s="29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30"/>
      <c r="O4181" s="30"/>
      <c r="P4181" s="30"/>
      <c r="U4181" s="28"/>
      <c r="V4181" s="28"/>
      <c r="W4181" s="28"/>
      <c r="Y4181" s="31"/>
      <c r="AC4181" s="28"/>
      <c r="AD4181" s="28"/>
      <c r="AE4181" s="28"/>
      <c r="AF4181" s="28"/>
      <c r="AG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</row>
    <row r="4182" spans="1:55" ht="14.25" customHeight="1">
      <c r="Q4182" s="30"/>
      <c r="S4182" s="30"/>
    </row>
    <row r="4183" spans="1:55" ht="14.25" customHeight="1">
      <c r="Q4183" s="30"/>
      <c r="S4183" s="30"/>
      <c r="AH4183" s="28"/>
      <c r="AI4183" s="28"/>
    </row>
    <row r="4184" spans="1:55" ht="14.25" customHeight="1">
      <c r="Q4184" s="30"/>
      <c r="S4184" s="30"/>
      <c r="AH4184" s="28"/>
      <c r="AI4184" s="28"/>
      <c r="AO4184" s="28"/>
      <c r="AP4184" s="28"/>
      <c r="AQ4184" s="28"/>
    </row>
    <row r="4185" spans="1:55" ht="14.25" customHeight="1">
      <c r="Q4185" s="30"/>
      <c r="S4185" s="30"/>
      <c r="Z4185" s="28"/>
      <c r="AA4185" s="28"/>
      <c r="AB4185" s="28"/>
      <c r="AH4185" s="28"/>
      <c r="AI4185" s="28"/>
      <c r="AO4185" s="28"/>
      <c r="AP4185" s="28"/>
      <c r="AQ4185" s="28"/>
      <c r="AR4185" s="33"/>
      <c r="AS4185" s="28"/>
      <c r="AT4185" s="28"/>
    </row>
    <row r="4186" spans="1:55" ht="14.25" customHeight="1">
      <c r="Q4186" s="30"/>
      <c r="S4186" s="30"/>
      <c r="Z4186" s="28"/>
      <c r="AA4186" s="28"/>
      <c r="AB4186" s="28"/>
      <c r="AH4186" s="28"/>
      <c r="AI4186" s="28"/>
      <c r="AO4186" s="28"/>
      <c r="AP4186" s="28"/>
      <c r="AQ4186" s="28"/>
      <c r="AR4186" s="33"/>
      <c r="AS4186" s="28"/>
      <c r="AT4186" s="28"/>
    </row>
    <row r="4187" spans="1:55" ht="14.25" customHeight="1">
      <c r="Q4187" s="30"/>
      <c r="S4187" s="30"/>
      <c r="Z4187" s="28"/>
      <c r="AA4187" s="28"/>
      <c r="AB4187" s="28"/>
      <c r="AH4187" s="28"/>
      <c r="AI4187" s="28"/>
      <c r="AO4187" s="28"/>
      <c r="AP4187" s="28"/>
      <c r="AQ4187" s="28"/>
      <c r="AR4187" s="33"/>
      <c r="AS4187" s="28"/>
      <c r="AT4187" s="28"/>
    </row>
    <row r="4188" spans="1:55" ht="14.25" customHeight="1">
      <c r="Q4188" s="30"/>
      <c r="S4188" s="30"/>
      <c r="Z4188" s="28"/>
      <c r="AA4188" s="28"/>
      <c r="AB4188" s="28"/>
      <c r="AH4188" s="28"/>
      <c r="AI4188" s="28"/>
      <c r="AO4188" s="28"/>
      <c r="AP4188" s="28"/>
      <c r="AQ4188" s="28"/>
      <c r="AR4188" s="33"/>
      <c r="AS4188" s="28"/>
      <c r="AT4188" s="28"/>
    </row>
    <row r="4189" spans="1:55" ht="14.25" customHeight="1">
      <c r="R4189" s="30"/>
      <c r="T4189" s="29"/>
      <c r="Z4189" s="28"/>
      <c r="AA4189" s="28"/>
      <c r="AB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33"/>
      <c r="AS4189" s="28"/>
      <c r="AT4189" s="28"/>
    </row>
    <row r="4190" spans="1:55" ht="14.25" customHeight="1">
      <c r="A4190" s="29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30"/>
      <c r="O4190" s="30"/>
      <c r="P4190" s="30"/>
      <c r="R4190" s="30"/>
      <c r="T4190" s="29"/>
      <c r="U4190" s="28"/>
      <c r="V4190" s="28"/>
      <c r="W4190" s="28"/>
      <c r="Y4190" s="31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O4190" s="28"/>
      <c r="AP4190" s="28"/>
      <c r="AQ4190" s="28"/>
      <c r="AR4190" s="33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29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30"/>
      <c r="O4191" s="30"/>
      <c r="P4191" s="30"/>
      <c r="R4191" s="30"/>
      <c r="T4191" s="29"/>
      <c r="U4191" s="28"/>
      <c r="V4191" s="28"/>
      <c r="W4191" s="28"/>
      <c r="Y4191" s="31"/>
      <c r="Z4191" s="28"/>
      <c r="AA4191" s="28"/>
      <c r="AB4191" s="28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R4191" s="33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29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30"/>
      <c r="O4192" s="30"/>
      <c r="P4192" s="30"/>
      <c r="R4192" s="30"/>
      <c r="T4192" s="29"/>
      <c r="U4192" s="28"/>
      <c r="V4192" s="28"/>
      <c r="W4192" s="28"/>
      <c r="Y4192" s="31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29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30"/>
      <c r="O4193" s="30"/>
      <c r="P4193" s="30"/>
      <c r="R4193" s="30"/>
      <c r="T4193" s="29"/>
      <c r="U4193" s="28"/>
      <c r="V4193" s="28"/>
      <c r="W4193" s="28"/>
      <c r="Y4193" s="31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29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30"/>
      <c r="O4194" s="30"/>
      <c r="P4194" s="30"/>
      <c r="R4194" s="30"/>
      <c r="T4194" s="29"/>
      <c r="U4194" s="28"/>
      <c r="V4194" s="28"/>
      <c r="W4194" s="28"/>
      <c r="Y4194" s="31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29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30"/>
      <c r="O4195" s="30"/>
      <c r="P4195" s="30"/>
      <c r="R4195" s="30"/>
      <c r="T4195" s="29"/>
      <c r="U4195" s="28"/>
      <c r="V4195" s="28"/>
      <c r="W4195" s="28"/>
      <c r="Y4195" s="31"/>
      <c r="AC4195" s="28"/>
      <c r="AD4195" s="28"/>
      <c r="AE4195" s="28"/>
      <c r="AF4195" s="28"/>
      <c r="AG4195" s="28"/>
      <c r="AJ4195" s="28"/>
      <c r="AK4195" s="28"/>
      <c r="AL4195" s="28"/>
      <c r="AM4195" s="28"/>
      <c r="AN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A4196" s="29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30"/>
      <c r="O4196" s="30"/>
      <c r="P4196" s="30"/>
      <c r="R4196" s="30"/>
      <c r="U4196" s="28"/>
      <c r="V4196" s="28"/>
      <c r="W4196" s="28"/>
      <c r="Y4196" s="31"/>
      <c r="AC4196" s="28"/>
      <c r="AD4196" s="28"/>
      <c r="AE4196" s="28"/>
      <c r="AF4196" s="28"/>
      <c r="AG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</row>
    <row r="4197" spans="1:55" ht="14.25" customHeight="1">
      <c r="Q4197" s="30"/>
      <c r="S4197" s="30"/>
    </row>
    <row r="4198" spans="1:55" ht="14.25" customHeight="1">
      <c r="Q4198" s="30"/>
      <c r="R4198" s="30"/>
      <c r="S4198" s="30"/>
      <c r="AH4198" s="28"/>
      <c r="AI4198" s="28"/>
    </row>
    <row r="4199" spans="1:55" ht="14.25" customHeight="1">
      <c r="Q4199" s="30"/>
      <c r="R4199" s="30"/>
      <c r="S4199" s="30"/>
      <c r="AH4199" s="28"/>
      <c r="AI4199" s="28"/>
      <c r="AO4199" s="28"/>
      <c r="AP4199" s="28"/>
      <c r="AQ4199" s="28"/>
    </row>
    <row r="4200" spans="1:55" ht="14.25" customHeight="1">
      <c r="Q4200" s="30"/>
      <c r="R4200" s="30"/>
      <c r="S4200" s="30"/>
      <c r="Z4200" s="28"/>
      <c r="AA4200" s="28"/>
      <c r="AB4200" s="28"/>
      <c r="AH4200" s="28"/>
      <c r="AI4200" s="28"/>
      <c r="AO4200" s="28"/>
      <c r="AP4200" s="28"/>
      <c r="AQ4200" s="28"/>
      <c r="AR4200" s="33"/>
      <c r="AS4200" s="28"/>
      <c r="AT4200" s="28"/>
    </row>
    <row r="4201" spans="1:55" ht="14.25" customHeight="1">
      <c r="Q4201" s="30"/>
      <c r="R4201" s="30"/>
      <c r="S4201" s="30"/>
      <c r="Z4201" s="28"/>
      <c r="AA4201" s="28"/>
      <c r="AB4201" s="28"/>
      <c r="AH4201" s="28"/>
      <c r="AI4201" s="28"/>
      <c r="AO4201" s="28"/>
      <c r="AP4201" s="28"/>
      <c r="AQ4201" s="28"/>
      <c r="AR4201" s="33"/>
      <c r="AS4201" s="28"/>
      <c r="AT4201" s="28"/>
    </row>
    <row r="4202" spans="1:55" ht="14.25" customHeight="1">
      <c r="Q4202" s="30"/>
      <c r="R4202" s="30"/>
      <c r="S4202" s="30"/>
      <c r="Z4202" s="28"/>
      <c r="AA4202" s="28"/>
      <c r="AB4202" s="28"/>
      <c r="AH4202" s="28"/>
      <c r="AI4202" s="28"/>
      <c r="AO4202" s="28"/>
      <c r="AP4202" s="28"/>
      <c r="AQ4202" s="28"/>
      <c r="AR4202" s="33"/>
      <c r="AS4202" s="28"/>
      <c r="AT4202" s="28"/>
    </row>
    <row r="4203" spans="1:55" ht="14.25" customHeight="1">
      <c r="Q4203" s="30"/>
      <c r="R4203" s="30"/>
      <c r="S4203" s="30"/>
      <c r="Z4203" s="28"/>
      <c r="AA4203" s="28"/>
      <c r="AB4203" s="28"/>
      <c r="AH4203" s="28"/>
      <c r="AI4203" s="28"/>
      <c r="AO4203" s="28"/>
      <c r="AP4203" s="28"/>
      <c r="AQ4203" s="28"/>
      <c r="AR4203" s="33"/>
      <c r="AS4203" s="28"/>
      <c r="AT4203" s="28"/>
    </row>
    <row r="4204" spans="1:55" ht="14.25" customHeight="1">
      <c r="Q4204" s="30"/>
      <c r="R4204" s="30"/>
      <c r="S4204" s="30"/>
      <c r="T4204" s="29"/>
      <c r="Z4204" s="28"/>
      <c r="AA4204" s="28"/>
      <c r="AB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33"/>
      <c r="AS4204" s="28"/>
      <c r="AT4204" s="28"/>
    </row>
    <row r="4205" spans="1:55" ht="14.25" customHeight="1">
      <c r="A4205" s="29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30"/>
      <c r="O4205" s="30"/>
      <c r="P4205" s="30"/>
      <c r="R4205" s="30"/>
      <c r="T4205" s="29"/>
      <c r="U4205" s="28"/>
      <c r="V4205" s="28"/>
      <c r="W4205" s="28"/>
      <c r="Y4205" s="31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33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29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30"/>
      <c r="O4206" s="30"/>
      <c r="P4206" s="30"/>
      <c r="Q4206" s="30"/>
      <c r="R4206" s="30"/>
      <c r="S4206" s="30"/>
      <c r="T4206" s="29"/>
      <c r="U4206" s="28"/>
      <c r="V4206" s="28"/>
      <c r="W4206" s="28"/>
      <c r="Y4206" s="31"/>
      <c r="Z4206" s="28"/>
      <c r="AA4206" s="28"/>
      <c r="AB4206" s="28"/>
      <c r="AC4206" s="28"/>
      <c r="AD4206" s="28"/>
      <c r="AE4206" s="28"/>
      <c r="AF4206" s="28"/>
      <c r="AG4206" s="28"/>
      <c r="AJ4206" s="28"/>
      <c r="AK4206" s="28"/>
      <c r="AL4206" s="28"/>
      <c r="AM4206" s="28"/>
      <c r="AN4206" s="28"/>
      <c r="AO4206" s="28"/>
      <c r="AP4206" s="28"/>
      <c r="AQ4206" s="28"/>
      <c r="AR4206" s="33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29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30"/>
      <c r="O4207" s="30"/>
      <c r="P4207" s="30"/>
      <c r="Q4207" s="30"/>
      <c r="R4207" s="30"/>
      <c r="S4207" s="30"/>
      <c r="T4207" s="29"/>
      <c r="U4207" s="28"/>
      <c r="V4207" s="28"/>
      <c r="W4207" s="28"/>
      <c r="Y4207" s="31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R4207" s="33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29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30"/>
      <c r="O4208" s="30"/>
      <c r="P4208" s="30"/>
      <c r="Q4208" s="30"/>
      <c r="R4208" s="30"/>
      <c r="S4208" s="30"/>
      <c r="T4208" s="29"/>
      <c r="U4208" s="28"/>
      <c r="V4208" s="28"/>
      <c r="W4208" s="28"/>
      <c r="Y4208" s="31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29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30"/>
      <c r="O4209" s="30"/>
      <c r="P4209" s="30"/>
      <c r="Q4209" s="30"/>
      <c r="R4209" s="30"/>
      <c r="S4209" s="30"/>
      <c r="T4209" s="29"/>
      <c r="U4209" s="28"/>
      <c r="V4209" s="28"/>
      <c r="W4209" s="28"/>
      <c r="Y4209" s="31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33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29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30"/>
      <c r="O4210" s="30"/>
      <c r="P4210" s="30"/>
      <c r="Q4210" s="30"/>
      <c r="R4210" s="30"/>
      <c r="S4210" s="30"/>
      <c r="T4210" s="29"/>
      <c r="U4210" s="28"/>
      <c r="V4210" s="28"/>
      <c r="W4210" s="28"/>
      <c r="Y4210" s="31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33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29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30"/>
      <c r="O4211" s="30"/>
      <c r="P4211" s="30"/>
      <c r="Q4211" s="30"/>
      <c r="R4211" s="30"/>
      <c r="S4211" s="30"/>
      <c r="T4211" s="29"/>
      <c r="U4211" s="28"/>
      <c r="V4211" s="28"/>
      <c r="W4211" s="28"/>
      <c r="Y4211" s="31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33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A4212" s="29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30"/>
      <c r="O4212" s="30"/>
      <c r="P4212" s="30"/>
      <c r="Q4212" s="30"/>
      <c r="R4212" s="30"/>
      <c r="S4212" s="30"/>
      <c r="U4212" s="28"/>
      <c r="V4212" s="28"/>
      <c r="W4212" s="28"/>
      <c r="Y4212" s="31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O4212" s="28"/>
      <c r="AP4212" s="28"/>
      <c r="AQ4212" s="28"/>
      <c r="AR4212" s="33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</row>
    <row r="4213" spans="1:55" ht="14.25" customHeight="1">
      <c r="Q4213" s="30"/>
      <c r="R4213" s="30"/>
      <c r="S4213" s="30"/>
      <c r="T4213" s="29"/>
      <c r="Z4213" s="28"/>
      <c r="AA4213" s="28"/>
      <c r="AB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33"/>
      <c r="AS4213" s="28"/>
      <c r="AT4213" s="28"/>
    </row>
    <row r="4214" spans="1:55" ht="14.25" customHeight="1">
      <c r="A4214" s="29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30"/>
      <c r="O4214" s="30"/>
      <c r="P4214" s="30"/>
      <c r="Q4214" s="30"/>
      <c r="R4214" s="30"/>
      <c r="S4214" s="30"/>
      <c r="T4214" s="29"/>
      <c r="U4214" s="28"/>
      <c r="V4214" s="28"/>
      <c r="W4214" s="28"/>
      <c r="Y4214" s="31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33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29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30"/>
      <c r="O4215" s="30"/>
      <c r="P4215" s="30"/>
      <c r="Q4215" s="30"/>
      <c r="R4215" s="30"/>
      <c r="S4215" s="30"/>
      <c r="T4215" s="29"/>
      <c r="U4215" s="28"/>
      <c r="V4215" s="28"/>
      <c r="W4215" s="28"/>
      <c r="Y4215" s="31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33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29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30"/>
      <c r="O4216" s="30"/>
      <c r="P4216" s="30"/>
      <c r="Q4216" s="30"/>
      <c r="R4216" s="30"/>
      <c r="S4216" s="30"/>
      <c r="T4216" s="29"/>
      <c r="U4216" s="28"/>
      <c r="V4216" s="28"/>
      <c r="W4216" s="28"/>
      <c r="Y4216" s="31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33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29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30"/>
      <c r="O4217" s="30"/>
      <c r="P4217" s="30"/>
      <c r="Q4217" s="30"/>
      <c r="R4217" s="30"/>
      <c r="S4217" s="30"/>
      <c r="T4217" s="29"/>
      <c r="U4217" s="28"/>
      <c r="V4217" s="28"/>
      <c r="W4217" s="28"/>
      <c r="Y4217" s="31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33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29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30"/>
      <c r="O4218" s="30"/>
      <c r="P4218" s="30"/>
      <c r="Q4218" s="30"/>
      <c r="R4218" s="30"/>
      <c r="S4218" s="30"/>
      <c r="T4218" s="29"/>
      <c r="U4218" s="28"/>
      <c r="V4218" s="28"/>
      <c r="W4218" s="28"/>
      <c r="Y4218" s="31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33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29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30"/>
      <c r="O4219" s="30"/>
      <c r="P4219" s="30"/>
      <c r="Q4219" s="30"/>
      <c r="R4219" s="30"/>
      <c r="S4219" s="30"/>
      <c r="T4219" s="29"/>
      <c r="U4219" s="28"/>
      <c r="V4219" s="28"/>
      <c r="W4219" s="28"/>
      <c r="Y4219" s="31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33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29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30"/>
      <c r="O4220" s="30"/>
      <c r="P4220" s="30"/>
      <c r="Q4220" s="30"/>
      <c r="R4220" s="30"/>
      <c r="S4220" s="30"/>
      <c r="T4220" s="29"/>
      <c r="U4220" s="28"/>
      <c r="V4220" s="28"/>
      <c r="W4220" s="28"/>
      <c r="Y4220" s="31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33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29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30"/>
      <c r="O4221" s="30"/>
      <c r="P4221" s="30"/>
      <c r="Q4221" s="30"/>
      <c r="R4221" s="30"/>
      <c r="S4221" s="30"/>
      <c r="T4221" s="29"/>
      <c r="U4221" s="28"/>
      <c r="V4221" s="28"/>
      <c r="W4221" s="28"/>
      <c r="Y4221" s="31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33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29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30"/>
      <c r="O4222" s="30"/>
      <c r="P4222" s="30"/>
      <c r="Q4222" s="30"/>
      <c r="R4222" s="30"/>
      <c r="S4222" s="30"/>
      <c r="T4222" s="29"/>
      <c r="U4222" s="28"/>
      <c r="V4222" s="28"/>
      <c r="W4222" s="28"/>
      <c r="Y4222" s="31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33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29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30"/>
      <c r="O4223" s="30"/>
      <c r="P4223" s="30"/>
      <c r="Q4223" s="30"/>
      <c r="R4223" s="30"/>
      <c r="S4223" s="30"/>
      <c r="T4223" s="29"/>
      <c r="U4223" s="28"/>
      <c r="V4223" s="28"/>
      <c r="W4223" s="28"/>
      <c r="Y4223" s="31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33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29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30"/>
      <c r="O4224" s="30"/>
      <c r="P4224" s="30"/>
      <c r="Q4224" s="30"/>
      <c r="R4224" s="30"/>
      <c r="S4224" s="30"/>
      <c r="T4224" s="29"/>
      <c r="U4224" s="28"/>
      <c r="V4224" s="28"/>
      <c r="W4224" s="28"/>
      <c r="Y4224" s="31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33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29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30"/>
      <c r="O4225" s="30"/>
      <c r="P4225" s="30"/>
      <c r="Q4225" s="30"/>
      <c r="R4225" s="30"/>
      <c r="S4225" s="30"/>
      <c r="T4225" s="29"/>
      <c r="U4225" s="28"/>
      <c r="V4225" s="28"/>
      <c r="W4225" s="28"/>
      <c r="Y4225" s="31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33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29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30"/>
      <c r="O4226" s="30"/>
      <c r="P4226" s="30"/>
      <c r="Q4226" s="30"/>
      <c r="R4226" s="30"/>
      <c r="S4226" s="30"/>
      <c r="T4226" s="29"/>
      <c r="U4226" s="28"/>
      <c r="V4226" s="28"/>
      <c r="W4226" s="28"/>
      <c r="Y4226" s="31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33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29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30"/>
      <c r="O4227" s="30"/>
      <c r="P4227" s="30"/>
      <c r="Q4227" s="30"/>
      <c r="R4227" s="30"/>
      <c r="S4227" s="30"/>
      <c r="T4227" s="29"/>
      <c r="U4227" s="28"/>
      <c r="V4227" s="28"/>
      <c r="W4227" s="28"/>
      <c r="Y4227" s="31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33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29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30"/>
      <c r="O4228" s="30"/>
      <c r="P4228" s="30"/>
      <c r="Q4228" s="30"/>
      <c r="R4228" s="30"/>
      <c r="S4228" s="30"/>
      <c r="T4228" s="29"/>
      <c r="U4228" s="28"/>
      <c r="V4228" s="28"/>
      <c r="W4228" s="28"/>
      <c r="Y4228" s="31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33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29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30"/>
      <c r="O4229" s="30"/>
      <c r="P4229" s="30"/>
      <c r="Q4229" s="30"/>
      <c r="R4229" s="30"/>
      <c r="S4229" s="30"/>
      <c r="T4229" s="29"/>
      <c r="U4229" s="28"/>
      <c r="V4229" s="28"/>
      <c r="W4229" s="28"/>
      <c r="Y4229" s="31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33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29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30"/>
      <c r="O4230" s="30"/>
      <c r="P4230" s="30"/>
      <c r="Q4230" s="30"/>
      <c r="R4230" s="30"/>
      <c r="S4230" s="30"/>
      <c r="T4230" s="29"/>
      <c r="U4230" s="28"/>
      <c r="V4230" s="28"/>
      <c r="W4230" s="28"/>
      <c r="Y4230" s="31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33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29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30"/>
      <c r="O4231" s="30"/>
      <c r="P4231" s="30"/>
      <c r="Q4231" s="30"/>
      <c r="R4231" s="30"/>
      <c r="S4231" s="30"/>
      <c r="T4231" s="29"/>
      <c r="U4231" s="28"/>
      <c r="V4231" s="28"/>
      <c r="W4231" s="28"/>
      <c r="Y4231" s="31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33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29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30"/>
      <c r="O4232" s="30"/>
      <c r="P4232" s="30"/>
      <c r="Q4232" s="30"/>
      <c r="R4232" s="30"/>
      <c r="S4232" s="30"/>
      <c r="T4232" s="29"/>
      <c r="U4232" s="28"/>
      <c r="V4232" s="28"/>
      <c r="W4232" s="28"/>
      <c r="Y4232" s="31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33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29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30"/>
      <c r="O4233" s="30"/>
      <c r="P4233" s="30"/>
      <c r="Q4233" s="30"/>
      <c r="R4233" s="30"/>
      <c r="S4233" s="30"/>
      <c r="T4233" s="29"/>
      <c r="U4233" s="28"/>
      <c r="V4233" s="28"/>
      <c r="W4233" s="28"/>
      <c r="Y4233" s="31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33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29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30"/>
      <c r="O4234" s="30"/>
      <c r="P4234" s="30"/>
      <c r="Q4234" s="30"/>
      <c r="R4234" s="30"/>
      <c r="S4234" s="30"/>
      <c r="T4234" s="29"/>
      <c r="U4234" s="28"/>
      <c r="V4234" s="28"/>
      <c r="W4234" s="28"/>
      <c r="Y4234" s="31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33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29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30"/>
      <c r="O4235" s="30"/>
      <c r="P4235" s="30"/>
      <c r="Q4235" s="30"/>
      <c r="R4235" s="30"/>
      <c r="S4235" s="30"/>
      <c r="T4235" s="29"/>
      <c r="U4235" s="28"/>
      <c r="V4235" s="28"/>
      <c r="W4235" s="28"/>
      <c r="Y4235" s="31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33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29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30"/>
      <c r="O4236" s="30"/>
      <c r="P4236" s="30"/>
      <c r="Q4236" s="30"/>
      <c r="R4236" s="30"/>
      <c r="S4236" s="30"/>
      <c r="T4236" s="29"/>
      <c r="U4236" s="28"/>
      <c r="V4236" s="28"/>
      <c r="W4236" s="28"/>
      <c r="Y4236" s="31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33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29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30"/>
      <c r="O4237" s="30"/>
      <c r="P4237" s="30"/>
      <c r="Q4237" s="30"/>
      <c r="R4237" s="30"/>
      <c r="S4237" s="30"/>
      <c r="T4237" s="29"/>
      <c r="U4237" s="28"/>
      <c r="V4237" s="28"/>
      <c r="W4237" s="28"/>
      <c r="Y4237" s="31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33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29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30"/>
      <c r="O4238" s="30"/>
      <c r="P4238" s="30"/>
      <c r="Q4238" s="30"/>
      <c r="R4238" s="30"/>
      <c r="S4238" s="30"/>
      <c r="T4238" s="29"/>
      <c r="U4238" s="28"/>
      <c r="V4238" s="28"/>
      <c r="W4238" s="28"/>
      <c r="Y4238" s="31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33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29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30"/>
      <c r="O4239" s="30"/>
      <c r="P4239" s="30"/>
      <c r="Q4239" s="30"/>
      <c r="R4239" s="30"/>
      <c r="S4239" s="30"/>
      <c r="T4239" s="29"/>
      <c r="U4239" s="28"/>
      <c r="V4239" s="28"/>
      <c r="W4239" s="28"/>
      <c r="Y4239" s="31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33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29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30"/>
      <c r="O4240" s="30"/>
      <c r="P4240" s="30"/>
      <c r="Q4240" s="30"/>
      <c r="R4240" s="30"/>
      <c r="S4240" s="30"/>
      <c r="T4240" s="29"/>
      <c r="U4240" s="28"/>
      <c r="V4240" s="28"/>
      <c r="W4240" s="28"/>
      <c r="Y4240" s="31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33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29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30"/>
      <c r="O4241" s="30"/>
      <c r="P4241" s="30"/>
      <c r="Q4241" s="30"/>
      <c r="R4241" s="30"/>
      <c r="S4241" s="30"/>
      <c r="T4241" s="29"/>
      <c r="U4241" s="28"/>
      <c r="V4241" s="28"/>
      <c r="W4241" s="28"/>
      <c r="Y4241" s="31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33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29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30"/>
      <c r="O4242" s="30"/>
      <c r="P4242" s="30"/>
      <c r="Q4242" s="30"/>
      <c r="R4242" s="30"/>
      <c r="S4242" s="30"/>
      <c r="T4242" s="29"/>
      <c r="U4242" s="28"/>
      <c r="V4242" s="28"/>
      <c r="W4242" s="28"/>
      <c r="Y4242" s="31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33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29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30"/>
      <c r="O4243" s="30"/>
      <c r="P4243" s="30"/>
      <c r="Q4243" s="30"/>
      <c r="R4243" s="30"/>
      <c r="S4243" s="30"/>
      <c r="T4243" s="29"/>
      <c r="U4243" s="28"/>
      <c r="V4243" s="28"/>
      <c r="W4243" s="28"/>
      <c r="Y4243" s="31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33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29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30"/>
      <c r="O4244" s="30"/>
      <c r="P4244" s="30"/>
      <c r="Q4244" s="30"/>
      <c r="R4244" s="30"/>
      <c r="S4244" s="30"/>
      <c r="T4244" s="29"/>
      <c r="U4244" s="28"/>
      <c r="V4244" s="28"/>
      <c r="W4244" s="28"/>
      <c r="Y4244" s="31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33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29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30"/>
      <c r="O4245" s="30"/>
      <c r="P4245" s="30"/>
      <c r="Q4245" s="30"/>
      <c r="R4245" s="30"/>
      <c r="S4245" s="30"/>
      <c r="T4245" s="29"/>
      <c r="U4245" s="28"/>
      <c r="V4245" s="28"/>
      <c r="W4245" s="28"/>
      <c r="Y4245" s="31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33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29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30"/>
      <c r="O4246" s="30"/>
      <c r="P4246" s="30"/>
      <c r="Q4246" s="30"/>
      <c r="R4246" s="30"/>
      <c r="S4246" s="30"/>
      <c r="T4246" s="29"/>
      <c r="U4246" s="28"/>
      <c r="V4246" s="28"/>
      <c r="W4246" s="28"/>
      <c r="Y4246" s="31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33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29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30"/>
      <c r="O4247" s="30"/>
      <c r="P4247" s="30"/>
      <c r="Q4247" s="30"/>
      <c r="R4247" s="30"/>
      <c r="S4247" s="30"/>
      <c r="T4247" s="29"/>
      <c r="U4247" s="28"/>
      <c r="V4247" s="28"/>
      <c r="W4247" s="28"/>
      <c r="Y4247" s="31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33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29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30"/>
      <c r="O4248" s="30"/>
      <c r="P4248" s="30"/>
      <c r="Q4248" s="30"/>
      <c r="R4248" s="30"/>
      <c r="S4248" s="30"/>
      <c r="T4248" s="29"/>
      <c r="U4248" s="28"/>
      <c r="V4248" s="28"/>
      <c r="W4248" s="28"/>
      <c r="Y4248" s="31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33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29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30"/>
      <c r="O4249" s="30"/>
      <c r="P4249" s="30"/>
      <c r="Q4249" s="30"/>
      <c r="R4249" s="30"/>
      <c r="S4249" s="30"/>
      <c r="T4249" s="29"/>
      <c r="U4249" s="28"/>
      <c r="V4249" s="28"/>
      <c r="W4249" s="28"/>
      <c r="Y4249" s="31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33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29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30"/>
      <c r="O4250" s="30"/>
      <c r="P4250" s="30"/>
      <c r="Q4250" s="30"/>
      <c r="R4250" s="30"/>
      <c r="S4250" s="30"/>
      <c r="T4250" s="29"/>
      <c r="U4250" s="28"/>
      <c r="V4250" s="28"/>
      <c r="W4250" s="28"/>
      <c r="Y4250" s="31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33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29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30"/>
      <c r="O4251" s="30"/>
      <c r="P4251" s="30"/>
      <c r="Q4251" s="30"/>
      <c r="R4251" s="30"/>
      <c r="S4251" s="30"/>
      <c r="T4251" s="29"/>
      <c r="U4251" s="28"/>
      <c r="V4251" s="28"/>
      <c r="W4251" s="28"/>
      <c r="Y4251" s="31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33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29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30"/>
      <c r="O4252" s="30"/>
      <c r="P4252" s="30"/>
      <c r="Q4252" s="30"/>
      <c r="R4252" s="30"/>
      <c r="S4252" s="30"/>
      <c r="T4252" s="29"/>
      <c r="U4252" s="28"/>
      <c r="V4252" s="28"/>
      <c r="W4252" s="28"/>
      <c r="Y4252" s="31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33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29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30"/>
      <c r="O4253" s="30"/>
      <c r="P4253" s="30"/>
      <c r="Q4253" s="30"/>
      <c r="R4253" s="30"/>
      <c r="S4253" s="30"/>
      <c r="T4253" s="29"/>
      <c r="U4253" s="28"/>
      <c r="V4253" s="28"/>
      <c r="W4253" s="28"/>
      <c r="Y4253" s="31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33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29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30"/>
      <c r="O4254" s="30"/>
      <c r="P4254" s="30"/>
      <c r="Q4254" s="30"/>
      <c r="R4254" s="30"/>
      <c r="S4254" s="30"/>
      <c r="T4254" s="29"/>
      <c r="U4254" s="28"/>
      <c r="V4254" s="28"/>
      <c r="W4254" s="28"/>
      <c r="Y4254" s="31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33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29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30"/>
      <c r="O4255" s="30"/>
      <c r="P4255" s="30"/>
      <c r="Q4255" s="30"/>
      <c r="R4255" s="30"/>
      <c r="S4255" s="30"/>
      <c r="T4255" s="29"/>
      <c r="U4255" s="28"/>
      <c r="V4255" s="28"/>
      <c r="W4255" s="28"/>
      <c r="Y4255" s="31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33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29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30"/>
      <c r="O4256" s="30"/>
      <c r="P4256" s="30"/>
      <c r="Q4256" s="30"/>
      <c r="R4256" s="30"/>
      <c r="S4256" s="30"/>
      <c r="T4256" s="29"/>
      <c r="U4256" s="28"/>
      <c r="V4256" s="28"/>
      <c r="W4256" s="28"/>
      <c r="Y4256" s="31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33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29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30"/>
      <c r="O4257" s="30"/>
      <c r="P4257" s="30"/>
      <c r="Q4257" s="30"/>
      <c r="R4257" s="30"/>
      <c r="S4257" s="30"/>
      <c r="T4257" s="29"/>
      <c r="U4257" s="28"/>
      <c r="V4257" s="28"/>
      <c r="W4257" s="28"/>
      <c r="Y4257" s="31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33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29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30"/>
      <c r="O4258" s="30"/>
      <c r="P4258" s="30"/>
      <c r="Q4258" s="30"/>
      <c r="R4258" s="30"/>
      <c r="S4258" s="30"/>
      <c r="T4258" s="29"/>
      <c r="U4258" s="28"/>
      <c r="V4258" s="28"/>
      <c r="W4258" s="28"/>
      <c r="Y4258" s="31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33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29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30"/>
      <c r="O4259" s="30"/>
      <c r="P4259" s="30"/>
      <c r="Q4259" s="30"/>
      <c r="R4259" s="30"/>
      <c r="S4259" s="30"/>
      <c r="T4259" s="29"/>
      <c r="U4259" s="28"/>
      <c r="V4259" s="28"/>
      <c r="W4259" s="28"/>
      <c r="Y4259" s="31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33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29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30"/>
      <c r="O4260" s="30"/>
      <c r="P4260" s="30"/>
      <c r="Q4260" s="30"/>
      <c r="R4260" s="30"/>
      <c r="S4260" s="30"/>
      <c r="T4260" s="29"/>
      <c r="U4260" s="28"/>
      <c r="V4260" s="28"/>
      <c r="W4260" s="28"/>
      <c r="Y4260" s="31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33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29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30"/>
      <c r="O4261" s="30"/>
      <c r="P4261" s="30"/>
      <c r="Q4261" s="30"/>
      <c r="R4261" s="30"/>
      <c r="S4261" s="30"/>
      <c r="T4261" s="29"/>
      <c r="U4261" s="28"/>
      <c r="V4261" s="28"/>
      <c r="W4261" s="28"/>
      <c r="Y4261" s="31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33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29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30"/>
      <c r="O4262" s="30"/>
      <c r="P4262" s="30"/>
      <c r="Q4262" s="30"/>
      <c r="R4262" s="30"/>
      <c r="S4262" s="30"/>
      <c r="T4262" s="29"/>
      <c r="U4262" s="28"/>
      <c r="V4262" s="28"/>
      <c r="W4262" s="28"/>
      <c r="Y4262" s="31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33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29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30"/>
      <c r="O4263" s="30"/>
      <c r="P4263" s="30"/>
      <c r="Q4263" s="30"/>
      <c r="R4263" s="30"/>
      <c r="S4263" s="30"/>
      <c r="T4263" s="29"/>
      <c r="U4263" s="28"/>
      <c r="V4263" s="28"/>
      <c r="W4263" s="28"/>
      <c r="Y4263" s="31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33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29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30"/>
      <c r="O4264" s="30"/>
      <c r="P4264" s="30"/>
      <c r="Q4264" s="30"/>
      <c r="R4264" s="30"/>
      <c r="S4264" s="30"/>
      <c r="T4264" s="29"/>
      <c r="U4264" s="28"/>
      <c r="V4264" s="28"/>
      <c r="W4264" s="28"/>
      <c r="Y4264" s="31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33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29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30"/>
      <c r="O4265" s="30"/>
      <c r="P4265" s="30"/>
      <c r="Q4265" s="30"/>
      <c r="R4265" s="30"/>
      <c r="S4265" s="30"/>
      <c r="T4265" s="29"/>
      <c r="U4265" s="28"/>
      <c r="V4265" s="28"/>
      <c r="W4265" s="28"/>
      <c r="Y4265" s="31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33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29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30"/>
      <c r="O4266" s="30"/>
      <c r="P4266" s="30"/>
      <c r="Q4266" s="30"/>
      <c r="R4266" s="30"/>
      <c r="S4266" s="30"/>
      <c r="T4266" s="29"/>
      <c r="U4266" s="28"/>
      <c r="V4266" s="28"/>
      <c r="W4266" s="28"/>
      <c r="Y4266" s="31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33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29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30"/>
      <c r="O4267" s="30"/>
      <c r="P4267" s="30"/>
      <c r="Q4267" s="30"/>
      <c r="R4267" s="30"/>
      <c r="S4267" s="30"/>
      <c r="T4267" s="29"/>
      <c r="U4267" s="28"/>
      <c r="V4267" s="28"/>
      <c r="W4267" s="28"/>
      <c r="Y4267" s="31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33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29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30"/>
      <c r="O4268" s="30"/>
      <c r="P4268" s="30"/>
      <c r="Q4268" s="30"/>
      <c r="R4268" s="30"/>
      <c r="S4268" s="30"/>
      <c r="T4268" s="29"/>
      <c r="U4268" s="28"/>
      <c r="V4268" s="28"/>
      <c r="W4268" s="28"/>
      <c r="Y4268" s="31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33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29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30"/>
      <c r="O4269" s="30"/>
      <c r="P4269" s="30"/>
      <c r="Q4269" s="30"/>
      <c r="R4269" s="30"/>
      <c r="S4269" s="30"/>
      <c r="T4269" s="29"/>
      <c r="U4269" s="28"/>
      <c r="V4269" s="28"/>
      <c r="W4269" s="28"/>
      <c r="Y4269" s="31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33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29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30"/>
      <c r="O4270" s="30"/>
      <c r="P4270" s="30"/>
      <c r="Q4270" s="30"/>
      <c r="R4270" s="30"/>
      <c r="S4270" s="30"/>
      <c r="T4270" s="29"/>
      <c r="U4270" s="28"/>
      <c r="V4270" s="28"/>
      <c r="W4270" s="28"/>
      <c r="Y4270" s="31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33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29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30"/>
      <c r="O4271" s="30"/>
      <c r="P4271" s="30"/>
      <c r="Q4271" s="30"/>
      <c r="R4271" s="30"/>
      <c r="S4271" s="30"/>
      <c r="T4271" s="29"/>
      <c r="U4271" s="28"/>
      <c r="V4271" s="28"/>
      <c r="W4271" s="28"/>
      <c r="Y4271" s="31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33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29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30"/>
      <c r="O4272" s="30"/>
      <c r="P4272" s="30"/>
      <c r="Q4272" s="30"/>
      <c r="R4272" s="30"/>
      <c r="S4272" s="30"/>
      <c r="T4272" s="29"/>
      <c r="U4272" s="28"/>
      <c r="V4272" s="28"/>
      <c r="W4272" s="28"/>
      <c r="Y4272" s="31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33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29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30"/>
      <c r="O4273" s="30"/>
      <c r="P4273" s="30"/>
      <c r="Q4273" s="30"/>
      <c r="R4273" s="30"/>
      <c r="S4273" s="30"/>
      <c r="T4273" s="29"/>
      <c r="U4273" s="28"/>
      <c r="V4273" s="28"/>
      <c r="W4273" s="28"/>
      <c r="Y4273" s="31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33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29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30"/>
      <c r="O4274" s="30"/>
      <c r="P4274" s="30"/>
      <c r="Q4274" s="30"/>
      <c r="R4274" s="30"/>
      <c r="S4274" s="30"/>
      <c r="T4274" s="29"/>
      <c r="U4274" s="28"/>
      <c r="V4274" s="28"/>
      <c r="W4274" s="28"/>
      <c r="Y4274" s="31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33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29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30"/>
      <c r="O4275" s="30"/>
      <c r="P4275" s="30"/>
      <c r="Q4275" s="30"/>
      <c r="R4275" s="30"/>
      <c r="S4275" s="30"/>
      <c r="T4275" s="29"/>
      <c r="U4275" s="28"/>
      <c r="V4275" s="28"/>
      <c r="W4275" s="28"/>
      <c r="Y4275" s="31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33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29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30"/>
      <c r="O4276" s="30"/>
      <c r="P4276" s="30"/>
      <c r="Q4276" s="30"/>
      <c r="R4276" s="30"/>
      <c r="S4276" s="30"/>
      <c r="T4276" s="29"/>
      <c r="U4276" s="28"/>
      <c r="V4276" s="28"/>
      <c r="W4276" s="28"/>
      <c r="Y4276" s="31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33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29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30"/>
      <c r="O4277" s="30"/>
      <c r="P4277" s="30"/>
      <c r="Q4277" s="30"/>
      <c r="R4277" s="30"/>
      <c r="S4277" s="30"/>
      <c r="T4277" s="29"/>
      <c r="U4277" s="28"/>
      <c r="V4277" s="28"/>
      <c r="W4277" s="28"/>
      <c r="Y4277" s="31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33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29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30"/>
      <c r="O4278" s="30"/>
      <c r="P4278" s="30"/>
      <c r="Q4278" s="30"/>
      <c r="R4278" s="30"/>
      <c r="S4278" s="30"/>
      <c r="T4278" s="29"/>
      <c r="U4278" s="28"/>
      <c r="V4278" s="28"/>
      <c r="W4278" s="28"/>
      <c r="Y4278" s="31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33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29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30"/>
      <c r="O4279" s="30"/>
      <c r="P4279" s="30"/>
      <c r="Q4279" s="30"/>
      <c r="R4279" s="30"/>
      <c r="S4279" s="30"/>
      <c r="T4279" s="29"/>
      <c r="U4279" s="28"/>
      <c r="V4279" s="28"/>
      <c r="W4279" s="28"/>
      <c r="Y4279" s="31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33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29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30"/>
      <c r="O4280" s="30"/>
      <c r="P4280" s="30"/>
      <c r="Q4280" s="30"/>
      <c r="R4280" s="30"/>
      <c r="S4280" s="30"/>
      <c r="T4280" s="29"/>
      <c r="U4280" s="28"/>
      <c r="V4280" s="28"/>
      <c r="W4280" s="28"/>
      <c r="Y4280" s="31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33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29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30"/>
      <c r="O4281" s="30"/>
      <c r="P4281" s="30"/>
      <c r="Q4281" s="30"/>
      <c r="R4281" s="30"/>
      <c r="S4281" s="30"/>
      <c r="T4281" s="29"/>
      <c r="U4281" s="28"/>
      <c r="V4281" s="28"/>
      <c r="W4281" s="28"/>
      <c r="Y4281" s="31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33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29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30"/>
      <c r="O4282" s="30"/>
      <c r="P4282" s="30"/>
      <c r="Q4282" s="30"/>
      <c r="R4282" s="30"/>
      <c r="S4282" s="30"/>
      <c r="T4282" s="29"/>
      <c r="U4282" s="28"/>
      <c r="V4282" s="28"/>
      <c r="W4282" s="28"/>
      <c r="Y4282" s="31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33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29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30"/>
      <c r="O4283" s="30"/>
      <c r="P4283" s="30"/>
      <c r="Q4283" s="30"/>
      <c r="R4283" s="30"/>
      <c r="S4283" s="30"/>
      <c r="T4283" s="29"/>
      <c r="U4283" s="28"/>
      <c r="V4283" s="28"/>
      <c r="W4283" s="28"/>
      <c r="Y4283" s="31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33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29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30"/>
      <c r="O4284" s="30"/>
      <c r="P4284" s="30"/>
      <c r="Q4284" s="30"/>
      <c r="R4284" s="30"/>
      <c r="S4284" s="30"/>
      <c r="T4284" s="29"/>
      <c r="U4284" s="28"/>
      <c r="V4284" s="28"/>
      <c r="W4284" s="28"/>
      <c r="Y4284" s="31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33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29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30"/>
      <c r="O4285" s="30"/>
      <c r="P4285" s="30"/>
      <c r="Q4285" s="30"/>
      <c r="R4285" s="30"/>
      <c r="S4285" s="30"/>
      <c r="T4285" s="29"/>
      <c r="U4285" s="28"/>
      <c r="V4285" s="28"/>
      <c r="W4285" s="28"/>
      <c r="Y4285" s="31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33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29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30"/>
      <c r="O4286" s="30"/>
      <c r="P4286" s="30"/>
      <c r="Q4286" s="30"/>
      <c r="R4286" s="30"/>
      <c r="S4286" s="30"/>
      <c r="T4286" s="29"/>
      <c r="U4286" s="28"/>
      <c r="V4286" s="28"/>
      <c r="W4286" s="28"/>
      <c r="Y4286" s="31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33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29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30"/>
      <c r="O4287" s="30"/>
      <c r="P4287" s="30"/>
      <c r="Q4287" s="30"/>
      <c r="R4287" s="30"/>
      <c r="S4287" s="30"/>
      <c r="T4287" s="29"/>
      <c r="U4287" s="28"/>
      <c r="V4287" s="28"/>
      <c r="W4287" s="28"/>
      <c r="Y4287" s="31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33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29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30"/>
      <c r="O4288" s="30"/>
      <c r="P4288" s="30"/>
      <c r="Q4288" s="30"/>
      <c r="R4288" s="30"/>
      <c r="S4288" s="30"/>
      <c r="T4288" s="29"/>
      <c r="U4288" s="28"/>
      <c r="V4288" s="28"/>
      <c r="W4288" s="28"/>
      <c r="Y4288" s="31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33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29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30"/>
      <c r="O4289" s="30"/>
      <c r="P4289" s="30"/>
      <c r="Q4289" s="30"/>
      <c r="R4289" s="30"/>
      <c r="S4289" s="30"/>
      <c r="T4289" s="29"/>
      <c r="U4289" s="28"/>
      <c r="V4289" s="28"/>
      <c r="W4289" s="28"/>
      <c r="Y4289" s="31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33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29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30"/>
      <c r="O4290" s="30"/>
      <c r="P4290" s="30"/>
      <c r="Q4290" s="30"/>
      <c r="R4290" s="30"/>
      <c r="S4290" s="30"/>
      <c r="T4290" s="29"/>
      <c r="U4290" s="28"/>
      <c r="V4290" s="28"/>
      <c r="W4290" s="28"/>
      <c r="Y4290" s="31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33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29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30"/>
      <c r="O4291" s="30"/>
      <c r="P4291" s="30"/>
      <c r="Q4291" s="30"/>
      <c r="R4291" s="30"/>
      <c r="S4291" s="30"/>
      <c r="T4291" s="29"/>
      <c r="U4291" s="28"/>
      <c r="V4291" s="28"/>
      <c r="W4291" s="28"/>
      <c r="Y4291" s="31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33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29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30"/>
      <c r="O4292" s="30"/>
      <c r="P4292" s="30"/>
      <c r="Q4292" s="30"/>
      <c r="R4292" s="30"/>
      <c r="S4292" s="30"/>
      <c r="T4292" s="29"/>
      <c r="U4292" s="28"/>
      <c r="V4292" s="28"/>
      <c r="W4292" s="28"/>
      <c r="Y4292" s="31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33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29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30"/>
      <c r="O4293" s="30"/>
      <c r="P4293" s="30"/>
      <c r="Q4293" s="30"/>
      <c r="R4293" s="30"/>
      <c r="S4293" s="30"/>
      <c r="T4293" s="29"/>
      <c r="U4293" s="28"/>
      <c r="V4293" s="28"/>
      <c r="W4293" s="28"/>
      <c r="Y4293" s="31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33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29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30"/>
      <c r="O4294" s="30"/>
      <c r="P4294" s="30"/>
      <c r="Q4294" s="30"/>
      <c r="R4294" s="30"/>
      <c r="S4294" s="30"/>
      <c r="T4294" s="29"/>
      <c r="U4294" s="28"/>
      <c r="V4294" s="28"/>
      <c r="W4294" s="28"/>
      <c r="Y4294" s="31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33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29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30"/>
      <c r="O4295" s="30"/>
      <c r="P4295" s="30"/>
      <c r="Q4295" s="30"/>
      <c r="R4295" s="30"/>
      <c r="S4295" s="30"/>
      <c r="T4295" s="29"/>
      <c r="U4295" s="28"/>
      <c r="V4295" s="28"/>
      <c r="W4295" s="28"/>
      <c r="Y4295" s="31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33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29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30"/>
      <c r="O4296" s="30"/>
      <c r="P4296" s="30"/>
      <c r="Q4296" s="30"/>
      <c r="R4296" s="30"/>
      <c r="S4296" s="30"/>
      <c r="T4296" s="29"/>
      <c r="U4296" s="28"/>
      <c r="V4296" s="28"/>
      <c r="W4296" s="28"/>
      <c r="Y4296" s="31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33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29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30"/>
      <c r="O4297" s="30"/>
      <c r="P4297" s="30"/>
      <c r="Q4297" s="30"/>
      <c r="R4297" s="30"/>
      <c r="S4297" s="30"/>
      <c r="T4297" s="29"/>
      <c r="U4297" s="28"/>
      <c r="V4297" s="28"/>
      <c r="W4297" s="28"/>
      <c r="Y4297" s="31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33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29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30"/>
      <c r="O4298" s="30"/>
      <c r="P4298" s="30"/>
      <c r="Q4298" s="30"/>
      <c r="R4298" s="30"/>
      <c r="S4298" s="30"/>
      <c r="T4298" s="29"/>
      <c r="U4298" s="28"/>
      <c r="V4298" s="28"/>
      <c r="W4298" s="28"/>
      <c r="Y4298" s="31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33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29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30"/>
      <c r="O4299" s="30"/>
      <c r="P4299" s="30"/>
      <c r="Q4299" s="30"/>
      <c r="S4299" s="30"/>
      <c r="T4299" s="29"/>
      <c r="U4299" s="28"/>
      <c r="V4299" s="28"/>
      <c r="W4299" s="28"/>
      <c r="Y4299" s="31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33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29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30"/>
      <c r="O4300" s="30"/>
      <c r="P4300" s="30"/>
      <c r="Q4300" s="30"/>
      <c r="S4300" s="30"/>
      <c r="T4300" s="29"/>
      <c r="U4300" s="28"/>
      <c r="V4300" s="28"/>
      <c r="W4300" s="28"/>
      <c r="Y4300" s="31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33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29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30"/>
      <c r="O4301" s="30"/>
      <c r="P4301" s="30"/>
      <c r="Q4301" s="30"/>
      <c r="S4301" s="30"/>
      <c r="T4301" s="29"/>
      <c r="U4301" s="28"/>
      <c r="V4301" s="28"/>
      <c r="W4301" s="28"/>
      <c r="Y4301" s="31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33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29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30"/>
      <c r="O4302" s="30"/>
      <c r="P4302" s="30"/>
      <c r="Q4302" s="30"/>
      <c r="S4302" s="30"/>
      <c r="T4302" s="29"/>
      <c r="U4302" s="28"/>
      <c r="V4302" s="28"/>
      <c r="W4302" s="28"/>
      <c r="Y4302" s="31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33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29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30"/>
      <c r="O4303" s="30"/>
      <c r="P4303" s="30"/>
      <c r="Q4303" s="30"/>
      <c r="S4303" s="30"/>
      <c r="T4303" s="29"/>
      <c r="U4303" s="28"/>
      <c r="V4303" s="28"/>
      <c r="W4303" s="28"/>
      <c r="Y4303" s="31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33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29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30"/>
      <c r="O4304" s="30"/>
      <c r="P4304" s="30"/>
      <c r="Q4304" s="30"/>
      <c r="S4304" s="30"/>
      <c r="T4304" s="29"/>
      <c r="U4304" s="28"/>
      <c r="V4304" s="28"/>
      <c r="W4304" s="28"/>
      <c r="Y4304" s="31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33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29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30"/>
      <c r="O4305" s="30"/>
      <c r="P4305" s="30"/>
      <c r="Q4305" s="30"/>
      <c r="S4305" s="30"/>
      <c r="T4305" s="29"/>
      <c r="U4305" s="28"/>
      <c r="V4305" s="28"/>
      <c r="W4305" s="28"/>
      <c r="Y4305" s="31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33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29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30"/>
      <c r="O4306" s="30"/>
      <c r="P4306" s="30"/>
      <c r="Q4306" s="30"/>
      <c r="S4306" s="30"/>
      <c r="T4306" s="29"/>
      <c r="U4306" s="28"/>
      <c r="V4306" s="28"/>
      <c r="W4306" s="28"/>
      <c r="Y4306" s="31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33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29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30"/>
      <c r="O4307" s="30"/>
      <c r="P4307" s="30"/>
      <c r="R4307" s="30"/>
      <c r="T4307" s="29"/>
      <c r="U4307" s="28"/>
      <c r="V4307" s="28"/>
      <c r="W4307" s="28"/>
      <c r="Y4307" s="31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33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29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30"/>
      <c r="O4308" s="30"/>
      <c r="P4308" s="30"/>
      <c r="R4308" s="30"/>
      <c r="T4308" s="29"/>
      <c r="U4308" s="28"/>
      <c r="V4308" s="28"/>
      <c r="W4308" s="28"/>
      <c r="Y4308" s="31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O4308" s="28"/>
      <c r="AP4308" s="28"/>
      <c r="AQ4308" s="28"/>
      <c r="AR4308" s="33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29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30"/>
      <c r="O4309" s="30"/>
      <c r="P4309" s="30"/>
      <c r="R4309" s="30"/>
      <c r="T4309" s="29"/>
      <c r="U4309" s="28"/>
      <c r="V4309" s="28"/>
      <c r="W4309" s="28"/>
      <c r="Y4309" s="31"/>
      <c r="Z4309" s="28"/>
      <c r="AA4309" s="28"/>
      <c r="AB4309" s="28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R4309" s="33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29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30"/>
      <c r="O4310" s="30"/>
      <c r="P4310" s="30"/>
      <c r="R4310" s="30"/>
      <c r="T4310" s="29"/>
      <c r="U4310" s="28"/>
      <c r="V4310" s="28"/>
      <c r="W4310" s="28"/>
      <c r="Y4310" s="31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29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30"/>
      <c r="O4311" s="30"/>
      <c r="P4311" s="30"/>
      <c r="R4311" s="30"/>
      <c r="T4311" s="29"/>
      <c r="U4311" s="28"/>
      <c r="V4311" s="28"/>
      <c r="W4311" s="28"/>
      <c r="Y4311" s="31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29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30"/>
      <c r="O4312" s="30"/>
      <c r="P4312" s="30"/>
      <c r="R4312" s="30"/>
      <c r="T4312" s="29"/>
      <c r="U4312" s="28"/>
      <c r="V4312" s="28"/>
      <c r="W4312" s="28"/>
      <c r="Y4312" s="31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29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30"/>
      <c r="O4313" s="30"/>
      <c r="P4313" s="30"/>
      <c r="R4313" s="30"/>
      <c r="T4313" s="29"/>
      <c r="U4313" s="28"/>
      <c r="V4313" s="28"/>
      <c r="W4313" s="28"/>
      <c r="Y4313" s="31"/>
      <c r="AC4313" s="28"/>
      <c r="AD4313" s="28"/>
      <c r="AE4313" s="28"/>
      <c r="AF4313" s="28"/>
      <c r="AG4313" s="28"/>
      <c r="AJ4313" s="28"/>
      <c r="AK4313" s="28"/>
      <c r="AL4313" s="28"/>
      <c r="AM4313" s="28"/>
      <c r="AN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A4314" s="29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30"/>
      <c r="O4314" s="30"/>
      <c r="P4314" s="30"/>
      <c r="U4314" s="28"/>
      <c r="V4314" s="28"/>
      <c r="W4314" s="28"/>
      <c r="Y4314" s="31"/>
      <c r="AC4314" s="28"/>
      <c r="AD4314" s="28"/>
      <c r="AE4314" s="28"/>
      <c r="AF4314" s="28"/>
      <c r="AG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</row>
    <row r="4315" spans="1:55" ht="14.25" customHeight="1">
      <c r="Q4315" s="30"/>
      <c r="S4315" s="30"/>
    </row>
    <row r="4316" spans="1:55" ht="14.25" customHeight="1">
      <c r="Q4316" s="30"/>
      <c r="S4316" s="30"/>
      <c r="AH4316" s="28"/>
      <c r="AI4316" s="28"/>
    </row>
    <row r="4317" spans="1:55" ht="14.25" customHeight="1">
      <c r="Q4317" s="30"/>
      <c r="S4317" s="30"/>
      <c r="AH4317" s="28"/>
      <c r="AI4317" s="28"/>
      <c r="AO4317" s="28"/>
      <c r="AP4317" s="28"/>
      <c r="AQ4317" s="28"/>
    </row>
    <row r="4318" spans="1:55" ht="14.25" customHeight="1">
      <c r="Q4318" s="30"/>
      <c r="S4318" s="30"/>
      <c r="Z4318" s="28"/>
      <c r="AA4318" s="28"/>
      <c r="AB4318" s="28"/>
      <c r="AH4318" s="28"/>
      <c r="AI4318" s="28"/>
      <c r="AO4318" s="28"/>
      <c r="AP4318" s="28"/>
      <c r="AQ4318" s="28"/>
      <c r="AR4318" s="33"/>
      <c r="AS4318" s="28"/>
      <c r="AT4318" s="28"/>
    </row>
    <row r="4319" spans="1:55" ht="14.25" customHeight="1">
      <c r="Q4319" s="30"/>
      <c r="S4319" s="30"/>
      <c r="Z4319" s="28"/>
      <c r="AA4319" s="28"/>
      <c r="AB4319" s="28"/>
      <c r="AH4319" s="28"/>
      <c r="AI4319" s="28"/>
      <c r="AO4319" s="28"/>
      <c r="AP4319" s="28"/>
      <c r="AQ4319" s="28"/>
      <c r="AR4319" s="33"/>
      <c r="AS4319" s="28"/>
      <c r="AT4319" s="28"/>
    </row>
    <row r="4320" spans="1:55" ht="14.25" customHeight="1">
      <c r="Q4320" s="30"/>
      <c r="S4320" s="30"/>
      <c r="Z4320" s="28"/>
      <c r="AA4320" s="28"/>
      <c r="AB4320" s="28"/>
      <c r="AH4320" s="28"/>
      <c r="AI4320" s="28"/>
      <c r="AO4320" s="28"/>
      <c r="AP4320" s="28"/>
      <c r="AQ4320" s="28"/>
      <c r="AR4320" s="33"/>
      <c r="AS4320" s="28"/>
      <c r="AT4320" s="28"/>
    </row>
    <row r="4321" spans="1:55" ht="14.25" customHeight="1">
      <c r="Q4321" s="30"/>
      <c r="S4321" s="30"/>
      <c r="Z4321" s="28"/>
      <c r="AA4321" s="28"/>
      <c r="AB4321" s="28"/>
      <c r="AH4321" s="28"/>
      <c r="AI4321" s="28"/>
      <c r="AO4321" s="28"/>
      <c r="AP4321" s="28"/>
      <c r="AQ4321" s="28"/>
      <c r="AR4321" s="33"/>
      <c r="AS4321" s="28"/>
      <c r="AT4321" s="28"/>
    </row>
    <row r="4322" spans="1:55" ht="14.25" customHeight="1">
      <c r="R4322" s="30"/>
      <c r="T4322" s="29"/>
      <c r="Z4322" s="28"/>
      <c r="AA4322" s="28"/>
      <c r="AB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33"/>
      <c r="AS4322" s="28"/>
      <c r="AT4322" s="28"/>
    </row>
    <row r="4323" spans="1:55" ht="14.25" customHeight="1">
      <c r="A4323" s="29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30"/>
      <c r="O4323" s="30"/>
      <c r="P4323" s="30"/>
      <c r="R4323" s="30"/>
      <c r="T4323" s="29"/>
      <c r="U4323" s="28"/>
      <c r="V4323" s="28"/>
      <c r="W4323" s="28"/>
      <c r="Y4323" s="31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O4323" s="28"/>
      <c r="AP4323" s="28"/>
      <c r="AQ4323" s="28"/>
      <c r="AR4323" s="33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29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30"/>
      <c r="O4324" s="30"/>
      <c r="P4324" s="30"/>
      <c r="R4324" s="30"/>
      <c r="T4324" s="29"/>
      <c r="U4324" s="28"/>
      <c r="V4324" s="28"/>
      <c r="W4324" s="28"/>
      <c r="Y4324" s="31"/>
      <c r="Z4324" s="28"/>
      <c r="AA4324" s="28"/>
      <c r="AB4324" s="28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R4324" s="33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29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30"/>
      <c r="O4325" s="30"/>
      <c r="P4325" s="30"/>
      <c r="R4325" s="30"/>
      <c r="T4325" s="29"/>
      <c r="U4325" s="28"/>
      <c r="V4325" s="28"/>
      <c r="W4325" s="28"/>
      <c r="Y4325" s="31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29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30"/>
      <c r="O4326" s="30"/>
      <c r="P4326" s="30"/>
      <c r="R4326" s="30"/>
      <c r="T4326" s="29"/>
      <c r="U4326" s="28"/>
      <c r="V4326" s="28"/>
      <c r="W4326" s="28"/>
      <c r="Y4326" s="31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29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30"/>
      <c r="O4327" s="30"/>
      <c r="P4327" s="30"/>
      <c r="R4327" s="30"/>
      <c r="T4327" s="29"/>
      <c r="U4327" s="28"/>
      <c r="V4327" s="28"/>
      <c r="W4327" s="28"/>
      <c r="Y4327" s="31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29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30"/>
      <c r="O4328" s="30"/>
      <c r="P4328" s="30"/>
      <c r="R4328" s="30"/>
      <c r="T4328" s="29"/>
      <c r="U4328" s="28"/>
      <c r="V4328" s="28"/>
      <c r="W4328" s="28"/>
      <c r="Y4328" s="31"/>
      <c r="AC4328" s="28"/>
      <c r="AD4328" s="28"/>
      <c r="AE4328" s="28"/>
      <c r="AF4328" s="28"/>
      <c r="AG4328" s="28"/>
      <c r="AJ4328" s="28"/>
      <c r="AK4328" s="28"/>
      <c r="AL4328" s="28"/>
      <c r="AM4328" s="28"/>
      <c r="AN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A4329" s="29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30"/>
      <c r="O4329" s="30"/>
      <c r="P4329" s="30"/>
      <c r="R4329" s="30"/>
      <c r="U4329" s="28"/>
      <c r="V4329" s="28"/>
      <c r="W4329" s="28"/>
      <c r="Y4329" s="31"/>
      <c r="AC4329" s="28"/>
      <c r="AD4329" s="28"/>
      <c r="AE4329" s="28"/>
      <c r="AF4329" s="28"/>
      <c r="AG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</row>
    <row r="4330" spans="1:55" ht="14.25" customHeight="1">
      <c r="Q4330" s="30"/>
      <c r="S4330" s="30"/>
    </row>
    <row r="4331" spans="1:55" ht="14.25" customHeight="1">
      <c r="Q4331" s="30"/>
      <c r="R4331" s="30"/>
      <c r="S4331" s="30"/>
      <c r="AH4331" s="28"/>
      <c r="AI4331" s="28"/>
    </row>
    <row r="4332" spans="1:55" ht="14.25" customHeight="1">
      <c r="Q4332" s="30"/>
      <c r="R4332" s="30"/>
      <c r="S4332" s="30"/>
      <c r="AH4332" s="28"/>
      <c r="AI4332" s="28"/>
      <c r="AO4332" s="28"/>
      <c r="AP4332" s="28"/>
      <c r="AQ4332" s="28"/>
    </row>
    <row r="4333" spans="1:55" ht="14.25" customHeight="1">
      <c r="Q4333" s="30"/>
      <c r="R4333" s="30"/>
      <c r="S4333" s="30"/>
      <c r="Z4333" s="28"/>
      <c r="AA4333" s="28"/>
      <c r="AB4333" s="28"/>
      <c r="AH4333" s="28"/>
      <c r="AI4333" s="28"/>
      <c r="AO4333" s="28"/>
      <c r="AP4333" s="28"/>
      <c r="AQ4333" s="28"/>
      <c r="AR4333" s="33"/>
      <c r="AS4333" s="28"/>
      <c r="AT4333" s="28"/>
    </row>
    <row r="4334" spans="1:55" ht="14.25" customHeight="1">
      <c r="Q4334" s="30"/>
      <c r="R4334" s="30"/>
      <c r="S4334" s="30"/>
      <c r="Z4334" s="28"/>
      <c r="AA4334" s="28"/>
      <c r="AB4334" s="28"/>
      <c r="AH4334" s="28"/>
      <c r="AI4334" s="28"/>
      <c r="AO4334" s="28"/>
      <c r="AP4334" s="28"/>
      <c r="AQ4334" s="28"/>
      <c r="AR4334" s="33"/>
      <c r="AS4334" s="28"/>
      <c r="AT4334" s="28"/>
    </row>
    <row r="4335" spans="1:55" ht="14.25" customHeight="1">
      <c r="Q4335" s="30"/>
      <c r="R4335" s="30"/>
      <c r="S4335" s="30"/>
      <c r="Z4335" s="28"/>
      <c r="AA4335" s="28"/>
      <c r="AB4335" s="28"/>
      <c r="AH4335" s="28"/>
      <c r="AI4335" s="28"/>
      <c r="AO4335" s="28"/>
      <c r="AP4335" s="28"/>
      <c r="AQ4335" s="28"/>
      <c r="AR4335" s="33"/>
      <c r="AS4335" s="28"/>
      <c r="AT4335" s="28"/>
    </row>
    <row r="4336" spans="1:55" ht="14.25" customHeight="1">
      <c r="Q4336" s="30"/>
      <c r="R4336" s="30"/>
      <c r="S4336" s="30"/>
      <c r="Z4336" s="28"/>
      <c r="AA4336" s="28"/>
      <c r="AB4336" s="28"/>
      <c r="AH4336" s="28"/>
      <c r="AI4336" s="28"/>
      <c r="AO4336" s="28"/>
      <c r="AP4336" s="28"/>
      <c r="AQ4336" s="28"/>
      <c r="AR4336" s="33"/>
      <c r="AS4336" s="28"/>
      <c r="AT4336" s="28"/>
    </row>
    <row r="4337" spans="1:55" ht="14.25" customHeight="1">
      <c r="Q4337" s="30"/>
      <c r="R4337" s="30"/>
      <c r="S4337" s="30"/>
      <c r="T4337" s="29"/>
      <c r="Z4337" s="28"/>
      <c r="AA4337" s="28"/>
      <c r="AB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33"/>
      <c r="AS4337" s="28"/>
      <c r="AT4337" s="28"/>
    </row>
    <row r="4338" spans="1:55" ht="14.25" customHeight="1">
      <c r="A4338" s="29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30"/>
      <c r="O4338" s="30"/>
      <c r="P4338" s="30"/>
      <c r="R4338" s="30"/>
      <c r="T4338" s="29"/>
      <c r="U4338" s="28"/>
      <c r="V4338" s="28"/>
      <c r="W4338" s="28"/>
      <c r="Y4338" s="31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33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29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30"/>
      <c r="O4339" s="30"/>
      <c r="P4339" s="30"/>
      <c r="Q4339" s="30"/>
      <c r="R4339" s="30"/>
      <c r="S4339" s="30"/>
      <c r="T4339" s="29"/>
      <c r="U4339" s="28"/>
      <c r="V4339" s="28"/>
      <c r="W4339" s="28"/>
      <c r="Y4339" s="31"/>
      <c r="Z4339" s="28"/>
      <c r="AA4339" s="28"/>
      <c r="AB4339" s="28"/>
      <c r="AC4339" s="28"/>
      <c r="AD4339" s="28"/>
      <c r="AE4339" s="28"/>
      <c r="AF4339" s="28"/>
      <c r="AG4339" s="28"/>
      <c r="AJ4339" s="28"/>
      <c r="AK4339" s="28"/>
      <c r="AL4339" s="28"/>
      <c r="AM4339" s="28"/>
      <c r="AN4339" s="28"/>
      <c r="AO4339" s="28"/>
      <c r="AP4339" s="28"/>
      <c r="AQ4339" s="28"/>
      <c r="AR4339" s="33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29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30"/>
      <c r="O4340" s="30"/>
      <c r="P4340" s="30"/>
      <c r="Q4340" s="30"/>
      <c r="R4340" s="30"/>
      <c r="S4340" s="30"/>
      <c r="T4340" s="29"/>
      <c r="U4340" s="28"/>
      <c r="V4340" s="28"/>
      <c r="W4340" s="28"/>
      <c r="Y4340" s="31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R4340" s="33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29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30"/>
      <c r="O4341" s="30"/>
      <c r="P4341" s="30"/>
      <c r="Q4341" s="30"/>
      <c r="R4341" s="30"/>
      <c r="S4341" s="30"/>
      <c r="T4341" s="29"/>
      <c r="U4341" s="28"/>
      <c r="V4341" s="28"/>
      <c r="W4341" s="28"/>
      <c r="Y4341" s="31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29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30"/>
      <c r="O4342" s="30"/>
      <c r="P4342" s="30"/>
      <c r="Q4342" s="30"/>
      <c r="R4342" s="30"/>
      <c r="S4342" s="30"/>
      <c r="T4342" s="29"/>
      <c r="U4342" s="28"/>
      <c r="V4342" s="28"/>
      <c r="W4342" s="28"/>
      <c r="Y4342" s="31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33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29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30"/>
      <c r="O4343" s="30"/>
      <c r="P4343" s="30"/>
      <c r="Q4343" s="30"/>
      <c r="R4343" s="30"/>
      <c r="S4343" s="30"/>
      <c r="T4343" s="29"/>
      <c r="U4343" s="28"/>
      <c r="V4343" s="28"/>
      <c r="W4343" s="28"/>
      <c r="Y4343" s="31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33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29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30"/>
      <c r="O4344" s="30"/>
      <c r="P4344" s="30"/>
      <c r="Q4344" s="30"/>
      <c r="R4344" s="30"/>
      <c r="S4344" s="30"/>
      <c r="T4344" s="29"/>
      <c r="U4344" s="28"/>
      <c r="V4344" s="28"/>
      <c r="W4344" s="28"/>
      <c r="Y4344" s="31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33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A4345" s="29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30"/>
      <c r="O4345" s="30"/>
      <c r="P4345" s="30"/>
      <c r="Q4345" s="30"/>
      <c r="R4345" s="30"/>
      <c r="S4345" s="30"/>
      <c r="U4345" s="28"/>
      <c r="V4345" s="28"/>
      <c r="W4345" s="28"/>
      <c r="Y4345" s="31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O4345" s="28"/>
      <c r="AP4345" s="28"/>
      <c r="AQ4345" s="28"/>
      <c r="AR4345" s="33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</row>
    <row r="4346" spans="1:55" ht="14.25" customHeight="1">
      <c r="Q4346" s="30"/>
      <c r="R4346" s="30"/>
      <c r="S4346" s="30"/>
      <c r="T4346" s="29"/>
      <c r="Z4346" s="28"/>
      <c r="AA4346" s="28"/>
      <c r="AB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33"/>
      <c r="AS4346" s="28"/>
      <c r="AT4346" s="28"/>
    </row>
    <row r="4347" spans="1:55" ht="14.25" customHeight="1">
      <c r="A4347" s="29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30"/>
      <c r="O4347" s="30"/>
      <c r="P4347" s="30"/>
      <c r="Q4347" s="30"/>
      <c r="R4347" s="30"/>
      <c r="S4347" s="30"/>
      <c r="T4347" s="29"/>
      <c r="U4347" s="28"/>
      <c r="V4347" s="28"/>
      <c r="W4347" s="28"/>
      <c r="Y4347" s="31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33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29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30"/>
      <c r="O4348" s="30"/>
      <c r="P4348" s="30"/>
      <c r="Q4348" s="30"/>
      <c r="R4348" s="30"/>
      <c r="S4348" s="30"/>
      <c r="T4348" s="29"/>
      <c r="U4348" s="28"/>
      <c r="V4348" s="28"/>
      <c r="W4348" s="28"/>
      <c r="Y4348" s="31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33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29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30"/>
      <c r="O4349" s="30"/>
      <c r="P4349" s="30"/>
      <c r="Q4349" s="30"/>
      <c r="R4349" s="30"/>
      <c r="S4349" s="30"/>
      <c r="T4349" s="29"/>
      <c r="U4349" s="28"/>
      <c r="V4349" s="28"/>
      <c r="W4349" s="28"/>
      <c r="Y4349" s="31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33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29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30"/>
      <c r="O4350" s="30"/>
      <c r="P4350" s="30"/>
      <c r="Q4350" s="30"/>
      <c r="R4350" s="30"/>
      <c r="S4350" s="30"/>
      <c r="T4350" s="29"/>
      <c r="U4350" s="28"/>
      <c r="V4350" s="28"/>
      <c r="W4350" s="28"/>
      <c r="Y4350" s="31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33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29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30"/>
      <c r="O4351" s="30"/>
      <c r="P4351" s="30"/>
      <c r="Q4351" s="30"/>
      <c r="R4351" s="30"/>
      <c r="S4351" s="30"/>
      <c r="T4351" s="29"/>
      <c r="U4351" s="28"/>
      <c r="V4351" s="28"/>
      <c r="W4351" s="28"/>
      <c r="Y4351" s="31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33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29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30"/>
      <c r="O4352" s="30"/>
      <c r="P4352" s="30"/>
      <c r="Q4352" s="30"/>
      <c r="R4352" s="30"/>
      <c r="S4352" s="30"/>
      <c r="T4352" s="29"/>
      <c r="U4352" s="28"/>
      <c r="V4352" s="28"/>
      <c r="W4352" s="28"/>
      <c r="Y4352" s="31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33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29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30"/>
      <c r="O4353" s="30"/>
      <c r="P4353" s="30"/>
      <c r="Q4353" s="30"/>
      <c r="R4353" s="30"/>
      <c r="S4353" s="30"/>
      <c r="T4353" s="29"/>
      <c r="U4353" s="28"/>
      <c r="V4353" s="28"/>
      <c r="W4353" s="28"/>
      <c r="Y4353" s="31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33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29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30"/>
      <c r="O4354" s="30"/>
      <c r="P4354" s="30"/>
      <c r="Q4354" s="30"/>
      <c r="R4354" s="30"/>
      <c r="S4354" s="30"/>
      <c r="T4354" s="29"/>
      <c r="U4354" s="28"/>
      <c r="V4354" s="28"/>
      <c r="W4354" s="28"/>
      <c r="Y4354" s="31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33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29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30"/>
      <c r="O4355" s="30"/>
      <c r="P4355" s="30"/>
      <c r="Q4355" s="30"/>
      <c r="R4355" s="30"/>
      <c r="S4355" s="30"/>
      <c r="T4355" s="29"/>
      <c r="U4355" s="28"/>
      <c r="V4355" s="28"/>
      <c r="W4355" s="28"/>
      <c r="Y4355" s="31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33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29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30"/>
      <c r="O4356" s="30"/>
      <c r="P4356" s="30"/>
      <c r="Q4356" s="30"/>
      <c r="R4356" s="30"/>
      <c r="S4356" s="30"/>
      <c r="T4356" s="29"/>
      <c r="U4356" s="28"/>
      <c r="V4356" s="28"/>
      <c r="W4356" s="28"/>
      <c r="Y4356" s="31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33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29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30"/>
      <c r="O4357" s="30"/>
      <c r="P4357" s="30"/>
      <c r="Q4357" s="30"/>
      <c r="R4357" s="30"/>
      <c r="S4357" s="30"/>
      <c r="T4357" s="29"/>
      <c r="U4357" s="28"/>
      <c r="V4357" s="28"/>
      <c r="W4357" s="28"/>
      <c r="Y4357" s="31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33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29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30"/>
      <c r="O4358" s="30"/>
      <c r="P4358" s="30"/>
      <c r="Q4358" s="30"/>
      <c r="R4358" s="30"/>
      <c r="S4358" s="30"/>
      <c r="T4358" s="29"/>
      <c r="U4358" s="28"/>
      <c r="V4358" s="28"/>
      <c r="W4358" s="28"/>
      <c r="Y4358" s="31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33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29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30"/>
      <c r="O4359" s="30"/>
      <c r="P4359" s="30"/>
      <c r="Q4359" s="30"/>
      <c r="R4359" s="30"/>
      <c r="S4359" s="30"/>
      <c r="T4359" s="29"/>
      <c r="U4359" s="28"/>
      <c r="V4359" s="28"/>
      <c r="W4359" s="28"/>
      <c r="Y4359" s="31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33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29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30"/>
      <c r="O4360" s="30"/>
      <c r="P4360" s="30"/>
      <c r="Q4360" s="30"/>
      <c r="R4360" s="30"/>
      <c r="S4360" s="30"/>
      <c r="T4360" s="29"/>
      <c r="U4360" s="28"/>
      <c r="V4360" s="28"/>
      <c r="W4360" s="28"/>
      <c r="Y4360" s="31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33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29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30"/>
      <c r="O4361" s="30"/>
      <c r="P4361" s="30"/>
      <c r="Q4361" s="30"/>
      <c r="R4361" s="30"/>
      <c r="S4361" s="30"/>
      <c r="T4361" s="29"/>
      <c r="U4361" s="28"/>
      <c r="V4361" s="28"/>
      <c r="W4361" s="28"/>
      <c r="Y4361" s="31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33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29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30"/>
      <c r="O4362" s="30"/>
      <c r="P4362" s="30"/>
      <c r="Q4362" s="30"/>
      <c r="R4362" s="30"/>
      <c r="S4362" s="30"/>
      <c r="T4362" s="29"/>
      <c r="U4362" s="28"/>
      <c r="V4362" s="28"/>
      <c r="W4362" s="28"/>
      <c r="Y4362" s="31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33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29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30"/>
      <c r="O4363" s="30"/>
      <c r="P4363" s="30"/>
      <c r="Q4363" s="30"/>
      <c r="R4363" s="30"/>
      <c r="S4363" s="30"/>
      <c r="T4363" s="29"/>
      <c r="U4363" s="28"/>
      <c r="V4363" s="28"/>
      <c r="W4363" s="28"/>
      <c r="Y4363" s="31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33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29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30"/>
      <c r="O4364" s="30"/>
      <c r="P4364" s="30"/>
      <c r="Q4364" s="30"/>
      <c r="R4364" s="30"/>
      <c r="S4364" s="30"/>
      <c r="T4364" s="29"/>
      <c r="U4364" s="28"/>
      <c r="V4364" s="28"/>
      <c r="W4364" s="28"/>
      <c r="Y4364" s="31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33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29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30"/>
      <c r="O4365" s="30"/>
      <c r="P4365" s="30"/>
      <c r="Q4365" s="30"/>
      <c r="R4365" s="30"/>
      <c r="S4365" s="30"/>
      <c r="T4365" s="29"/>
      <c r="U4365" s="28"/>
      <c r="V4365" s="28"/>
      <c r="W4365" s="28"/>
      <c r="Y4365" s="31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33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29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30"/>
      <c r="O4366" s="30"/>
      <c r="P4366" s="30"/>
      <c r="Q4366" s="30"/>
      <c r="R4366" s="30"/>
      <c r="S4366" s="30"/>
      <c r="T4366" s="29"/>
      <c r="U4366" s="28"/>
      <c r="V4366" s="28"/>
      <c r="W4366" s="28"/>
      <c r="Y4366" s="31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33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29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30"/>
      <c r="O4367" s="30"/>
      <c r="P4367" s="30"/>
      <c r="Q4367" s="30"/>
      <c r="R4367" s="30"/>
      <c r="S4367" s="30"/>
      <c r="T4367" s="29"/>
      <c r="U4367" s="28"/>
      <c r="V4367" s="28"/>
      <c r="W4367" s="28"/>
      <c r="Y4367" s="31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33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29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30"/>
      <c r="O4368" s="30"/>
      <c r="P4368" s="30"/>
      <c r="Q4368" s="30"/>
      <c r="R4368" s="30"/>
      <c r="S4368" s="30"/>
      <c r="T4368" s="29"/>
      <c r="U4368" s="28"/>
      <c r="V4368" s="28"/>
      <c r="W4368" s="28"/>
      <c r="Y4368" s="31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33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29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30"/>
      <c r="O4369" s="30"/>
      <c r="P4369" s="30"/>
      <c r="Q4369" s="30"/>
      <c r="R4369" s="30"/>
      <c r="S4369" s="30"/>
      <c r="T4369" s="29"/>
      <c r="U4369" s="28"/>
      <c r="V4369" s="28"/>
      <c r="W4369" s="28"/>
      <c r="Y4369" s="31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33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29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30"/>
      <c r="O4370" s="30"/>
      <c r="P4370" s="30"/>
      <c r="Q4370" s="30"/>
      <c r="R4370" s="30"/>
      <c r="S4370" s="30"/>
      <c r="T4370" s="29"/>
      <c r="U4370" s="28"/>
      <c r="V4370" s="28"/>
      <c r="W4370" s="28"/>
      <c r="Y4370" s="31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33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29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30"/>
      <c r="O4371" s="30"/>
      <c r="P4371" s="30"/>
      <c r="Q4371" s="30"/>
      <c r="R4371" s="30"/>
      <c r="S4371" s="30"/>
      <c r="T4371" s="29"/>
      <c r="U4371" s="28"/>
      <c r="V4371" s="28"/>
      <c r="W4371" s="28"/>
      <c r="Y4371" s="31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33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29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30"/>
      <c r="O4372" s="30"/>
      <c r="P4372" s="30"/>
      <c r="Q4372" s="30"/>
      <c r="R4372" s="30"/>
      <c r="S4372" s="30"/>
      <c r="T4372" s="29"/>
      <c r="U4372" s="28"/>
      <c r="V4372" s="28"/>
      <c r="W4372" s="28"/>
      <c r="Y4372" s="31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33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29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30"/>
      <c r="O4373" s="30"/>
      <c r="P4373" s="30"/>
      <c r="Q4373" s="30"/>
      <c r="R4373" s="30"/>
      <c r="S4373" s="30"/>
      <c r="T4373" s="29"/>
      <c r="U4373" s="28"/>
      <c r="V4373" s="28"/>
      <c r="W4373" s="28"/>
      <c r="Y4373" s="31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33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29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30"/>
      <c r="O4374" s="30"/>
      <c r="P4374" s="30"/>
      <c r="Q4374" s="30"/>
      <c r="R4374" s="30"/>
      <c r="S4374" s="30"/>
      <c r="T4374" s="29"/>
      <c r="U4374" s="28"/>
      <c r="V4374" s="28"/>
      <c r="W4374" s="28"/>
      <c r="Y4374" s="31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33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29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30"/>
      <c r="O4375" s="30"/>
      <c r="P4375" s="30"/>
      <c r="Q4375" s="30"/>
      <c r="R4375" s="30"/>
      <c r="S4375" s="30"/>
      <c r="T4375" s="29"/>
      <c r="U4375" s="28"/>
      <c r="V4375" s="28"/>
      <c r="W4375" s="28"/>
      <c r="Y4375" s="31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33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29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30"/>
      <c r="O4376" s="30"/>
      <c r="P4376" s="30"/>
      <c r="Q4376" s="30"/>
      <c r="R4376" s="30"/>
      <c r="S4376" s="30"/>
      <c r="T4376" s="29"/>
      <c r="U4376" s="28"/>
      <c r="V4376" s="28"/>
      <c r="W4376" s="28"/>
      <c r="Y4376" s="31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33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29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30"/>
      <c r="O4377" s="30"/>
      <c r="P4377" s="30"/>
      <c r="Q4377" s="30"/>
      <c r="R4377" s="30"/>
      <c r="S4377" s="30"/>
      <c r="T4377" s="29"/>
      <c r="U4377" s="28"/>
      <c r="V4377" s="28"/>
      <c r="W4377" s="28"/>
      <c r="Y4377" s="31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33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29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30"/>
      <c r="O4378" s="30"/>
      <c r="P4378" s="30"/>
      <c r="Q4378" s="30"/>
      <c r="R4378" s="30"/>
      <c r="S4378" s="30"/>
      <c r="T4378" s="29"/>
      <c r="U4378" s="28"/>
      <c r="V4378" s="28"/>
      <c r="W4378" s="28"/>
      <c r="Y4378" s="31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33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29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30"/>
      <c r="O4379" s="30"/>
      <c r="P4379" s="30"/>
      <c r="Q4379" s="30"/>
      <c r="R4379" s="30"/>
      <c r="S4379" s="30"/>
      <c r="T4379" s="29"/>
      <c r="U4379" s="28"/>
      <c r="V4379" s="28"/>
      <c r="W4379" s="28"/>
      <c r="Y4379" s="31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33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29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30"/>
      <c r="O4380" s="30"/>
      <c r="P4380" s="30"/>
      <c r="Q4380" s="30"/>
      <c r="R4380" s="30"/>
      <c r="S4380" s="30"/>
      <c r="T4380" s="29"/>
      <c r="U4380" s="28"/>
      <c r="V4380" s="28"/>
      <c r="W4380" s="28"/>
      <c r="Y4380" s="31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33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29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30"/>
      <c r="O4381" s="30"/>
      <c r="P4381" s="30"/>
      <c r="Q4381" s="30"/>
      <c r="R4381" s="30"/>
      <c r="S4381" s="30"/>
      <c r="T4381" s="29"/>
      <c r="U4381" s="28"/>
      <c r="V4381" s="28"/>
      <c r="W4381" s="28"/>
      <c r="Y4381" s="31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33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29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30"/>
      <c r="O4382" s="30"/>
      <c r="P4382" s="30"/>
      <c r="Q4382" s="30"/>
      <c r="R4382" s="30"/>
      <c r="S4382" s="30"/>
      <c r="T4382" s="29"/>
      <c r="U4382" s="28"/>
      <c r="V4382" s="28"/>
      <c r="W4382" s="28"/>
      <c r="Y4382" s="31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33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29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30"/>
      <c r="O4383" s="30"/>
      <c r="P4383" s="30"/>
      <c r="Q4383" s="30"/>
      <c r="R4383" s="30"/>
      <c r="S4383" s="30"/>
      <c r="T4383" s="29"/>
      <c r="U4383" s="28"/>
      <c r="V4383" s="28"/>
      <c r="W4383" s="28"/>
      <c r="Y4383" s="31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33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29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30"/>
      <c r="O4384" s="30"/>
      <c r="P4384" s="30"/>
      <c r="Q4384" s="30"/>
      <c r="R4384" s="30"/>
      <c r="S4384" s="30"/>
      <c r="T4384" s="29"/>
      <c r="U4384" s="28"/>
      <c r="V4384" s="28"/>
      <c r="W4384" s="28"/>
      <c r="Y4384" s="31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33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29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30"/>
      <c r="O4385" s="30"/>
      <c r="P4385" s="30"/>
      <c r="Q4385" s="30"/>
      <c r="R4385" s="30"/>
      <c r="S4385" s="30"/>
      <c r="T4385" s="29"/>
      <c r="U4385" s="28"/>
      <c r="V4385" s="28"/>
      <c r="W4385" s="28"/>
      <c r="Y4385" s="31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33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29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30"/>
      <c r="O4386" s="30"/>
      <c r="P4386" s="30"/>
      <c r="Q4386" s="30"/>
      <c r="R4386" s="30"/>
      <c r="S4386" s="30"/>
      <c r="T4386" s="29"/>
      <c r="U4386" s="28"/>
      <c r="V4386" s="28"/>
      <c r="W4386" s="28"/>
      <c r="Y4386" s="31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33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29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30"/>
      <c r="O4387" s="30"/>
      <c r="P4387" s="30"/>
      <c r="Q4387" s="30"/>
      <c r="R4387" s="30"/>
      <c r="S4387" s="30"/>
      <c r="T4387" s="29"/>
      <c r="U4387" s="28"/>
      <c r="V4387" s="28"/>
      <c r="W4387" s="28"/>
      <c r="Y4387" s="31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33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29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30"/>
      <c r="O4388" s="30"/>
      <c r="P4388" s="30"/>
      <c r="Q4388" s="30"/>
      <c r="R4388" s="30"/>
      <c r="S4388" s="30"/>
      <c r="T4388" s="29"/>
      <c r="U4388" s="28"/>
      <c r="V4388" s="28"/>
      <c r="W4388" s="28"/>
      <c r="Y4388" s="31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33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29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30"/>
      <c r="O4389" s="30"/>
      <c r="P4389" s="30"/>
      <c r="Q4389" s="30"/>
      <c r="R4389" s="30"/>
      <c r="S4389" s="30"/>
      <c r="T4389" s="29"/>
      <c r="U4389" s="28"/>
      <c r="V4389" s="28"/>
      <c r="W4389" s="28"/>
      <c r="Y4389" s="31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33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29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30"/>
      <c r="O4390" s="30"/>
      <c r="P4390" s="30"/>
      <c r="Q4390" s="30"/>
      <c r="R4390" s="30"/>
      <c r="S4390" s="30"/>
      <c r="T4390" s="29"/>
      <c r="U4390" s="28"/>
      <c r="V4390" s="28"/>
      <c r="W4390" s="28"/>
      <c r="Y4390" s="31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33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29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30"/>
      <c r="O4391" s="30"/>
      <c r="P4391" s="30"/>
      <c r="Q4391" s="30"/>
      <c r="R4391" s="30"/>
      <c r="S4391" s="30"/>
      <c r="T4391" s="29"/>
      <c r="U4391" s="28"/>
      <c r="V4391" s="28"/>
      <c r="W4391" s="28"/>
      <c r="Y4391" s="31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33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29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30"/>
      <c r="O4392" s="30"/>
      <c r="P4392" s="30"/>
      <c r="Q4392" s="30"/>
      <c r="R4392" s="30"/>
      <c r="S4392" s="30"/>
      <c r="T4392" s="29"/>
      <c r="U4392" s="28"/>
      <c r="V4392" s="28"/>
      <c r="W4392" s="28"/>
      <c r="Y4392" s="31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33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29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30"/>
      <c r="O4393" s="30"/>
      <c r="P4393" s="30"/>
      <c r="Q4393" s="30"/>
      <c r="R4393" s="30"/>
      <c r="S4393" s="30"/>
      <c r="T4393" s="29"/>
      <c r="U4393" s="28"/>
      <c r="V4393" s="28"/>
      <c r="W4393" s="28"/>
      <c r="Y4393" s="31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33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29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30"/>
      <c r="O4394" s="30"/>
      <c r="P4394" s="30"/>
      <c r="Q4394" s="30"/>
      <c r="R4394" s="30"/>
      <c r="S4394" s="30"/>
      <c r="T4394" s="29"/>
      <c r="U4394" s="28"/>
      <c r="V4394" s="28"/>
      <c r="W4394" s="28"/>
      <c r="Y4394" s="31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33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29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30"/>
      <c r="O4395" s="30"/>
      <c r="P4395" s="30"/>
      <c r="Q4395" s="30"/>
      <c r="R4395" s="30"/>
      <c r="S4395" s="30"/>
      <c r="T4395" s="29"/>
      <c r="U4395" s="28"/>
      <c r="V4395" s="28"/>
      <c r="W4395" s="28"/>
      <c r="Y4395" s="31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33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29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30"/>
      <c r="O4396" s="30"/>
      <c r="P4396" s="30"/>
      <c r="Q4396" s="30"/>
      <c r="R4396" s="30"/>
      <c r="S4396" s="30"/>
      <c r="T4396" s="29"/>
      <c r="U4396" s="28"/>
      <c r="V4396" s="28"/>
      <c r="W4396" s="28"/>
      <c r="Y4396" s="31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33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29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30"/>
      <c r="O4397" s="30"/>
      <c r="P4397" s="30"/>
      <c r="Q4397" s="30"/>
      <c r="R4397" s="30"/>
      <c r="S4397" s="30"/>
      <c r="T4397" s="29"/>
      <c r="U4397" s="28"/>
      <c r="V4397" s="28"/>
      <c r="W4397" s="28"/>
      <c r="Y4397" s="31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33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29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30"/>
      <c r="O4398" s="30"/>
      <c r="P4398" s="30"/>
      <c r="Q4398" s="30"/>
      <c r="R4398" s="30"/>
      <c r="S4398" s="30"/>
      <c r="T4398" s="29"/>
      <c r="U4398" s="28"/>
      <c r="V4398" s="28"/>
      <c r="W4398" s="28"/>
      <c r="Y4398" s="31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33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29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30"/>
      <c r="O4399" s="30"/>
      <c r="P4399" s="30"/>
      <c r="Q4399" s="30"/>
      <c r="R4399" s="30"/>
      <c r="S4399" s="30"/>
      <c r="T4399" s="29"/>
      <c r="U4399" s="28"/>
      <c r="V4399" s="28"/>
      <c r="W4399" s="28"/>
      <c r="Y4399" s="31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33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29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30"/>
      <c r="O4400" s="30"/>
      <c r="P4400" s="30"/>
      <c r="Q4400" s="30"/>
      <c r="R4400" s="30"/>
      <c r="S4400" s="30"/>
      <c r="T4400" s="29"/>
      <c r="U4400" s="28"/>
      <c r="V4400" s="28"/>
      <c r="W4400" s="28"/>
      <c r="Y4400" s="31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33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29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30"/>
      <c r="O4401" s="30"/>
      <c r="P4401" s="30"/>
      <c r="Q4401" s="30"/>
      <c r="R4401" s="30"/>
      <c r="S4401" s="30"/>
      <c r="T4401" s="29"/>
      <c r="U4401" s="28"/>
      <c r="V4401" s="28"/>
      <c r="W4401" s="28"/>
      <c r="Y4401" s="31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33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29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30"/>
      <c r="O4402" s="30"/>
      <c r="P4402" s="30"/>
      <c r="Q4402" s="30"/>
      <c r="R4402" s="30"/>
      <c r="S4402" s="30"/>
      <c r="T4402" s="29"/>
      <c r="U4402" s="28"/>
      <c r="V4402" s="28"/>
      <c r="W4402" s="28"/>
      <c r="Y4402" s="31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33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29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30"/>
      <c r="O4403" s="30"/>
      <c r="P4403" s="30"/>
      <c r="Q4403" s="30"/>
      <c r="R4403" s="30"/>
      <c r="S4403" s="30"/>
      <c r="T4403" s="29"/>
      <c r="U4403" s="28"/>
      <c r="V4403" s="28"/>
      <c r="W4403" s="28"/>
      <c r="Y4403" s="31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33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29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30"/>
      <c r="O4404" s="30"/>
      <c r="P4404" s="30"/>
      <c r="Q4404" s="30"/>
      <c r="R4404" s="30"/>
      <c r="S4404" s="30"/>
      <c r="T4404" s="29"/>
      <c r="U4404" s="28"/>
      <c r="V4404" s="28"/>
      <c r="W4404" s="28"/>
      <c r="Y4404" s="31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33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29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30"/>
      <c r="O4405" s="30"/>
      <c r="P4405" s="30"/>
      <c r="Q4405" s="30"/>
      <c r="R4405" s="30"/>
      <c r="S4405" s="30"/>
      <c r="T4405" s="29"/>
      <c r="U4405" s="28"/>
      <c r="V4405" s="28"/>
      <c r="W4405" s="28"/>
      <c r="Y4405" s="31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33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29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30"/>
      <c r="O4406" s="30"/>
      <c r="P4406" s="30"/>
      <c r="Q4406" s="30"/>
      <c r="R4406" s="30"/>
      <c r="S4406" s="30"/>
      <c r="T4406" s="29"/>
      <c r="U4406" s="28"/>
      <c r="V4406" s="28"/>
      <c r="W4406" s="28"/>
      <c r="Y4406" s="31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33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29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30"/>
      <c r="O4407" s="30"/>
      <c r="P4407" s="30"/>
      <c r="Q4407" s="30"/>
      <c r="R4407" s="30"/>
      <c r="S4407" s="30"/>
      <c r="T4407" s="29"/>
      <c r="U4407" s="28"/>
      <c r="V4407" s="28"/>
      <c r="W4407" s="28"/>
      <c r="Y4407" s="31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33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29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30"/>
      <c r="O4408" s="30"/>
      <c r="P4408" s="30"/>
      <c r="Q4408" s="30"/>
      <c r="R4408" s="30"/>
      <c r="S4408" s="30"/>
      <c r="T4408" s="29"/>
      <c r="U4408" s="28"/>
      <c r="V4408" s="28"/>
      <c r="W4408" s="28"/>
      <c r="Y4408" s="31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33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29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30"/>
      <c r="O4409" s="30"/>
      <c r="P4409" s="30"/>
      <c r="Q4409" s="30"/>
      <c r="R4409" s="30"/>
      <c r="S4409" s="30"/>
      <c r="T4409" s="29"/>
      <c r="U4409" s="28"/>
      <c r="V4409" s="28"/>
      <c r="W4409" s="28"/>
      <c r="Y4409" s="31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33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29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30"/>
      <c r="O4410" s="30"/>
      <c r="P4410" s="30"/>
      <c r="Q4410" s="30"/>
      <c r="R4410" s="30"/>
      <c r="S4410" s="30"/>
      <c r="T4410" s="29"/>
      <c r="U4410" s="28"/>
      <c r="V4410" s="28"/>
      <c r="W4410" s="28"/>
      <c r="Y4410" s="31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33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29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30"/>
      <c r="O4411" s="30"/>
      <c r="P4411" s="30"/>
      <c r="Q4411" s="30"/>
      <c r="R4411" s="30"/>
      <c r="S4411" s="30"/>
      <c r="T4411" s="29"/>
      <c r="U4411" s="28"/>
      <c r="V4411" s="28"/>
      <c r="W4411" s="28"/>
      <c r="Y4411" s="31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33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29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30"/>
      <c r="O4412" s="30"/>
      <c r="P4412" s="30"/>
      <c r="Q4412" s="30"/>
      <c r="R4412" s="30"/>
      <c r="S4412" s="30"/>
      <c r="T4412" s="29"/>
      <c r="U4412" s="28"/>
      <c r="V4412" s="28"/>
      <c r="W4412" s="28"/>
      <c r="Y4412" s="31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33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29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30"/>
      <c r="O4413" s="30"/>
      <c r="P4413" s="30"/>
      <c r="Q4413" s="30"/>
      <c r="R4413" s="30"/>
      <c r="S4413" s="30"/>
      <c r="T4413" s="29"/>
      <c r="U4413" s="28"/>
      <c r="V4413" s="28"/>
      <c r="W4413" s="28"/>
      <c r="Y4413" s="31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33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29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30"/>
      <c r="O4414" s="30"/>
      <c r="P4414" s="30"/>
      <c r="Q4414" s="30"/>
      <c r="R4414" s="30"/>
      <c r="S4414" s="30"/>
      <c r="T4414" s="29"/>
      <c r="U4414" s="28"/>
      <c r="V4414" s="28"/>
      <c r="W4414" s="28"/>
      <c r="Y4414" s="31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33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29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30"/>
      <c r="O4415" s="30"/>
      <c r="P4415" s="30"/>
      <c r="Q4415" s="30"/>
      <c r="R4415" s="30"/>
      <c r="S4415" s="30"/>
      <c r="T4415" s="29"/>
      <c r="U4415" s="28"/>
      <c r="V4415" s="28"/>
      <c r="W4415" s="28"/>
      <c r="Y4415" s="31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33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29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30"/>
      <c r="O4416" s="30"/>
      <c r="P4416" s="30"/>
      <c r="Q4416" s="30"/>
      <c r="R4416" s="30"/>
      <c r="S4416" s="30"/>
      <c r="T4416" s="29"/>
      <c r="U4416" s="28"/>
      <c r="V4416" s="28"/>
      <c r="W4416" s="28"/>
      <c r="Y4416" s="31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33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29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30"/>
      <c r="O4417" s="30"/>
      <c r="P4417" s="30"/>
      <c r="Q4417" s="30"/>
      <c r="R4417" s="30"/>
      <c r="S4417" s="30"/>
      <c r="T4417" s="29"/>
      <c r="U4417" s="28"/>
      <c r="V4417" s="28"/>
      <c r="W4417" s="28"/>
      <c r="Y4417" s="31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33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29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30"/>
      <c r="O4418" s="30"/>
      <c r="P4418" s="30"/>
      <c r="Q4418" s="30"/>
      <c r="R4418" s="30"/>
      <c r="S4418" s="30"/>
      <c r="T4418" s="29"/>
      <c r="U4418" s="28"/>
      <c r="V4418" s="28"/>
      <c r="W4418" s="28"/>
      <c r="Y4418" s="31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33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29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30"/>
      <c r="O4419" s="30"/>
      <c r="P4419" s="30"/>
      <c r="Q4419" s="30"/>
      <c r="R4419" s="30"/>
      <c r="S4419" s="30"/>
      <c r="T4419" s="29"/>
      <c r="U4419" s="28"/>
      <c r="V4419" s="28"/>
      <c r="W4419" s="28"/>
      <c r="Y4419" s="31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33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29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30"/>
      <c r="O4420" s="30"/>
      <c r="P4420" s="30"/>
      <c r="Q4420" s="30"/>
      <c r="R4420" s="30"/>
      <c r="S4420" s="30"/>
      <c r="T4420" s="29"/>
      <c r="U4420" s="28"/>
      <c r="V4420" s="28"/>
      <c r="W4420" s="28"/>
      <c r="Y4420" s="31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33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29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30"/>
      <c r="O4421" s="30"/>
      <c r="P4421" s="30"/>
      <c r="Q4421" s="30"/>
      <c r="R4421" s="30"/>
      <c r="S4421" s="30"/>
      <c r="T4421" s="29"/>
      <c r="U4421" s="28"/>
      <c r="V4421" s="28"/>
      <c r="W4421" s="28"/>
      <c r="Y4421" s="31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33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29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30"/>
      <c r="O4422" s="30"/>
      <c r="P4422" s="30"/>
      <c r="Q4422" s="30"/>
      <c r="R4422" s="30"/>
      <c r="S4422" s="30"/>
      <c r="T4422" s="29"/>
      <c r="U4422" s="28"/>
      <c r="V4422" s="28"/>
      <c r="W4422" s="28"/>
      <c r="Y4422" s="31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33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29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30"/>
      <c r="O4423" s="30"/>
      <c r="P4423" s="30"/>
      <c r="Q4423" s="30"/>
      <c r="R4423" s="30"/>
      <c r="S4423" s="30"/>
      <c r="T4423" s="29"/>
      <c r="U4423" s="28"/>
      <c r="V4423" s="28"/>
      <c r="W4423" s="28"/>
      <c r="Y4423" s="31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33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29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30"/>
      <c r="O4424" s="30"/>
      <c r="P4424" s="30"/>
      <c r="Q4424" s="30"/>
      <c r="R4424" s="30"/>
      <c r="S4424" s="30"/>
      <c r="T4424" s="29"/>
      <c r="U4424" s="28"/>
      <c r="V4424" s="28"/>
      <c r="W4424" s="28"/>
      <c r="Y4424" s="31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33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29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30"/>
      <c r="O4425" s="30"/>
      <c r="P4425" s="30"/>
      <c r="Q4425" s="30"/>
      <c r="R4425" s="30"/>
      <c r="S4425" s="30"/>
      <c r="T4425" s="29"/>
      <c r="U4425" s="28"/>
      <c r="V4425" s="28"/>
      <c r="W4425" s="28"/>
      <c r="Y4425" s="31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33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29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30"/>
      <c r="O4426" s="30"/>
      <c r="P4426" s="30"/>
      <c r="Q4426" s="30"/>
      <c r="R4426" s="30"/>
      <c r="S4426" s="30"/>
      <c r="T4426" s="29"/>
      <c r="U4426" s="28"/>
      <c r="V4426" s="28"/>
      <c r="W4426" s="28"/>
      <c r="Y4426" s="31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33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29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30"/>
      <c r="O4427" s="30"/>
      <c r="P4427" s="30"/>
      <c r="Q4427" s="30"/>
      <c r="R4427" s="30"/>
      <c r="S4427" s="30"/>
      <c r="T4427" s="29"/>
      <c r="U4427" s="28"/>
      <c r="V4427" s="28"/>
      <c r="W4427" s="28"/>
      <c r="Y4427" s="31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33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29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30"/>
      <c r="O4428" s="30"/>
      <c r="P4428" s="30"/>
      <c r="Q4428" s="30"/>
      <c r="R4428" s="30"/>
      <c r="S4428" s="30"/>
      <c r="T4428" s="29"/>
      <c r="U4428" s="28"/>
      <c r="V4428" s="28"/>
      <c r="W4428" s="28"/>
      <c r="Y4428" s="31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33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29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30"/>
      <c r="O4429" s="30"/>
      <c r="P4429" s="30"/>
      <c r="Q4429" s="30"/>
      <c r="R4429" s="30"/>
      <c r="S4429" s="30"/>
      <c r="T4429" s="29"/>
      <c r="U4429" s="28"/>
      <c r="V4429" s="28"/>
      <c r="W4429" s="28"/>
      <c r="Y4429" s="31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33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29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30"/>
      <c r="O4430" s="30"/>
      <c r="P4430" s="30"/>
      <c r="Q4430" s="30"/>
      <c r="R4430" s="30"/>
      <c r="S4430" s="30"/>
      <c r="T4430" s="29"/>
      <c r="U4430" s="28"/>
      <c r="V4430" s="28"/>
      <c r="W4430" s="28"/>
      <c r="Y4430" s="31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33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29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30"/>
      <c r="O4431" s="30"/>
      <c r="P4431" s="30"/>
      <c r="Q4431" s="30"/>
      <c r="R4431" s="30"/>
      <c r="S4431" s="30"/>
      <c r="T4431" s="29"/>
      <c r="U4431" s="28"/>
      <c r="V4431" s="28"/>
      <c r="W4431" s="28"/>
      <c r="Y4431" s="31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33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29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30"/>
      <c r="O4432" s="30"/>
      <c r="P4432" s="30"/>
      <c r="Q4432" s="30"/>
      <c r="R4432" s="30"/>
      <c r="S4432" s="30"/>
      <c r="T4432" s="29"/>
      <c r="U4432" s="28"/>
      <c r="V4432" s="28"/>
      <c r="W4432" s="28"/>
      <c r="Y4432" s="31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33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29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30"/>
      <c r="O4433" s="30"/>
      <c r="P4433" s="30"/>
      <c r="Q4433" s="30"/>
      <c r="R4433" s="30"/>
      <c r="S4433" s="30"/>
      <c r="T4433" s="29"/>
      <c r="U4433" s="28"/>
      <c r="V4433" s="28"/>
      <c r="W4433" s="28"/>
      <c r="Y4433" s="31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33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29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30"/>
      <c r="O4434" s="30"/>
      <c r="P4434" s="30"/>
      <c r="Q4434" s="30"/>
      <c r="R4434" s="30"/>
      <c r="S4434" s="30"/>
      <c r="T4434" s="29"/>
      <c r="U4434" s="28"/>
      <c r="V4434" s="28"/>
      <c r="W4434" s="28"/>
      <c r="Y4434" s="31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33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29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30"/>
      <c r="O4435" s="30"/>
      <c r="P4435" s="30"/>
      <c r="Q4435" s="30"/>
      <c r="R4435" s="30"/>
      <c r="S4435" s="30"/>
      <c r="T4435" s="29"/>
      <c r="U4435" s="28"/>
      <c r="V4435" s="28"/>
      <c r="W4435" s="28"/>
      <c r="Y4435" s="31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33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29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30"/>
      <c r="O4436" s="30"/>
      <c r="P4436" s="30"/>
      <c r="Q4436" s="30"/>
      <c r="R4436" s="30"/>
      <c r="S4436" s="30"/>
      <c r="T4436" s="29"/>
      <c r="U4436" s="28"/>
      <c r="V4436" s="28"/>
      <c r="W4436" s="28"/>
      <c r="Y4436" s="31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33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29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30"/>
      <c r="O4437" s="30"/>
      <c r="P4437" s="30"/>
      <c r="Q4437" s="30"/>
      <c r="R4437" s="30"/>
      <c r="S4437" s="30"/>
      <c r="T4437" s="29"/>
      <c r="U4437" s="28"/>
      <c r="V4437" s="28"/>
      <c r="W4437" s="28"/>
      <c r="Y4437" s="31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33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29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30"/>
      <c r="O4438" s="30"/>
      <c r="P4438" s="30"/>
      <c r="Q4438" s="30"/>
      <c r="R4438" s="30"/>
      <c r="S4438" s="30"/>
      <c r="T4438" s="29"/>
      <c r="U4438" s="28"/>
      <c r="V4438" s="28"/>
      <c r="W4438" s="28"/>
      <c r="Y4438" s="31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33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29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30"/>
      <c r="O4439" s="30"/>
      <c r="P4439" s="30"/>
      <c r="Q4439" s="30"/>
      <c r="R4439" s="30"/>
      <c r="S4439" s="30"/>
      <c r="T4439" s="29"/>
      <c r="U4439" s="28"/>
      <c r="V4439" s="28"/>
      <c r="W4439" s="28"/>
      <c r="Y4439" s="31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33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29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30"/>
      <c r="O4440" s="30"/>
      <c r="P4440" s="30"/>
      <c r="Q4440" s="30"/>
      <c r="R4440" s="30"/>
      <c r="S4440" s="30"/>
      <c r="T4440" s="29"/>
      <c r="U4440" s="28"/>
      <c r="V4440" s="28"/>
      <c r="W4440" s="28"/>
      <c r="Y4440" s="31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33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29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30"/>
      <c r="O4441" s="30"/>
      <c r="P4441" s="30"/>
      <c r="Q4441" s="30"/>
      <c r="R4441" s="30"/>
      <c r="S4441" s="30"/>
      <c r="T4441" s="29"/>
      <c r="U4441" s="28"/>
      <c r="V4441" s="28"/>
      <c r="W4441" s="28"/>
      <c r="Y4441" s="31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33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29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30"/>
      <c r="O4442" s="30"/>
      <c r="P4442" s="30"/>
      <c r="Q4442" s="30"/>
      <c r="R4442" s="30"/>
      <c r="S4442" s="30"/>
      <c r="T4442" s="29"/>
      <c r="U4442" s="28"/>
      <c r="V4442" s="28"/>
      <c r="W4442" s="28"/>
      <c r="Y4442" s="31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33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29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30"/>
      <c r="O4443" s="30"/>
      <c r="P4443" s="30"/>
      <c r="Q4443" s="30"/>
      <c r="R4443" s="30"/>
      <c r="S4443" s="30"/>
      <c r="T4443" s="29"/>
      <c r="U4443" s="28"/>
      <c r="V4443" s="28"/>
      <c r="W4443" s="28"/>
      <c r="Y4443" s="31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33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29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30"/>
      <c r="O4444" s="30"/>
      <c r="P4444" s="30"/>
      <c r="Q4444" s="30"/>
      <c r="R4444" s="30"/>
      <c r="S4444" s="30"/>
      <c r="T4444" s="29"/>
      <c r="U4444" s="28"/>
      <c r="V4444" s="28"/>
      <c r="W4444" s="28"/>
      <c r="Y4444" s="31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33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29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30"/>
      <c r="O4445" s="30"/>
      <c r="P4445" s="30"/>
      <c r="Q4445" s="30"/>
      <c r="R4445" s="30"/>
      <c r="S4445" s="30"/>
      <c r="T4445" s="29"/>
      <c r="U4445" s="28"/>
      <c r="V4445" s="28"/>
      <c r="W4445" s="28"/>
      <c r="Y4445" s="31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33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29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30"/>
      <c r="O4446" s="30"/>
      <c r="P4446" s="30"/>
      <c r="Q4446" s="30"/>
      <c r="R4446" s="30"/>
      <c r="S4446" s="30"/>
      <c r="T4446" s="29"/>
      <c r="U4446" s="28"/>
      <c r="V4446" s="28"/>
      <c r="W4446" s="28"/>
      <c r="Y4446" s="31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33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29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30"/>
      <c r="O4447" s="30"/>
      <c r="P4447" s="30"/>
      <c r="Q4447" s="30"/>
      <c r="R4447" s="30"/>
      <c r="S4447" s="30"/>
      <c r="T4447" s="29"/>
      <c r="U4447" s="28"/>
      <c r="V4447" s="28"/>
      <c r="W4447" s="28"/>
      <c r="Y4447" s="31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33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29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30"/>
      <c r="O4448" s="30"/>
      <c r="P4448" s="30"/>
      <c r="Q4448" s="30"/>
      <c r="R4448" s="30"/>
      <c r="S4448" s="30"/>
      <c r="T4448" s="29"/>
      <c r="U4448" s="28"/>
      <c r="V4448" s="28"/>
      <c r="W4448" s="28"/>
      <c r="Y4448" s="31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33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29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30"/>
      <c r="O4449" s="30"/>
      <c r="P4449" s="30"/>
      <c r="Q4449" s="30"/>
      <c r="R4449" s="30"/>
      <c r="S4449" s="30"/>
      <c r="T4449" s="29"/>
      <c r="U4449" s="28"/>
      <c r="V4449" s="28"/>
      <c r="W4449" s="28"/>
      <c r="Y4449" s="31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33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29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30"/>
      <c r="O4450" s="30"/>
      <c r="P4450" s="30"/>
      <c r="Q4450" s="30"/>
      <c r="R4450" s="30"/>
      <c r="S4450" s="30"/>
      <c r="T4450" s="29"/>
      <c r="U4450" s="28"/>
      <c r="V4450" s="28"/>
      <c r="W4450" s="28"/>
      <c r="Y4450" s="31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33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29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30"/>
      <c r="O4451" s="30"/>
      <c r="P4451" s="30"/>
      <c r="Q4451" s="30"/>
      <c r="R4451" s="30"/>
      <c r="S4451" s="30"/>
      <c r="T4451" s="29"/>
      <c r="U4451" s="28"/>
      <c r="V4451" s="28"/>
      <c r="W4451" s="28"/>
      <c r="Y4451" s="31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33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29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30"/>
      <c r="O4452" s="30"/>
      <c r="P4452" s="30"/>
      <c r="Q4452" s="30"/>
      <c r="R4452" s="30"/>
      <c r="S4452" s="30"/>
      <c r="T4452" s="29"/>
      <c r="U4452" s="28"/>
      <c r="V4452" s="28"/>
      <c r="W4452" s="28"/>
      <c r="Y4452" s="31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33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29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30"/>
      <c r="O4453" s="30"/>
      <c r="P4453" s="30"/>
      <c r="Q4453" s="30"/>
      <c r="R4453" s="30"/>
      <c r="S4453" s="30"/>
      <c r="T4453" s="29"/>
      <c r="U4453" s="28"/>
      <c r="V4453" s="28"/>
      <c r="W4453" s="28"/>
      <c r="Y4453" s="31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33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29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30"/>
      <c r="O4454" s="30"/>
      <c r="P4454" s="30"/>
      <c r="Q4454" s="30"/>
      <c r="R4454" s="30"/>
      <c r="S4454" s="30"/>
      <c r="T4454" s="29"/>
      <c r="U4454" s="28"/>
      <c r="V4454" s="28"/>
      <c r="W4454" s="28"/>
      <c r="Y4454" s="31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33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29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30"/>
      <c r="O4455" s="30"/>
      <c r="P4455" s="30"/>
      <c r="Q4455" s="30"/>
      <c r="R4455" s="30"/>
      <c r="S4455" s="30"/>
      <c r="T4455" s="29"/>
      <c r="U4455" s="28"/>
      <c r="V4455" s="28"/>
      <c r="W4455" s="28"/>
      <c r="Y4455" s="31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33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29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30"/>
      <c r="O4456" s="30"/>
      <c r="P4456" s="30"/>
      <c r="Q4456" s="30"/>
      <c r="R4456" s="30"/>
      <c r="S4456" s="30"/>
      <c r="T4456" s="29"/>
      <c r="U4456" s="28"/>
      <c r="V4456" s="28"/>
      <c r="W4456" s="28"/>
      <c r="Y4456" s="31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33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29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30"/>
      <c r="O4457" s="30"/>
      <c r="P4457" s="30"/>
      <c r="Q4457" s="30"/>
      <c r="R4457" s="30"/>
      <c r="S4457" s="30"/>
      <c r="T4457" s="29"/>
      <c r="U4457" s="28"/>
      <c r="V4457" s="28"/>
      <c r="W4457" s="28"/>
      <c r="Y4457" s="31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33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29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30"/>
      <c r="O4458" s="30"/>
      <c r="P4458" s="30"/>
      <c r="Q4458" s="30"/>
      <c r="R4458" s="30"/>
      <c r="S4458" s="30"/>
      <c r="T4458" s="29"/>
      <c r="U4458" s="28"/>
      <c r="V4458" s="28"/>
      <c r="W4458" s="28"/>
      <c r="Y4458" s="31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33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29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30"/>
      <c r="O4459" s="30"/>
      <c r="P4459" s="30"/>
      <c r="Q4459" s="30"/>
      <c r="R4459" s="30"/>
      <c r="S4459" s="30"/>
      <c r="T4459" s="29"/>
      <c r="U4459" s="28"/>
      <c r="V4459" s="28"/>
      <c r="W4459" s="28"/>
      <c r="Y4459" s="31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33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29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30"/>
      <c r="O4460" s="30"/>
      <c r="P4460" s="30"/>
      <c r="Q4460" s="30"/>
      <c r="R4460" s="30"/>
      <c r="S4460" s="30"/>
      <c r="T4460" s="29"/>
      <c r="U4460" s="28"/>
      <c r="V4460" s="28"/>
      <c r="W4460" s="28"/>
      <c r="Y4460" s="31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33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29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30"/>
      <c r="O4461" s="30"/>
      <c r="P4461" s="30"/>
      <c r="Q4461" s="30"/>
      <c r="R4461" s="30"/>
      <c r="S4461" s="30"/>
      <c r="T4461" s="29"/>
      <c r="U4461" s="28"/>
      <c r="V4461" s="28"/>
      <c r="W4461" s="28"/>
      <c r="Y4461" s="31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33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29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30"/>
      <c r="O4462" s="30"/>
      <c r="P4462" s="30"/>
      <c r="Q4462" s="30"/>
      <c r="R4462" s="30"/>
      <c r="S4462" s="30"/>
      <c r="T4462" s="29"/>
      <c r="U4462" s="28"/>
      <c r="V4462" s="28"/>
      <c r="W4462" s="28"/>
      <c r="Y4462" s="31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33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29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30"/>
      <c r="O4463" s="30"/>
      <c r="P4463" s="30"/>
      <c r="Q4463" s="30"/>
      <c r="R4463" s="30"/>
      <c r="S4463" s="30"/>
      <c r="T4463" s="29"/>
      <c r="U4463" s="28"/>
      <c r="V4463" s="28"/>
      <c r="W4463" s="28"/>
      <c r="Y4463" s="31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33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29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30"/>
      <c r="O4464" s="30"/>
      <c r="P4464" s="30"/>
      <c r="Q4464" s="30"/>
      <c r="R4464" s="30"/>
      <c r="S4464" s="30"/>
      <c r="T4464" s="29"/>
      <c r="U4464" s="28"/>
      <c r="V4464" s="28"/>
      <c r="W4464" s="28"/>
      <c r="Y4464" s="31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33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29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30"/>
      <c r="O4465" s="30"/>
      <c r="P4465" s="30"/>
      <c r="Q4465" s="30"/>
      <c r="R4465" s="30"/>
      <c r="S4465" s="30"/>
      <c r="T4465" s="29"/>
      <c r="U4465" s="28"/>
      <c r="V4465" s="28"/>
      <c r="W4465" s="28"/>
      <c r="Y4465" s="31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33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29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30"/>
      <c r="O4466" s="30"/>
      <c r="P4466" s="30"/>
      <c r="Q4466" s="30"/>
      <c r="R4466" s="30"/>
      <c r="S4466" s="30"/>
      <c r="T4466" s="29"/>
      <c r="U4466" s="28"/>
      <c r="V4466" s="28"/>
      <c r="W4466" s="28"/>
      <c r="Y4466" s="31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33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29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30"/>
      <c r="O4467" s="30"/>
      <c r="P4467" s="30"/>
      <c r="Q4467" s="30"/>
      <c r="R4467" s="30"/>
      <c r="S4467" s="30"/>
      <c r="T4467" s="29"/>
      <c r="U4467" s="28"/>
      <c r="V4467" s="28"/>
      <c r="W4467" s="28"/>
      <c r="Y4467" s="31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33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29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30"/>
      <c r="O4468" s="30"/>
      <c r="P4468" s="30"/>
      <c r="Q4468" s="30"/>
      <c r="R4468" s="30"/>
      <c r="S4468" s="30"/>
      <c r="T4468" s="29"/>
      <c r="U4468" s="28"/>
      <c r="V4468" s="28"/>
      <c r="W4468" s="28"/>
      <c r="Y4468" s="31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33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29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30"/>
      <c r="O4469" s="30"/>
      <c r="P4469" s="30"/>
      <c r="Q4469" s="30"/>
      <c r="R4469" s="30"/>
      <c r="S4469" s="30"/>
      <c r="T4469" s="29"/>
      <c r="U4469" s="28"/>
      <c r="V4469" s="28"/>
      <c r="W4469" s="28"/>
      <c r="Y4469" s="31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33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29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30"/>
      <c r="O4470" s="30"/>
      <c r="P4470" s="30"/>
      <c r="Q4470" s="30"/>
      <c r="R4470" s="30"/>
      <c r="S4470" s="30"/>
      <c r="T4470" s="29"/>
      <c r="U4470" s="28"/>
      <c r="V4470" s="28"/>
      <c r="W4470" s="28"/>
      <c r="Y4470" s="31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33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29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30"/>
      <c r="O4471" s="30"/>
      <c r="P4471" s="30"/>
      <c r="Q4471" s="30"/>
      <c r="R4471" s="30"/>
      <c r="S4471" s="30"/>
      <c r="T4471" s="29"/>
      <c r="U4471" s="28"/>
      <c r="V4471" s="28"/>
      <c r="W4471" s="28"/>
      <c r="Y4471" s="31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33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29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30"/>
      <c r="O4472" s="30"/>
      <c r="P4472" s="30"/>
      <c r="Q4472" s="30"/>
      <c r="R4472" s="30"/>
      <c r="S4472" s="30"/>
      <c r="T4472" s="29"/>
      <c r="U4472" s="28"/>
      <c r="V4472" s="28"/>
      <c r="W4472" s="28"/>
      <c r="Y4472" s="31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33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29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30"/>
      <c r="O4473" s="30"/>
      <c r="P4473" s="30"/>
      <c r="Q4473" s="30"/>
      <c r="R4473" s="30"/>
      <c r="S4473" s="30"/>
      <c r="T4473" s="29"/>
      <c r="U4473" s="28"/>
      <c r="V4473" s="28"/>
      <c r="W4473" s="28"/>
      <c r="Y4473" s="31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33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29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30"/>
      <c r="O4474" s="30"/>
      <c r="P4474" s="30"/>
      <c r="Q4474" s="30"/>
      <c r="R4474" s="30"/>
      <c r="S4474" s="30"/>
      <c r="T4474" s="29"/>
      <c r="U4474" s="28"/>
      <c r="V4474" s="28"/>
      <c r="W4474" s="28"/>
      <c r="Y4474" s="31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33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29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30"/>
      <c r="O4475" s="30"/>
      <c r="P4475" s="30"/>
      <c r="Q4475" s="30"/>
      <c r="R4475" s="30"/>
      <c r="S4475" s="30"/>
      <c r="T4475" s="29"/>
      <c r="U4475" s="28"/>
      <c r="V4475" s="28"/>
      <c r="W4475" s="28"/>
      <c r="Y4475" s="31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33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29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30"/>
      <c r="O4476" s="30"/>
      <c r="P4476" s="30"/>
      <c r="Q4476" s="30"/>
      <c r="R4476" s="30"/>
      <c r="S4476" s="30"/>
      <c r="T4476" s="29"/>
      <c r="U4476" s="28"/>
      <c r="V4476" s="28"/>
      <c r="W4476" s="28"/>
      <c r="Y4476" s="31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33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29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30"/>
      <c r="O4477" s="30"/>
      <c r="P4477" s="30"/>
      <c r="Q4477" s="30"/>
      <c r="R4477" s="30"/>
      <c r="S4477" s="30"/>
      <c r="T4477" s="29"/>
      <c r="U4477" s="28"/>
      <c r="V4477" s="28"/>
      <c r="W4477" s="28"/>
      <c r="Y4477" s="31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33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29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30"/>
      <c r="O4478" s="30"/>
      <c r="P4478" s="30"/>
      <c r="Q4478" s="30"/>
      <c r="R4478" s="30"/>
      <c r="S4478" s="30"/>
      <c r="T4478" s="29"/>
      <c r="U4478" s="28"/>
      <c r="V4478" s="28"/>
      <c r="W4478" s="28"/>
      <c r="Y4478" s="31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33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29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30"/>
      <c r="O4479" s="30"/>
      <c r="P4479" s="30"/>
      <c r="Q4479" s="30"/>
      <c r="R4479" s="30"/>
      <c r="S4479" s="30"/>
      <c r="T4479" s="29"/>
      <c r="U4479" s="28"/>
      <c r="V4479" s="28"/>
      <c r="W4479" s="28"/>
      <c r="Y4479" s="31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33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29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30"/>
      <c r="O4480" s="30"/>
      <c r="P4480" s="30"/>
      <c r="Q4480" s="30"/>
      <c r="R4480" s="30"/>
      <c r="S4480" s="30"/>
      <c r="T4480" s="29"/>
      <c r="U4480" s="28"/>
      <c r="V4480" s="28"/>
      <c r="W4480" s="28"/>
      <c r="Y4480" s="31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33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29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30"/>
      <c r="O4481" s="30"/>
      <c r="P4481" s="30"/>
      <c r="Q4481" s="30"/>
      <c r="R4481" s="30"/>
      <c r="S4481" s="30"/>
      <c r="T4481" s="29"/>
      <c r="U4481" s="28"/>
      <c r="V4481" s="28"/>
      <c r="W4481" s="28"/>
      <c r="Y4481" s="31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33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29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30"/>
      <c r="O4482" s="30"/>
      <c r="P4482" s="30"/>
      <c r="Q4482" s="30"/>
      <c r="R4482" s="30"/>
      <c r="S4482" s="30"/>
      <c r="T4482" s="29"/>
      <c r="U4482" s="28"/>
      <c r="V4482" s="28"/>
      <c r="W4482" s="28"/>
      <c r="Y4482" s="31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33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29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30"/>
      <c r="O4483" s="30"/>
      <c r="P4483" s="30"/>
      <c r="Q4483" s="30"/>
      <c r="R4483" s="30"/>
      <c r="S4483" s="30"/>
      <c r="T4483" s="29"/>
      <c r="U4483" s="28"/>
      <c r="V4483" s="28"/>
      <c r="W4483" s="28"/>
      <c r="Y4483" s="31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33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29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30"/>
      <c r="O4484" s="30"/>
      <c r="P4484" s="30"/>
      <c r="Q4484" s="30"/>
      <c r="R4484" s="30"/>
      <c r="S4484" s="30"/>
      <c r="T4484" s="29"/>
      <c r="U4484" s="28"/>
      <c r="V4484" s="28"/>
      <c r="W4484" s="28"/>
      <c r="Y4484" s="31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33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29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30"/>
      <c r="O4485" s="30"/>
      <c r="P4485" s="30"/>
      <c r="Q4485" s="30"/>
      <c r="R4485" s="30"/>
      <c r="S4485" s="30"/>
      <c r="T4485" s="29"/>
      <c r="U4485" s="28"/>
      <c r="V4485" s="28"/>
      <c r="W4485" s="28"/>
      <c r="Y4485" s="31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33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29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30"/>
      <c r="O4486" s="30"/>
      <c r="P4486" s="30"/>
      <c r="Q4486" s="30"/>
      <c r="R4486" s="30"/>
      <c r="S4486" s="30"/>
      <c r="T4486" s="29"/>
      <c r="U4486" s="28"/>
      <c r="V4486" s="28"/>
      <c r="W4486" s="28"/>
      <c r="Y4486" s="31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33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29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30"/>
      <c r="O4487" s="30"/>
      <c r="P4487" s="30"/>
      <c r="Q4487" s="30"/>
      <c r="R4487" s="30"/>
      <c r="S4487" s="30"/>
      <c r="T4487" s="29"/>
      <c r="U4487" s="28"/>
      <c r="V4487" s="28"/>
      <c r="W4487" s="28"/>
      <c r="Y4487" s="31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33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29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30"/>
      <c r="O4488" s="30"/>
      <c r="P4488" s="30"/>
      <c r="Q4488" s="30"/>
      <c r="R4488" s="30"/>
      <c r="S4488" s="30"/>
      <c r="T4488" s="29"/>
      <c r="U4488" s="28"/>
      <c r="V4488" s="28"/>
      <c r="W4488" s="28"/>
      <c r="Y4488" s="31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33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29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30"/>
      <c r="O4489" s="30"/>
      <c r="P4489" s="30"/>
      <c r="Q4489" s="30"/>
      <c r="R4489" s="30"/>
      <c r="S4489" s="30"/>
      <c r="T4489" s="29"/>
      <c r="U4489" s="28"/>
      <c r="V4489" s="28"/>
      <c r="W4489" s="28"/>
      <c r="Y4489" s="31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33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29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30"/>
      <c r="O4490" s="30"/>
      <c r="P4490" s="30"/>
      <c r="Q4490" s="30"/>
      <c r="R4490" s="30"/>
      <c r="S4490" s="30"/>
      <c r="T4490" s="29"/>
      <c r="U4490" s="28"/>
      <c r="V4490" s="28"/>
      <c r="W4490" s="28"/>
      <c r="Y4490" s="31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33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29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30"/>
      <c r="O4491" s="30"/>
      <c r="P4491" s="30"/>
      <c r="Q4491" s="30"/>
      <c r="R4491" s="30"/>
      <c r="S4491" s="30"/>
      <c r="T4491" s="29"/>
      <c r="U4491" s="28"/>
      <c r="V4491" s="28"/>
      <c r="W4491" s="28"/>
      <c r="Y4491" s="31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33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29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30"/>
      <c r="O4492" s="30"/>
      <c r="P4492" s="30"/>
      <c r="Q4492" s="30"/>
      <c r="R4492" s="30"/>
      <c r="S4492" s="30"/>
      <c r="T4492" s="29"/>
      <c r="U4492" s="28"/>
      <c r="V4492" s="28"/>
      <c r="W4492" s="28"/>
      <c r="Y4492" s="31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33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29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30"/>
      <c r="O4493" s="30"/>
      <c r="P4493" s="30"/>
      <c r="Q4493" s="30"/>
      <c r="R4493" s="30"/>
      <c r="S4493" s="30"/>
      <c r="T4493" s="29"/>
      <c r="U4493" s="28"/>
      <c r="V4493" s="28"/>
      <c r="W4493" s="28"/>
      <c r="Y4493" s="31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33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29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30"/>
      <c r="O4494" s="30"/>
      <c r="P4494" s="30"/>
      <c r="Q4494" s="30"/>
      <c r="R4494" s="30"/>
      <c r="S4494" s="30"/>
      <c r="T4494" s="29"/>
      <c r="U4494" s="28"/>
      <c r="V4494" s="28"/>
      <c r="W4494" s="28"/>
      <c r="Y4494" s="31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33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29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30"/>
      <c r="O4495" s="30"/>
      <c r="P4495" s="30"/>
      <c r="Q4495" s="30"/>
      <c r="R4495" s="30"/>
      <c r="S4495" s="30"/>
      <c r="T4495" s="29"/>
      <c r="U4495" s="28"/>
      <c r="V4495" s="28"/>
      <c r="W4495" s="28"/>
      <c r="Y4495" s="31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33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29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30"/>
      <c r="O4496" s="30"/>
      <c r="P4496" s="30"/>
      <c r="Q4496" s="30"/>
      <c r="R4496" s="30"/>
      <c r="S4496" s="30"/>
      <c r="T4496" s="29"/>
      <c r="U4496" s="28"/>
      <c r="V4496" s="28"/>
      <c r="W4496" s="28"/>
      <c r="Y4496" s="31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33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29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30"/>
      <c r="O4497" s="30"/>
      <c r="P4497" s="30"/>
      <c r="Q4497" s="30"/>
      <c r="R4497" s="30"/>
      <c r="S4497" s="30"/>
      <c r="T4497" s="29"/>
      <c r="U4497" s="28"/>
      <c r="V4497" s="28"/>
      <c r="W4497" s="28"/>
      <c r="Y4497" s="31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33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29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30"/>
      <c r="O4498" s="30"/>
      <c r="P4498" s="30"/>
      <c r="Q4498" s="30"/>
      <c r="R4498" s="30"/>
      <c r="S4498" s="30"/>
      <c r="T4498" s="29"/>
      <c r="U4498" s="28"/>
      <c r="V4498" s="28"/>
      <c r="W4498" s="28"/>
      <c r="Y4498" s="31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33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29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30"/>
      <c r="O4499" s="30"/>
      <c r="P4499" s="30"/>
      <c r="Q4499" s="30"/>
      <c r="R4499" s="30"/>
      <c r="S4499" s="30"/>
      <c r="T4499" s="29"/>
      <c r="U4499" s="28"/>
      <c r="V4499" s="28"/>
      <c r="W4499" s="28"/>
      <c r="Y4499" s="31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33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29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30"/>
      <c r="O4500" s="30"/>
      <c r="P4500" s="30"/>
      <c r="Q4500" s="30"/>
      <c r="R4500" s="30"/>
      <c r="S4500" s="30"/>
      <c r="T4500" s="29"/>
      <c r="U4500" s="28"/>
      <c r="V4500" s="28"/>
      <c r="W4500" s="28"/>
      <c r="Y4500" s="31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33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29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30"/>
      <c r="O4501" s="30"/>
      <c r="P4501" s="30"/>
      <c r="Q4501" s="30"/>
      <c r="R4501" s="30"/>
      <c r="S4501" s="30"/>
      <c r="T4501" s="29"/>
      <c r="U4501" s="28"/>
      <c r="V4501" s="28"/>
      <c r="W4501" s="28"/>
      <c r="Y4501" s="31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33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29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30"/>
      <c r="O4502" s="30"/>
      <c r="P4502" s="30"/>
      <c r="Q4502" s="30"/>
      <c r="R4502" s="30"/>
      <c r="S4502" s="30"/>
      <c r="T4502" s="29"/>
      <c r="U4502" s="28"/>
      <c r="V4502" s="28"/>
      <c r="W4502" s="28"/>
      <c r="Y4502" s="31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33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29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30"/>
      <c r="O4503" s="30"/>
      <c r="P4503" s="30"/>
      <c r="Q4503" s="30"/>
      <c r="R4503" s="30"/>
      <c r="S4503" s="30"/>
      <c r="T4503" s="29"/>
      <c r="U4503" s="28"/>
      <c r="V4503" s="28"/>
      <c r="W4503" s="28"/>
      <c r="Y4503" s="31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33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29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30"/>
      <c r="O4504" s="30"/>
      <c r="P4504" s="30"/>
      <c r="Q4504" s="30"/>
      <c r="R4504" s="30"/>
      <c r="S4504" s="30"/>
      <c r="T4504" s="29"/>
      <c r="U4504" s="28"/>
      <c r="V4504" s="28"/>
      <c r="W4504" s="28"/>
      <c r="Y4504" s="31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33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29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30"/>
      <c r="O4505" s="30"/>
      <c r="P4505" s="30"/>
      <c r="Q4505" s="30"/>
      <c r="R4505" s="30"/>
      <c r="S4505" s="30"/>
      <c r="T4505" s="29"/>
      <c r="U4505" s="28"/>
      <c r="V4505" s="28"/>
      <c r="W4505" s="28"/>
      <c r="Y4505" s="31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33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29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30"/>
      <c r="O4506" s="30"/>
      <c r="P4506" s="30"/>
      <c r="Q4506" s="30"/>
      <c r="R4506" s="30"/>
      <c r="S4506" s="30"/>
      <c r="T4506" s="29"/>
      <c r="U4506" s="28"/>
      <c r="V4506" s="28"/>
      <c r="W4506" s="28"/>
      <c r="Y4506" s="31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33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29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30"/>
      <c r="O4507" s="30"/>
      <c r="P4507" s="30"/>
      <c r="Q4507" s="30"/>
      <c r="R4507" s="30"/>
      <c r="S4507" s="30"/>
      <c r="T4507" s="29"/>
      <c r="U4507" s="28"/>
      <c r="V4507" s="28"/>
      <c r="W4507" s="28"/>
      <c r="Y4507" s="31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33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29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30"/>
      <c r="O4508" s="30"/>
      <c r="P4508" s="30"/>
      <c r="Q4508" s="30"/>
      <c r="R4508" s="30"/>
      <c r="S4508" s="30"/>
      <c r="T4508" s="29"/>
      <c r="U4508" s="28"/>
      <c r="V4508" s="28"/>
      <c r="W4508" s="28"/>
      <c r="Y4508" s="31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33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29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30"/>
      <c r="O4509" s="30"/>
      <c r="P4509" s="30"/>
      <c r="Q4509" s="30"/>
      <c r="R4509" s="30"/>
      <c r="S4509" s="30"/>
      <c r="T4509" s="29"/>
      <c r="U4509" s="28"/>
      <c r="V4509" s="28"/>
      <c r="W4509" s="28"/>
      <c r="Y4509" s="31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33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29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30"/>
      <c r="O4510" s="30"/>
      <c r="P4510" s="30"/>
      <c r="Q4510" s="30"/>
      <c r="R4510" s="30"/>
      <c r="S4510" s="30"/>
      <c r="T4510" s="29"/>
      <c r="U4510" s="28"/>
      <c r="V4510" s="28"/>
      <c r="W4510" s="28"/>
      <c r="Y4510" s="31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33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29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30"/>
      <c r="O4511" s="30"/>
      <c r="P4511" s="30"/>
      <c r="Q4511" s="30"/>
      <c r="R4511" s="30"/>
      <c r="S4511" s="30"/>
      <c r="T4511" s="29"/>
      <c r="U4511" s="28"/>
      <c r="V4511" s="28"/>
      <c r="W4511" s="28"/>
      <c r="Y4511" s="31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33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29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30"/>
      <c r="O4512" s="30"/>
      <c r="P4512" s="30"/>
      <c r="Q4512" s="30"/>
      <c r="R4512" s="30"/>
      <c r="S4512" s="30"/>
      <c r="T4512" s="29"/>
      <c r="U4512" s="28"/>
      <c r="V4512" s="28"/>
      <c r="W4512" s="28"/>
      <c r="Y4512" s="31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33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29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30"/>
      <c r="O4513" s="30"/>
      <c r="P4513" s="30"/>
      <c r="Q4513" s="30"/>
      <c r="R4513" s="30"/>
      <c r="S4513" s="30"/>
      <c r="T4513" s="29"/>
      <c r="U4513" s="28"/>
      <c r="V4513" s="28"/>
      <c r="W4513" s="28"/>
      <c r="Y4513" s="31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33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29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30"/>
      <c r="O4514" s="30"/>
      <c r="P4514" s="30"/>
      <c r="Q4514" s="30"/>
      <c r="R4514" s="30"/>
      <c r="S4514" s="30"/>
      <c r="T4514" s="29"/>
      <c r="U4514" s="28"/>
      <c r="V4514" s="28"/>
      <c r="W4514" s="28"/>
      <c r="Y4514" s="31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33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29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30"/>
      <c r="O4515" s="30"/>
      <c r="P4515" s="30"/>
      <c r="Q4515" s="30"/>
      <c r="R4515" s="30"/>
      <c r="S4515" s="30"/>
      <c r="T4515" s="29"/>
      <c r="U4515" s="28"/>
      <c r="V4515" s="28"/>
      <c r="W4515" s="28"/>
      <c r="Y4515" s="31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33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29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30"/>
      <c r="O4516" s="30"/>
      <c r="P4516" s="30"/>
      <c r="Q4516" s="30"/>
      <c r="R4516" s="30"/>
      <c r="S4516" s="30"/>
      <c r="T4516" s="29"/>
      <c r="U4516" s="28"/>
      <c r="V4516" s="28"/>
      <c r="W4516" s="28"/>
      <c r="Y4516" s="31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33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29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30"/>
      <c r="O4517" s="30"/>
      <c r="P4517" s="30"/>
      <c r="Q4517" s="30"/>
      <c r="R4517" s="30"/>
      <c r="S4517" s="30"/>
      <c r="T4517" s="29"/>
      <c r="U4517" s="28"/>
      <c r="V4517" s="28"/>
      <c r="W4517" s="28"/>
      <c r="Y4517" s="31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33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29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30"/>
      <c r="O4518" s="30"/>
      <c r="P4518" s="30"/>
      <c r="Q4518" s="30"/>
      <c r="R4518" s="30"/>
      <c r="S4518" s="30"/>
      <c r="T4518" s="29"/>
      <c r="U4518" s="28"/>
      <c r="V4518" s="28"/>
      <c r="W4518" s="28"/>
      <c r="Y4518" s="31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33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29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30"/>
      <c r="O4519" s="30"/>
      <c r="P4519" s="30"/>
      <c r="Q4519" s="30"/>
      <c r="R4519" s="30"/>
      <c r="S4519" s="30"/>
      <c r="T4519" s="29"/>
      <c r="U4519" s="28"/>
      <c r="V4519" s="28"/>
      <c r="W4519" s="28"/>
      <c r="Y4519" s="31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33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29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30"/>
      <c r="O4520" s="30"/>
      <c r="P4520" s="30"/>
      <c r="Q4520" s="30"/>
      <c r="R4520" s="30"/>
      <c r="S4520" s="30"/>
      <c r="T4520" s="29"/>
      <c r="U4520" s="28"/>
      <c r="V4520" s="28"/>
      <c r="W4520" s="28"/>
      <c r="Y4520" s="31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33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29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30"/>
      <c r="O4521" s="30"/>
      <c r="P4521" s="30"/>
      <c r="Q4521" s="30"/>
      <c r="R4521" s="30"/>
      <c r="S4521" s="30"/>
      <c r="T4521" s="29"/>
      <c r="U4521" s="28"/>
      <c r="V4521" s="28"/>
      <c r="W4521" s="28"/>
      <c r="Y4521" s="31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33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29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30"/>
      <c r="O4522" s="30"/>
      <c r="P4522" s="30"/>
      <c r="Q4522" s="30"/>
      <c r="R4522" s="30"/>
      <c r="S4522" s="30"/>
      <c r="T4522" s="29"/>
      <c r="U4522" s="28"/>
      <c r="V4522" s="28"/>
      <c r="W4522" s="28"/>
      <c r="Y4522" s="31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33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29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30"/>
      <c r="O4523" s="30"/>
      <c r="P4523" s="30"/>
      <c r="Q4523" s="30"/>
      <c r="R4523" s="30"/>
      <c r="S4523" s="30"/>
      <c r="T4523" s="29"/>
      <c r="U4523" s="28"/>
      <c r="V4523" s="28"/>
      <c r="W4523" s="28"/>
      <c r="Y4523" s="31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33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29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30"/>
      <c r="O4524" s="30"/>
      <c r="P4524" s="30"/>
      <c r="Q4524" s="30"/>
      <c r="R4524" s="30"/>
      <c r="S4524" s="30"/>
      <c r="T4524" s="29"/>
      <c r="U4524" s="28"/>
      <c r="V4524" s="28"/>
      <c r="W4524" s="28"/>
      <c r="Y4524" s="31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33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29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30"/>
      <c r="O4525" s="30"/>
      <c r="P4525" s="30"/>
      <c r="Q4525" s="30"/>
      <c r="R4525" s="30"/>
      <c r="S4525" s="30"/>
      <c r="T4525" s="29"/>
      <c r="U4525" s="28"/>
      <c r="V4525" s="28"/>
      <c r="W4525" s="28"/>
      <c r="Y4525" s="31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33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29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30"/>
      <c r="O4526" s="30"/>
      <c r="P4526" s="30"/>
      <c r="Q4526" s="30"/>
      <c r="R4526" s="30"/>
      <c r="S4526" s="30"/>
      <c r="T4526" s="29"/>
      <c r="U4526" s="28"/>
      <c r="V4526" s="28"/>
      <c r="W4526" s="28"/>
      <c r="Y4526" s="31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33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29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30"/>
      <c r="O4527" s="30"/>
      <c r="P4527" s="30"/>
      <c r="Q4527" s="30"/>
      <c r="R4527" s="30"/>
      <c r="S4527" s="30"/>
      <c r="T4527" s="29"/>
      <c r="U4527" s="28"/>
      <c r="V4527" s="28"/>
      <c r="W4527" s="28"/>
      <c r="Y4527" s="31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33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29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30"/>
      <c r="O4528" s="30"/>
      <c r="P4528" s="30"/>
      <c r="Q4528" s="30"/>
      <c r="R4528" s="30"/>
      <c r="S4528" s="30"/>
      <c r="T4528" s="29"/>
      <c r="U4528" s="28"/>
      <c r="V4528" s="28"/>
      <c r="W4528" s="28"/>
      <c r="Y4528" s="31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33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29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30"/>
      <c r="O4529" s="30"/>
      <c r="P4529" s="30"/>
      <c r="Q4529" s="30"/>
      <c r="R4529" s="30"/>
      <c r="S4529" s="30"/>
      <c r="T4529" s="29"/>
      <c r="U4529" s="28"/>
      <c r="V4529" s="28"/>
      <c r="W4529" s="28"/>
      <c r="Y4529" s="31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33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29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30"/>
      <c r="O4530" s="30"/>
      <c r="P4530" s="30"/>
      <c r="Q4530" s="30"/>
      <c r="R4530" s="30"/>
      <c r="S4530" s="30"/>
      <c r="T4530" s="29"/>
      <c r="U4530" s="28"/>
      <c r="V4530" s="28"/>
      <c r="W4530" s="28"/>
      <c r="Y4530" s="31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33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29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30"/>
      <c r="O4531" s="30"/>
      <c r="P4531" s="30"/>
      <c r="Q4531" s="30"/>
      <c r="R4531" s="30"/>
      <c r="S4531" s="30"/>
      <c r="T4531" s="29"/>
      <c r="U4531" s="28"/>
      <c r="V4531" s="28"/>
      <c r="W4531" s="28"/>
      <c r="Y4531" s="31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33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29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30"/>
      <c r="O4532" s="30"/>
      <c r="P4532" s="30"/>
      <c r="Q4532" s="30"/>
      <c r="R4532" s="30"/>
      <c r="S4532" s="30"/>
      <c r="T4532" s="29"/>
      <c r="U4532" s="28"/>
      <c r="V4532" s="28"/>
      <c r="W4532" s="28"/>
      <c r="Y4532" s="31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33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29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30"/>
      <c r="O4533" s="30"/>
      <c r="P4533" s="30"/>
      <c r="Q4533" s="30"/>
      <c r="R4533" s="30"/>
      <c r="S4533" s="30"/>
      <c r="T4533" s="29"/>
      <c r="U4533" s="28"/>
      <c r="V4533" s="28"/>
      <c r="W4533" s="28"/>
      <c r="Y4533" s="31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33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29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30"/>
      <c r="O4534" s="30"/>
      <c r="P4534" s="30"/>
      <c r="Q4534" s="30"/>
      <c r="R4534" s="30"/>
      <c r="S4534" s="30"/>
      <c r="T4534" s="29"/>
      <c r="U4534" s="28"/>
      <c r="V4534" s="28"/>
      <c r="W4534" s="28"/>
      <c r="Y4534" s="31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33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29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30"/>
      <c r="O4535" s="30"/>
      <c r="P4535" s="30"/>
      <c r="Q4535" s="30"/>
      <c r="R4535" s="30"/>
      <c r="S4535" s="30"/>
      <c r="T4535" s="29"/>
      <c r="U4535" s="28"/>
      <c r="V4535" s="28"/>
      <c r="W4535" s="28"/>
      <c r="Y4535" s="31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33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29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30"/>
      <c r="O4536" s="30"/>
      <c r="P4536" s="30"/>
      <c r="Q4536" s="30"/>
      <c r="R4536" s="30"/>
      <c r="S4536" s="30"/>
      <c r="T4536" s="29"/>
      <c r="U4536" s="28"/>
      <c r="V4536" s="28"/>
      <c r="W4536" s="28"/>
      <c r="Y4536" s="31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33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29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30"/>
      <c r="O4537" s="30"/>
      <c r="P4537" s="30"/>
      <c r="Q4537" s="30"/>
      <c r="R4537" s="30"/>
      <c r="S4537" s="30"/>
      <c r="T4537" s="29"/>
      <c r="U4537" s="28"/>
      <c r="V4537" s="28"/>
      <c r="W4537" s="28"/>
      <c r="Y4537" s="31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33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29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30"/>
      <c r="O4538" s="30"/>
      <c r="P4538" s="30"/>
      <c r="Q4538" s="30"/>
      <c r="R4538" s="30"/>
      <c r="S4538" s="30"/>
      <c r="T4538" s="29"/>
      <c r="U4538" s="28"/>
      <c r="V4538" s="28"/>
      <c r="W4538" s="28"/>
      <c r="Y4538" s="31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33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29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30"/>
      <c r="O4539" s="30"/>
      <c r="P4539" s="30"/>
      <c r="Q4539" s="30"/>
      <c r="R4539" s="30"/>
      <c r="S4539" s="30"/>
      <c r="T4539" s="29"/>
      <c r="U4539" s="28"/>
      <c r="V4539" s="28"/>
      <c r="W4539" s="28"/>
      <c r="Y4539" s="31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33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29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30"/>
      <c r="O4540" s="30"/>
      <c r="P4540" s="30"/>
      <c r="Q4540" s="30"/>
      <c r="R4540" s="30"/>
      <c r="S4540" s="30"/>
      <c r="T4540" s="29"/>
      <c r="U4540" s="28"/>
      <c r="V4540" s="28"/>
      <c r="W4540" s="28"/>
      <c r="Y4540" s="31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33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29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30"/>
      <c r="O4541" s="30"/>
      <c r="P4541" s="30"/>
      <c r="Q4541" s="30"/>
      <c r="R4541" s="30"/>
      <c r="S4541" s="30"/>
      <c r="T4541" s="29"/>
      <c r="U4541" s="28"/>
      <c r="V4541" s="28"/>
      <c r="W4541" s="28"/>
      <c r="Y4541" s="31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33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29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30"/>
      <c r="O4542" s="30"/>
      <c r="P4542" s="30"/>
      <c r="Q4542" s="30"/>
      <c r="R4542" s="30"/>
      <c r="S4542" s="30"/>
      <c r="T4542" s="29"/>
      <c r="U4542" s="28"/>
      <c r="V4542" s="28"/>
      <c r="W4542" s="28"/>
      <c r="Y4542" s="31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33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29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30"/>
      <c r="O4543" s="30"/>
      <c r="P4543" s="30"/>
      <c r="Q4543" s="30"/>
      <c r="R4543" s="30"/>
      <c r="S4543" s="30"/>
      <c r="T4543" s="29"/>
      <c r="U4543" s="28"/>
      <c r="V4543" s="28"/>
      <c r="W4543" s="28"/>
      <c r="Y4543" s="31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33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29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30"/>
      <c r="O4544" s="30"/>
      <c r="P4544" s="30"/>
      <c r="Q4544" s="30"/>
      <c r="R4544" s="30"/>
      <c r="S4544" s="30"/>
      <c r="T4544" s="29"/>
      <c r="U4544" s="28"/>
      <c r="V4544" s="28"/>
      <c r="W4544" s="28"/>
      <c r="Y4544" s="31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33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29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30"/>
      <c r="O4545" s="30"/>
      <c r="P4545" s="30"/>
      <c r="Q4545" s="30"/>
      <c r="R4545" s="30"/>
      <c r="S4545" s="30"/>
      <c r="T4545" s="29"/>
      <c r="U4545" s="28"/>
      <c r="V4545" s="28"/>
      <c r="W4545" s="28"/>
      <c r="Y4545" s="31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33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29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30"/>
      <c r="O4546" s="30"/>
      <c r="P4546" s="30"/>
      <c r="Q4546" s="30"/>
      <c r="R4546" s="30"/>
      <c r="S4546" s="30"/>
      <c r="T4546" s="29"/>
      <c r="U4546" s="28"/>
      <c r="V4546" s="28"/>
      <c r="W4546" s="28"/>
      <c r="Y4546" s="31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33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29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30"/>
      <c r="O4547" s="30"/>
      <c r="P4547" s="30"/>
      <c r="Q4547" s="30"/>
      <c r="R4547" s="30"/>
      <c r="S4547" s="30"/>
      <c r="T4547" s="29"/>
      <c r="U4547" s="28"/>
      <c r="V4547" s="28"/>
      <c r="W4547" s="28"/>
      <c r="Y4547" s="31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33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29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30"/>
      <c r="O4548" s="30"/>
      <c r="P4548" s="30"/>
      <c r="Q4548" s="30"/>
      <c r="R4548" s="30"/>
      <c r="S4548" s="30"/>
      <c r="T4548" s="29"/>
      <c r="U4548" s="28"/>
      <c r="V4548" s="28"/>
      <c r="W4548" s="28"/>
      <c r="Y4548" s="31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33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29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30"/>
      <c r="O4549" s="30"/>
      <c r="P4549" s="30"/>
      <c r="Q4549" s="30"/>
      <c r="R4549" s="30"/>
      <c r="S4549" s="30"/>
      <c r="T4549" s="29"/>
      <c r="U4549" s="28"/>
      <c r="V4549" s="28"/>
      <c r="W4549" s="28"/>
      <c r="Y4549" s="31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33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29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30"/>
      <c r="O4550" s="30"/>
      <c r="P4550" s="30"/>
      <c r="Q4550" s="30"/>
      <c r="R4550" s="30"/>
      <c r="S4550" s="30"/>
      <c r="T4550" s="29"/>
      <c r="U4550" s="28"/>
      <c r="V4550" s="28"/>
      <c r="W4550" s="28"/>
      <c r="Y4550" s="31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33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29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30"/>
      <c r="O4551" s="30"/>
      <c r="P4551" s="30"/>
      <c r="Q4551" s="30"/>
      <c r="R4551" s="30"/>
      <c r="S4551" s="30"/>
      <c r="T4551" s="29"/>
      <c r="U4551" s="28"/>
      <c r="V4551" s="28"/>
      <c r="W4551" s="28"/>
      <c r="Y4551" s="31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33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29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30"/>
      <c r="O4552" s="30"/>
      <c r="P4552" s="30"/>
      <c r="Q4552" s="30"/>
      <c r="R4552" s="30"/>
      <c r="S4552" s="30"/>
      <c r="T4552" s="29"/>
      <c r="U4552" s="28"/>
      <c r="V4552" s="28"/>
      <c r="W4552" s="28"/>
      <c r="Y4552" s="31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33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29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30"/>
      <c r="O4553" s="30"/>
      <c r="P4553" s="30"/>
      <c r="Q4553" s="30"/>
      <c r="R4553" s="30"/>
      <c r="S4553" s="30"/>
      <c r="T4553" s="29"/>
      <c r="U4553" s="28"/>
      <c r="V4553" s="28"/>
      <c r="W4553" s="28"/>
      <c r="Y4553" s="31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33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29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30"/>
      <c r="O4554" s="30"/>
      <c r="P4554" s="30"/>
      <c r="Q4554" s="30"/>
      <c r="R4554" s="30"/>
      <c r="S4554" s="30"/>
      <c r="T4554" s="29"/>
      <c r="U4554" s="28"/>
      <c r="V4554" s="28"/>
      <c r="W4554" s="28"/>
      <c r="Y4554" s="31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33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29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30"/>
      <c r="O4555" s="30"/>
      <c r="P4555" s="30"/>
      <c r="Q4555" s="30"/>
      <c r="R4555" s="30"/>
      <c r="S4555" s="30"/>
      <c r="T4555" s="29"/>
      <c r="U4555" s="28"/>
      <c r="V4555" s="28"/>
      <c r="W4555" s="28"/>
      <c r="Y4555" s="31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33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29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30"/>
      <c r="O4556" s="30"/>
      <c r="P4556" s="30"/>
      <c r="Q4556" s="30"/>
      <c r="R4556" s="30"/>
      <c r="S4556" s="30"/>
      <c r="T4556" s="29"/>
      <c r="U4556" s="28"/>
      <c r="V4556" s="28"/>
      <c r="W4556" s="28"/>
      <c r="Y4556" s="31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33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29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30"/>
      <c r="O4557" s="30"/>
      <c r="P4557" s="30"/>
      <c r="Q4557" s="30"/>
      <c r="R4557" s="30"/>
      <c r="S4557" s="30"/>
      <c r="T4557" s="29"/>
      <c r="U4557" s="28"/>
      <c r="V4557" s="28"/>
      <c r="W4557" s="28"/>
      <c r="Y4557" s="31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33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29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30"/>
      <c r="O4558" s="30"/>
      <c r="P4558" s="30"/>
      <c r="Q4558" s="30"/>
      <c r="R4558" s="30"/>
      <c r="S4558" s="30"/>
      <c r="T4558" s="29"/>
      <c r="U4558" s="28"/>
      <c r="V4558" s="28"/>
      <c r="W4558" s="28"/>
      <c r="Y4558" s="31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33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29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30"/>
      <c r="O4559" s="30"/>
      <c r="P4559" s="30"/>
      <c r="Q4559" s="30"/>
      <c r="R4559" s="30"/>
      <c r="S4559" s="30"/>
      <c r="T4559" s="29"/>
      <c r="U4559" s="28"/>
      <c r="V4559" s="28"/>
      <c r="W4559" s="28"/>
      <c r="Y4559" s="31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33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29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30"/>
      <c r="O4560" s="30"/>
      <c r="P4560" s="30"/>
      <c r="Q4560" s="30"/>
      <c r="R4560" s="30"/>
      <c r="S4560" s="30"/>
      <c r="T4560" s="29"/>
      <c r="U4560" s="28"/>
      <c r="V4560" s="28"/>
      <c r="W4560" s="28"/>
      <c r="Y4560" s="31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33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29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30"/>
      <c r="O4561" s="30"/>
      <c r="P4561" s="30"/>
      <c r="Q4561" s="30"/>
      <c r="R4561" s="30"/>
      <c r="S4561" s="30"/>
      <c r="T4561" s="29"/>
      <c r="U4561" s="28"/>
      <c r="V4561" s="28"/>
      <c r="W4561" s="28"/>
      <c r="Y4561" s="31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33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29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30"/>
      <c r="O4562" s="30"/>
      <c r="P4562" s="30"/>
      <c r="Q4562" s="30"/>
      <c r="R4562" s="30"/>
      <c r="S4562" s="30"/>
      <c r="T4562" s="29"/>
      <c r="U4562" s="28"/>
      <c r="V4562" s="28"/>
      <c r="W4562" s="28"/>
      <c r="Y4562" s="31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33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29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30"/>
      <c r="O4563" s="30"/>
      <c r="P4563" s="30"/>
      <c r="Q4563" s="30"/>
      <c r="R4563" s="30"/>
      <c r="S4563" s="30"/>
      <c r="T4563" s="29"/>
      <c r="U4563" s="28"/>
      <c r="V4563" s="28"/>
      <c r="W4563" s="28"/>
      <c r="Y4563" s="31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33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29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30"/>
      <c r="O4564" s="30"/>
      <c r="P4564" s="30"/>
      <c r="Q4564" s="30"/>
      <c r="R4564" s="30"/>
      <c r="S4564" s="30"/>
      <c r="T4564" s="29"/>
      <c r="U4564" s="28"/>
      <c r="V4564" s="28"/>
      <c r="W4564" s="28"/>
      <c r="Y4564" s="31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33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29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30"/>
      <c r="O4565" s="30"/>
      <c r="P4565" s="30"/>
      <c r="Q4565" s="30"/>
      <c r="R4565" s="30"/>
      <c r="S4565" s="30"/>
      <c r="T4565" s="29"/>
      <c r="U4565" s="28"/>
      <c r="V4565" s="28"/>
      <c r="W4565" s="28"/>
      <c r="Y4565" s="31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33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29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30"/>
      <c r="O4566" s="30"/>
      <c r="P4566" s="30"/>
      <c r="Q4566" s="30"/>
      <c r="R4566" s="30"/>
      <c r="S4566" s="30"/>
      <c r="T4566" s="29"/>
      <c r="U4566" s="28"/>
      <c r="V4566" s="28"/>
      <c r="W4566" s="28"/>
      <c r="Y4566" s="31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33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29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30"/>
      <c r="O4567" s="30"/>
      <c r="P4567" s="30"/>
      <c r="Q4567" s="30"/>
      <c r="R4567" s="30"/>
      <c r="S4567" s="30"/>
      <c r="T4567" s="29"/>
      <c r="U4567" s="28"/>
      <c r="V4567" s="28"/>
      <c r="W4567" s="28"/>
      <c r="Y4567" s="31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33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29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30"/>
      <c r="O4568" s="30"/>
      <c r="P4568" s="30"/>
      <c r="Q4568" s="30"/>
      <c r="R4568" s="30"/>
      <c r="S4568" s="30"/>
      <c r="T4568" s="29"/>
      <c r="U4568" s="28"/>
      <c r="V4568" s="28"/>
      <c r="W4568" s="28"/>
      <c r="Y4568" s="31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33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29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30"/>
      <c r="O4569" s="30"/>
      <c r="P4569" s="30"/>
      <c r="Q4569" s="30"/>
      <c r="R4569" s="30"/>
      <c r="S4569" s="30"/>
      <c r="T4569" s="29"/>
      <c r="U4569" s="28"/>
      <c r="V4569" s="28"/>
      <c r="W4569" s="28"/>
      <c r="Y4569" s="31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33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29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30"/>
      <c r="O4570" s="30"/>
      <c r="P4570" s="30"/>
      <c r="Q4570" s="30"/>
      <c r="R4570" s="30"/>
      <c r="S4570" s="30"/>
      <c r="T4570" s="29"/>
      <c r="U4570" s="28"/>
      <c r="V4570" s="28"/>
      <c r="W4570" s="28"/>
      <c r="Y4570" s="31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33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29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30"/>
      <c r="O4571" s="30"/>
      <c r="P4571" s="30"/>
      <c r="Q4571" s="30"/>
      <c r="R4571" s="30"/>
      <c r="S4571" s="30"/>
      <c r="T4571" s="29"/>
      <c r="U4571" s="28"/>
      <c r="V4571" s="28"/>
      <c r="W4571" s="28"/>
      <c r="Y4571" s="31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33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29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30"/>
      <c r="O4572" s="30"/>
      <c r="P4572" s="30"/>
      <c r="Q4572" s="30"/>
      <c r="R4572" s="30"/>
      <c r="S4572" s="30"/>
      <c r="T4572" s="29"/>
      <c r="U4572" s="28"/>
      <c r="V4572" s="28"/>
      <c r="W4572" s="28"/>
      <c r="Y4572" s="31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33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29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30"/>
      <c r="O4573" s="30"/>
      <c r="P4573" s="30"/>
      <c r="Q4573" s="30"/>
      <c r="R4573" s="30"/>
      <c r="S4573" s="30"/>
      <c r="T4573" s="29"/>
      <c r="U4573" s="28"/>
      <c r="V4573" s="28"/>
      <c r="W4573" s="28"/>
      <c r="Y4573" s="31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33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29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30"/>
      <c r="O4574" s="30"/>
      <c r="P4574" s="30"/>
      <c r="Q4574" s="30"/>
      <c r="R4574" s="30"/>
      <c r="S4574" s="30"/>
      <c r="T4574" s="29"/>
      <c r="U4574" s="28"/>
      <c r="V4574" s="28"/>
      <c r="W4574" s="28"/>
      <c r="Y4574" s="31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33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29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30"/>
      <c r="O4575" s="30"/>
      <c r="P4575" s="30"/>
      <c r="Q4575" s="30"/>
      <c r="R4575" s="30"/>
      <c r="S4575" s="30"/>
      <c r="T4575" s="29"/>
      <c r="U4575" s="28"/>
      <c r="V4575" s="28"/>
      <c r="W4575" s="28"/>
      <c r="Y4575" s="31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33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29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30"/>
      <c r="O4576" s="30"/>
      <c r="P4576" s="30"/>
      <c r="Q4576" s="30"/>
      <c r="R4576" s="30"/>
      <c r="S4576" s="30"/>
      <c r="T4576" s="29"/>
      <c r="U4576" s="28"/>
      <c r="V4576" s="28"/>
      <c r="W4576" s="28"/>
      <c r="Y4576" s="31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33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29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30"/>
      <c r="O4577" s="30"/>
      <c r="P4577" s="30"/>
      <c r="Q4577" s="30"/>
      <c r="R4577" s="30"/>
      <c r="S4577" s="30"/>
      <c r="T4577" s="29"/>
      <c r="U4577" s="28"/>
      <c r="V4577" s="28"/>
      <c r="W4577" s="28"/>
      <c r="Y4577" s="31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33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29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30"/>
      <c r="O4578" s="30"/>
      <c r="P4578" s="30"/>
      <c r="Q4578" s="30"/>
      <c r="R4578" s="30"/>
      <c r="S4578" s="30"/>
      <c r="T4578" s="29"/>
      <c r="U4578" s="28"/>
      <c r="V4578" s="28"/>
      <c r="W4578" s="28"/>
      <c r="Y4578" s="31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33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29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30"/>
      <c r="O4579" s="30"/>
      <c r="P4579" s="30"/>
      <c r="Q4579" s="30"/>
      <c r="R4579" s="30"/>
      <c r="S4579" s="30"/>
      <c r="T4579" s="29"/>
      <c r="U4579" s="28"/>
      <c r="V4579" s="28"/>
      <c r="W4579" s="28"/>
      <c r="Y4579" s="31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33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29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30"/>
      <c r="O4580" s="30"/>
      <c r="P4580" s="30"/>
      <c r="Q4580" s="30"/>
      <c r="R4580" s="30"/>
      <c r="S4580" s="30"/>
      <c r="T4580" s="29"/>
      <c r="U4580" s="28"/>
      <c r="V4580" s="28"/>
      <c r="W4580" s="28"/>
      <c r="Y4580" s="31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33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29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30"/>
      <c r="O4581" s="30"/>
      <c r="P4581" s="30"/>
      <c r="Q4581" s="30"/>
      <c r="R4581" s="30"/>
      <c r="S4581" s="30"/>
      <c r="T4581" s="29"/>
      <c r="U4581" s="28"/>
      <c r="V4581" s="28"/>
      <c r="W4581" s="28"/>
      <c r="Y4581" s="31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33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29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30"/>
      <c r="O4582" s="30"/>
      <c r="P4582" s="30"/>
      <c r="Q4582" s="30"/>
      <c r="R4582" s="30"/>
      <c r="S4582" s="30"/>
      <c r="T4582" s="29"/>
      <c r="U4582" s="28"/>
      <c r="V4582" s="28"/>
      <c r="W4582" s="28"/>
      <c r="Y4582" s="31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33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29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30"/>
      <c r="O4583" s="30"/>
      <c r="P4583" s="30"/>
      <c r="Q4583" s="30"/>
      <c r="R4583" s="30"/>
      <c r="S4583" s="30"/>
      <c r="T4583" s="29"/>
      <c r="U4583" s="28"/>
      <c r="V4583" s="28"/>
      <c r="W4583" s="28"/>
      <c r="Y4583" s="31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33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29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30"/>
      <c r="O4584" s="30"/>
      <c r="P4584" s="30"/>
      <c r="Q4584" s="30"/>
      <c r="R4584" s="30"/>
      <c r="S4584" s="30"/>
      <c r="T4584" s="29"/>
      <c r="U4584" s="28"/>
      <c r="V4584" s="28"/>
      <c r="W4584" s="28"/>
      <c r="Y4584" s="31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33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29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30"/>
      <c r="O4585" s="30"/>
      <c r="P4585" s="30"/>
      <c r="Q4585" s="30"/>
      <c r="R4585" s="30"/>
      <c r="S4585" s="30"/>
      <c r="T4585" s="29"/>
      <c r="U4585" s="28"/>
      <c r="V4585" s="28"/>
      <c r="W4585" s="28"/>
      <c r="Y4585" s="31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33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29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30"/>
      <c r="O4586" s="30"/>
      <c r="P4586" s="30"/>
      <c r="Q4586" s="30"/>
      <c r="R4586" s="30"/>
      <c r="S4586" s="30"/>
      <c r="T4586" s="29"/>
      <c r="U4586" s="28"/>
      <c r="V4586" s="28"/>
      <c r="W4586" s="28"/>
      <c r="Y4586" s="31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33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29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30"/>
      <c r="O4587" s="30"/>
      <c r="P4587" s="30"/>
      <c r="Q4587" s="30"/>
      <c r="R4587" s="30"/>
      <c r="S4587" s="30"/>
      <c r="T4587" s="29"/>
      <c r="U4587" s="28"/>
      <c r="V4587" s="28"/>
      <c r="W4587" s="28"/>
      <c r="Y4587" s="31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33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29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30"/>
      <c r="O4588" s="30"/>
      <c r="P4588" s="30"/>
      <c r="Q4588" s="30"/>
      <c r="R4588" s="30"/>
      <c r="S4588" s="30"/>
      <c r="T4588" s="29"/>
      <c r="U4588" s="28"/>
      <c r="V4588" s="28"/>
      <c r="W4588" s="28"/>
      <c r="Y4588" s="31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33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29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30"/>
      <c r="O4589" s="30"/>
      <c r="P4589" s="30"/>
      <c r="Q4589" s="30"/>
      <c r="R4589" s="30"/>
      <c r="S4589" s="30"/>
      <c r="T4589" s="29"/>
      <c r="U4589" s="28"/>
      <c r="V4589" s="28"/>
      <c r="W4589" s="28"/>
      <c r="Y4589" s="31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33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29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30"/>
      <c r="O4590" s="30"/>
      <c r="P4590" s="30"/>
      <c r="Q4590" s="30"/>
      <c r="R4590" s="30"/>
      <c r="S4590" s="30"/>
      <c r="T4590" s="29"/>
      <c r="U4590" s="28"/>
      <c r="V4590" s="28"/>
      <c r="W4590" s="28"/>
      <c r="Y4590" s="31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33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29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30"/>
      <c r="O4591" s="30"/>
      <c r="P4591" s="30"/>
      <c r="Q4591" s="30"/>
      <c r="R4591" s="30"/>
      <c r="S4591" s="30"/>
      <c r="T4591" s="29"/>
      <c r="U4591" s="28"/>
      <c r="V4591" s="28"/>
      <c r="W4591" s="28"/>
      <c r="Y4591" s="31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33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29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30"/>
      <c r="O4592" s="30"/>
      <c r="P4592" s="30"/>
      <c r="Q4592" s="30"/>
      <c r="R4592" s="30"/>
      <c r="S4592" s="30"/>
      <c r="T4592" s="29"/>
      <c r="U4592" s="28"/>
      <c r="V4592" s="28"/>
      <c r="W4592" s="28"/>
      <c r="Y4592" s="31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33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29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30"/>
      <c r="O4593" s="30"/>
      <c r="P4593" s="30"/>
      <c r="Q4593" s="30"/>
      <c r="R4593" s="30"/>
      <c r="S4593" s="30"/>
      <c r="T4593" s="29"/>
      <c r="U4593" s="28"/>
      <c r="V4593" s="28"/>
      <c r="W4593" s="28"/>
      <c r="Y4593" s="31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33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29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30"/>
      <c r="O4594" s="30"/>
      <c r="P4594" s="30"/>
      <c r="Q4594" s="30"/>
      <c r="R4594" s="30"/>
      <c r="S4594" s="30"/>
      <c r="T4594" s="29"/>
      <c r="U4594" s="28"/>
      <c r="V4594" s="28"/>
      <c r="W4594" s="28"/>
      <c r="Y4594" s="31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33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29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30"/>
      <c r="O4595" s="30"/>
      <c r="P4595" s="30"/>
      <c r="Q4595" s="30"/>
      <c r="R4595" s="30"/>
      <c r="S4595" s="30"/>
      <c r="T4595" s="29"/>
      <c r="U4595" s="28"/>
      <c r="V4595" s="28"/>
      <c r="W4595" s="28"/>
      <c r="Y4595" s="31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33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29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30"/>
      <c r="O4596" s="30"/>
      <c r="P4596" s="30"/>
      <c r="Q4596" s="30"/>
      <c r="R4596" s="30"/>
      <c r="S4596" s="30"/>
      <c r="T4596" s="29"/>
      <c r="U4596" s="28"/>
      <c r="V4596" s="28"/>
      <c r="W4596" s="28"/>
      <c r="Y4596" s="31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33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29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30"/>
      <c r="O4597" s="30"/>
      <c r="P4597" s="30"/>
      <c r="Q4597" s="30"/>
      <c r="R4597" s="30"/>
      <c r="S4597" s="30"/>
      <c r="T4597" s="29"/>
      <c r="U4597" s="28"/>
      <c r="V4597" s="28"/>
      <c r="W4597" s="28"/>
      <c r="Y4597" s="31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33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29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30"/>
      <c r="O4598" s="30"/>
      <c r="P4598" s="30"/>
      <c r="Q4598" s="30"/>
      <c r="R4598" s="30"/>
      <c r="S4598" s="30"/>
      <c r="T4598" s="29"/>
      <c r="U4598" s="28"/>
      <c r="V4598" s="28"/>
      <c r="W4598" s="28"/>
      <c r="Y4598" s="31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33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29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30"/>
      <c r="O4599" s="30"/>
      <c r="P4599" s="30"/>
      <c r="Q4599" s="30"/>
      <c r="R4599" s="30"/>
      <c r="S4599" s="30"/>
      <c r="T4599" s="29"/>
      <c r="U4599" s="28"/>
      <c r="V4599" s="28"/>
      <c r="W4599" s="28"/>
      <c r="Y4599" s="31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33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29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30"/>
      <c r="O4600" s="30"/>
      <c r="P4600" s="30"/>
      <c r="Q4600" s="30"/>
      <c r="R4600" s="30"/>
      <c r="S4600" s="30"/>
      <c r="T4600" s="29"/>
      <c r="U4600" s="28"/>
      <c r="V4600" s="28"/>
      <c r="W4600" s="28"/>
      <c r="Y4600" s="31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33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29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30"/>
      <c r="O4601" s="30"/>
      <c r="P4601" s="30"/>
      <c r="Q4601" s="30"/>
      <c r="R4601" s="30"/>
      <c r="S4601" s="30"/>
      <c r="T4601" s="29"/>
      <c r="U4601" s="28"/>
      <c r="V4601" s="28"/>
      <c r="W4601" s="28"/>
      <c r="Y4601" s="31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33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29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30"/>
      <c r="O4602" s="30"/>
      <c r="P4602" s="30"/>
      <c r="Q4602" s="30"/>
      <c r="R4602" s="30"/>
      <c r="S4602" s="30"/>
      <c r="T4602" s="29"/>
      <c r="U4602" s="28"/>
      <c r="V4602" s="28"/>
      <c r="W4602" s="28"/>
      <c r="Y4602" s="31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33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29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30"/>
      <c r="O4603" s="30"/>
      <c r="P4603" s="30"/>
      <c r="Q4603" s="30"/>
      <c r="R4603" s="30"/>
      <c r="S4603" s="30"/>
      <c r="T4603" s="29"/>
      <c r="U4603" s="28"/>
      <c r="V4603" s="28"/>
      <c r="W4603" s="28"/>
      <c r="Y4603" s="31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33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29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30"/>
      <c r="O4604" s="30"/>
      <c r="P4604" s="30"/>
      <c r="Q4604" s="30"/>
      <c r="R4604" s="30"/>
      <c r="S4604" s="30"/>
      <c r="T4604" s="29"/>
      <c r="U4604" s="28"/>
      <c r="V4604" s="28"/>
      <c r="W4604" s="28"/>
      <c r="Y4604" s="31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33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29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30"/>
      <c r="O4605" s="30"/>
      <c r="P4605" s="30"/>
      <c r="Q4605" s="30"/>
      <c r="S4605" s="30"/>
      <c r="T4605" s="29"/>
      <c r="U4605" s="28"/>
      <c r="V4605" s="28"/>
      <c r="W4605" s="28"/>
      <c r="Y4605" s="31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33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29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30"/>
      <c r="O4606" s="30"/>
      <c r="P4606" s="30"/>
      <c r="Q4606" s="30"/>
      <c r="S4606" s="30"/>
      <c r="T4606" s="29"/>
      <c r="U4606" s="28"/>
      <c r="V4606" s="28"/>
      <c r="W4606" s="28"/>
      <c r="Y4606" s="31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33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29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30"/>
      <c r="O4607" s="30"/>
      <c r="P4607" s="30"/>
      <c r="Q4607" s="30"/>
      <c r="R4607" s="30"/>
      <c r="S4607" s="30"/>
      <c r="T4607" s="29"/>
      <c r="U4607" s="28"/>
      <c r="V4607" s="28"/>
      <c r="W4607" s="28"/>
      <c r="Y4607" s="31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33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29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30"/>
      <c r="O4608" s="30"/>
      <c r="P4608" s="30"/>
      <c r="Q4608" s="30"/>
      <c r="R4608" s="30"/>
      <c r="S4608" s="30"/>
      <c r="T4608" s="29"/>
      <c r="U4608" s="28"/>
      <c r="V4608" s="28"/>
      <c r="W4608" s="28"/>
      <c r="Y4608" s="31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33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29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30"/>
      <c r="O4609" s="30"/>
      <c r="P4609" s="30"/>
      <c r="Q4609" s="30"/>
      <c r="R4609" s="30"/>
      <c r="S4609" s="30"/>
      <c r="T4609" s="29"/>
      <c r="U4609" s="28"/>
      <c r="V4609" s="28"/>
      <c r="W4609" s="28"/>
      <c r="Y4609" s="31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33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29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30"/>
      <c r="O4610" s="30"/>
      <c r="P4610" s="30"/>
      <c r="Q4610" s="30"/>
      <c r="R4610" s="30"/>
      <c r="S4610" s="30"/>
      <c r="T4610" s="29"/>
      <c r="U4610" s="28"/>
      <c r="V4610" s="28"/>
      <c r="W4610" s="28"/>
      <c r="Y4610" s="31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33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29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30"/>
      <c r="O4611" s="30"/>
      <c r="P4611" s="30"/>
      <c r="Q4611" s="30"/>
      <c r="R4611" s="30"/>
      <c r="S4611" s="30"/>
      <c r="T4611" s="29"/>
      <c r="U4611" s="28"/>
      <c r="V4611" s="28"/>
      <c r="W4611" s="28"/>
      <c r="Y4611" s="31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33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29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30"/>
      <c r="O4612" s="30"/>
      <c r="P4612" s="30"/>
      <c r="Q4612" s="30"/>
      <c r="R4612" s="30"/>
      <c r="S4612" s="30"/>
      <c r="T4612" s="29"/>
      <c r="U4612" s="28"/>
      <c r="V4612" s="28"/>
      <c r="W4612" s="28"/>
      <c r="Y4612" s="31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33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29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30"/>
      <c r="O4613" s="30"/>
      <c r="P4613" s="30"/>
      <c r="R4613" s="30"/>
      <c r="T4613" s="29"/>
      <c r="U4613" s="28"/>
      <c r="V4613" s="28"/>
      <c r="W4613" s="28"/>
      <c r="Y4613" s="31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33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29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30"/>
      <c r="O4614" s="30"/>
      <c r="P4614" s="30"/>
      <c r="R4614" s="30"/>
      <c r="T4614" s="29"/>
      <c r="U4614" s="28"/>
      <c r="V4614" s="28"/>
      <c r="W4614" s="28"/>
      <c r="Y4614" s="31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O4614" s="28"/>
      <c r="AP4614" s="28"/>
      <c r="AQ4614" s="28"/>
      <c r="AR4614" s="33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29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30"/>
      <c r="O4615" s="30"/>
      <c r="P4615" s="30"/>
      <c r="Q4615" s="30"/>
      <c r="R4615" s="30"/>
      <c r="S4615" s="30"/>
      <c r="T4615" s="29"/>
      <c r="U4615" s="28"/>
      <c r="V4615" s="28"/>
      <c r="W4615" s="28"/>
      <c r="Y4615" s="31"/>
      <c r="Z4615" s="28"/>
      <c r="AA4615" s="28"/>
      <c r="AB4615" s="28"/>
      <c r="AC4615" s="28"/>
      <c r="AD4615" s="28"/>
      <c r="AE4615" s="28"/>
      <c r="AF4615" s="28"/>
      <c r="AG4615" s="28"/>
      <c r="AJ4615" s="28"/>
      <c r="AK4615" s="28"/>
      <c r="AL4615" s="28"/>
      <c r="AM4615" s="28"/>
      <c r="AN4615" s="28"/>
      <c r="AR4615" s="33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29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30"/>
      <c r="O4616" s="30"/>
      <c r="P4616" s="30"/>
      <c r="Q4616" s="30"/>
      <c r="R4616" s="30"/>
      <c r="S4616" s="30"/>
      <c r="T4616" s="29"/>
      <c r="U4616" s="28"/>
      <c r="V4616" s="28"/>
      <c r="W4616" s="28"/>
      <c r="Y4616" s="31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29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30"/>
      <c r="O4617" s="30"/>
      <c r="P4617" s="30"/>
      <c r="Q4617" s="30"/>
      <c r="R4617" s="30"/>
      <c r="S4617" s="30"/>
      <c r="T4617" s="29"/>
      <c r="U4617" s="28"/>
      <c r="V4617" s="28"/>
      <c r="W4617" s="28"/>
      <c r="Y4617" s="31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29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30"/>
      <c r="O4618" s="30"/>
      <c r="P4618" s="30"/>
      <c r="Q4618" s="30"/>
      <c r="R4618" s="30"/>
      <c r="S4618" s="30"/>
      <c r="T4618" s="29"/>
      <c r="U4618" s="28"/>
      <c r="V4618" s="28"/>
      <c r="W4618" s="28"/>
      <c r="Y4618" s="31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33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29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30"/>
      <c r="O4619" s="30"/>
      <c r="P4619" s="30"/>
      <c r="Q4619" s="30"/>
      <c r="R4619" s="30"/>
      <c r="S4619" s="30"/>
      <c r="T4619" s="29"/>
      <c r="U4619" s="28"/>
      <c r="V4619" s="28"/>
      <c r="W4619" s="28"/>
      <c r="Y4619" s="31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33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A4620" s="29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30"/>
      <c r="O4620" s="30"/>
      <c r="P4620" s="30"/>
      <c r="Q4620" s="30"/>
      <c r="R4620" s="30"/>
      <c r="S4620" s="30"/>
      <c r="U4620" s="28"/>
      <c r="V4620" s="28"/>
      <c r="W4620" s="28"/>
      <c r="Y4620" s="31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O4620" s="28"/>
      <c r="AP4620" s="28"/>
      <c r="AQ4620" s="28"/>
      <c r="AR4620" s="33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</row>
    <row r="4621" spans="1:55" ht="14.25" customHeight="1">
      <c r="Q4621" s="30"/>
      <c r="R4621" s="30"/>
      <c r="S4621" s="30"/>
      <c r="Z4621" s="28"/>
      <c r="AA4621" s="28"/>
      <c r="AB4621" s="28"/>
      <c r="AH4621" s="28"/>
      <c r="AI4621" s="28"/>
      <c r="AO4621" s="28"/>
      <c r="AP4621" s="28"/>
      <c r="AQ4621" s="28"/>
      <c r="AR4621" s="33"/>
      <c r="AS4621" s="28"/>
      <c r="AT4621" s="28"/>
    </row>
    <row r="4622" spans="1:55" ht="14.25" customHeight="1">
      <c r="Q4622" s="30"/>
      <c r="R4622" s="30"/>
      <c r="S4622" s="30"/>
      <c r="T4622" s="29"/>
      <c r="Z4622" s="28"/>
      <c r="AA4622" s="28"/>
      <c r="AB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33"/>
      <c r="AS4622" s="28"/>
      <c r="AT4622" s="28"/>
    </row>
    <row r="4623" spans="1:55" ht="14.25" customHeight="1">
      <c r="A4623" s="29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30"/>
      <c r="O4623" s="30"/>
      <c r="P4623" s="30"/>
      <c r="Q4623" s="30"/>
      <c r="R4623" s="30"/>
      <c r="S4623" s="30"/>
      <c r="T4623" s="29"/>
      <c r="U4623" s="28"/>
      <c r="V4623" s="28"/>
      <c r="W4623" s="28"/>
      <c r="Y4623" s="31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33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29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30"/>
      <c r="O4624" s="30"/>
      <c r="P4624" s="30"/>
      <c r="Q4624" s="30"/>
      <c r="R4624" s="30"/>
      <c r="S4624" s="30"/>
      <c r="T4624" s="29"/>
      <c r="U4624" s="28"/>
      <c r="V4624" s="28"/>
      <c r="W4624" s="28"/>
      <c r="Y4624" s="31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33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29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30"/>
      <c r="O4625" s="30"/>
      <c r="P4625" s="30"/>
      <c r="Q4625" s="30"/>
      <c r="R4625" s="30"/>
      <c r="S4625" s="30"/>
      <c r="T4625" s="29"/>
      <c r="U4625" s="28"/>
      <c r="V4625" s="28"/>
      <c r="W4625" s="28"/>
      <c r="Y4625" s="31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33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29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30"/>
      <c r="O4626" s="30"/>
      <c r="P4626" s="30"/>
      <c r="Q4626" s="30"/>
      <c r="R4626" s="30"/>
      <c r="S4626" s="30"/>
      <c r="T4626" s="29"/>
      <c r="U4626" s="28"/>
      <c r="V4626" s="28"/>
      <c r="W4626" s="28"/>
      <c r="Y4626" s="31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33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29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30"/>
      <c r="O4627" s="30"/>
      <c r="P4627" s="30"/>
      <c r="Q4627" s="30"/>
      <c r="R4627" s="30"/>
      <c r="S4627" s="30"/>
      <c r="T4627" s="29"/>
      <c r="U4627" s="28"/>
      <c r="V4627" s="28"/>
      <c r="W4627" s="28"/>
      <c r="Y4627" s="31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33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29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30"/>
      <c r="O4628" s="30"/>
      <c r="P4628" s="30"/>
      <c r="Q4628" s="30"/>
      <c r="R4628" s="30"/>
      <c r="S4628" s="30"/>
      <c r="T4628" s="29"/>
      <c r="U4628" s="28"/>
      <c r="V4628" s="28"/>
      <c r="W4628" s="28"/>
      <c r="Y4628" s="31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33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29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30"/>
      <c r="O4629" s="30"/>
      <c r="P4629" s="30"/>
      <c r="Q4629" s="30"/>
      <c r="R4629" s="30"/>
      <c r="S4629" s="30"/>
      <c r="T4629" s="29"/>
      <c r="U4629" s="28"/>
      <c r="V4629" s="28"/>
      <c r="W4629" s="28"/>
      <c r="Y4629" s="31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33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29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30"/>
      <c r="O4630" s="30"/>
      <c r="P4630" s="30"/>
      <c r="Q4630" s="30"/>
      <c r="R4630" s="30"/>
      <c r="S4630" s="30"/>
      <c r="T4630" s="29"/>
      <c r="U4630" s="28"/>
      <c r="V4630" s="28"/>
      <c r="W4630" s="28"/>
      <c r="Y4630" s="31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33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29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30"/>
      <c r="O4631" s="30"/>
      <c r="P4631" s="30"/>
      <c r="Q4631" s="30"/>
      <c r="R4631" s="30"/>
      <c r="S4631" s="30"/>
      <c r="T4631" s="29"/>
      <c r="U4631" s="28"/>
      <c r="V4631" s="28"/>
      <c r="W4631" s="28"/>
      <c r="Y4631" s="31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33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29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30"/>
      <c r="O4632" s="30"/>
      <c r="P4632" s="30"/>
      <c r="Q4632" s="30"/>
      <c r="R4632" s="30"/>
      <c r="S4632" s="30"/>
      <c r="T4632" s="29"/>
      <c r="U4632" s="28"/>
      <c r="V4632" s="28"/>
      <c r="W4632" s="28"/>
      <c r="Y4632" s="31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33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29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30"/>
      <c r="O4633" s="30"/>
      <c r="P4633" s="30"/>
      <c r="Q4633" s="30"/>
      <c r="R4633" s="30"/>
      <c r="S4633" s="30"/>
      <c r="T4633" s="29"/>
      <c r="U4633" s="28"/>
      <c r="V4633" s="28"/>
      <c r="W4633" s="28"/>
      <c r="Y4633" s="31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33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29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30"/>
      <c r="O4634" s="30"/>
      <c r="P4634" s="30"/>
      <c r="Q4634" s="30"/>
      <c r="R4634" s="30"/>
      <c r="S4634" s="30"/>
      <c r="T4634" s="29"/>
      <c r="U4634" s="28"/>
      <c r="V4634" s="28"/>
      <c r="W4634" s="28"/>
      <c r="Y4634" s="31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33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29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30"/>
      <c r="O4635" s="30"/>
      <c r="P4635" s="30"/>
      <c r="Q4635" s="30"/>
      <c r="R4635" s="30"/>
      <c r="S4635" s="30"/>
      <c r="T4635" s="29"/>
      <c r="U4635" s="28"/>
      <c r="V4635" s="28"/>
      <c r="W4635" s="28"/>
      <c r="Y4635" s="31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33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29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30"/>
      <c r="O4636" s="30"/>
      <c r="P4636" s="30"/>
      <c r="Q4636" s="30"/>
      <c r="R4636" s="30"/>
      <c r="S4636" s="30"/>
      <c r="T4636" s="29"/>
      <c r="U4636" s="28"/>
      <c r="V4636" s="28"/>
      <c r="W4636" s="28"/>
      <c r="Y4636" s="31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33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29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30"/>
      <c r="O4637" s="30"/>
      <c r="P4637" s="30"/>
      <c r="Q4637" s="30"/>
      <c r="R4637" s="30"/>
      <c r="S4637" s="30"/>
      <c r="T4637" s="29"/>
      <c r="U4637" s="28"/>
      <c r="V4637" s="28"/>
      <c r="W4637" s="28"/>
      <c r="Y4637" s="31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33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29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30"/>
      <c r="O4638" s="30"/>
      <c r="P4638" s="30"/>
      <c r="Q4638" s="30"/>
      <c r="R4638" s="30"/>
      <c r="S4638" s="30"/>
      <c r="T4638" s="29"/>
      <c r="U4638" s="28"/>
      <c r="V4638" s="28"/>
      <c r="W4638" s="28"/>
      <c r="Y4638" s="31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33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29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30"/>
      <c r="O4639" s="30"/>
      <c r="P4639" s="30"/>
      <c r="Q4639" s="30"/>
      <c r="R4639" s="30"/>
      <c r="S4639" s="30"/>
      <c r="T4639" s="29"/>
      <c r="U4639" s="28"/>
      <c r="V4639" s="28"/>
      <c r="W4639" s="28"/>
      <c r="Y4639" s="31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33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29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30"/>
      <c r="O4640" s="30"/>
      <c r="P4640" s="30"/>
      <c r="Q4640" s="30"/>
      <c r="R4640" s="30"/>
      <c r="S4640" s="30"/>
      <c r="T4640" s="29"/>
      <c r="U4640" s="28"/>
      <c r="V4640" s="28"/>
      <c r="W4640" s="28"/>
      <c r="Y4640" s="31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33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29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30"/>
      <c r="O4641" s="30"/>
      <c r="P4641" s="30"/>
      <c r="Q4641" s="30"/>
      <c r="R4641" s="30"/>
      <c r="S4641" s="30"/>
      <c r="T4641" s="29"/>
      <c r="U4641" s="28"/>
      <c r="V4641" s="28"/>
      <c r="W4641" s="28"/>
      <c r="Y4641" s="31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33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29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30"/>
      <c r="O4642" s="30"/>
      <c r="P4642" s="30"/>
      <c r="Q4642" s="30"/>
      <c r="R4642" s="30"/>
      <c r="S4642" s="30"/>
      <c r="T4642" s="29"/>
      <c r="U4642" s="28"/>
      <c r="V4642" s="28"/>
      <c r="W4642" s="28"/>
      <c r="Y4642" s="31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33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29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30"/>
      <c r="O4643" s="30"/>
      <c r="P4643" s="30"/>
      <c r="Q4643" s="30"/>
      <c r="R4643" s="30"/>
      <c r="S4643" s="30"/>
      <c r="T4643" s="29"/>
      <c r="U4643" s="28"/>
      <c r="V4643" s="28"/>
      <c r="W4643" s="28"/>
      <c r="Y4643" s="31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33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29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30"/>
      <c r="O4644" s="30"/>
      <c r="P4644" s="30"/>
      <c r="Q4644" s="30"/>
      <c r="R4644" s="30"/>
      <c r="S4644" s="30"/>
      <c r="T4644" s="29"/>
      <c r="U4644" s="28"/>
      <c r="V4644" s="28"/>
      <c r="W4644" s="28"/>
      <c r="Y4644" s="31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33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29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30"/>
      <c r="O4645" s="30"/>
      <c r="P4645" s="30"/>
      <c r="Q4645" s="30"/>
      <c r="R4645" s="30"/>
      <c r="S4645" s="30"/>
      <c r="T4645" s="29"/>
      <c r="U4645" s="28"/>
      <c r="V4645" s="28"/>
      <c r="W4645" s="28"/>
      <c r="Y4645" s="31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33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29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30"/>
      <c r="O4646" s="30"/>
      <c r="P4646" s="30"/>
      <c r="Q4646" s="30"/>
      <c r="R4646" s="30"/>
      <c r="S4646" s="30"/>
      <c r="T4646" s="29"/>
      <c r="U4646" s="28"/>
      <c r="V4646" s="28"/>
      <c r="W4646" s="28"/>
      <c r="Y4646" s="31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33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29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30"/>
      <c r="O4647" s="30"/>
      <c r="P4647" s="30"/>
      <c r="Q4647" s="30"/>
      <c r="R4647" s="30"/>
      <c r="S4647" s="30"/>
      <c r="T4647" s="29"/>
      <c r="U4647" s="28"/>
      <c r="V4647" s="28"/>
      <c r="W4647" s="28"/>
      <c r="Y4647" s="31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33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29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30"/>
      <c r="O4648" s="30"/>
      <c r="P4648" s="30"/>
      <c r="Q4648" s="30"/>
      <c r="R4648" s="30"/>
      <c r="S4648" s="30"/>
      <c r="T4648" s="29"/>
      <c r="U4648" s="28"/>
      <c r="V4648" s="28"/>
      <c r="W4648" s="28"/>
      <c r="Y4648" s="31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33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29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30"/>
      <c r="O4649" s="30"/>
      <c r="P4649" s="30"/>
      <c r="Q4649" s="30"/>
      <c r="R4649" s="30"/>
      <c r="S4649" s="30"/>
      <c r="T4649" s="29"/>
      <c r="U4649" s="28"/>
      <c r="V4649" s="28"/>
      <c r="W4649" s="28"/>
      <c r="Y4649" s="31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33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29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30"/>
      <c r="O4650" s="30"/>
      <c r="P4650" s="30"/>
      <c r="Q4650" s="30"/>
      <c r="R4650" s="30"/>
      <c r="S4650" s="30"/>
      <c r="T4650" s="29"/>
      <c r="U4650" s="28"/>
      <c r="V4650" s="28"/>
      <c r="W4650" s="28"/>
      <c r="Y4650" s="31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33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29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30"/>
      <c r="O4651" s="30"/>
      <c r="P4651" s="30"/>
      <c r="Q4651" s="30"/>
      <c r="R4651" s="30"/>
      <c r="S4651" s="30"/>
      <c r="T4651" s="29"/>
      <c r="U4651" s="28"/>
      <c r="V4651" s="28"/>
      <c r="W4651" s="28"/>
      <c r="Y4651" s="31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33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29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30"/>
      <c r="O4652" s="30"/>
      <c r="P4652" s="30"/>
      <c r="Q4652" s="30"/>
      <c r="R4652" s="30"/>
      <c r="S4652" s="30"/>
      <c r="T4652" s="29"/>
      <c r="U4652" s="28"/>
      <c r="V4652" s="28"/>
      <c r="W4652" s="28"/>
      <c r="Y4652" s="31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33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29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30"/>
      <c r="O4653" s="30"/>
      <c r="P4653" s="30"/>
      <c r="Q4653" s="30"/>
      <c r="R4653" s="30"/>
      <c r="S4653" s="30"/>
      <c r="T4653" s="29"/>
      <c r="U4653" s="28"/>
      <c r="V4653" s="28"/>
      <c r="W4653" s="28"/>
      <c r="Y4653" s="31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33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29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30"/>
      <c r="O4654" s="30"/>
      <c r="P4654" s="30"/>
      <c r="Q4654" s="30"/>
      <c r="R4654" s="30"/>
      <c r="S4654" s="30"/>
      <c r="T4654" s="29"/>
      <c r="U4654" s="28"/>
      <c r="V4654" s="28"/>
      <c r="W4654" s="28"/>
      <c r="Y4654" s="31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33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29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30"/>
      <c r="O4655" s="30"/>
      <c r="P4655" s="30"/>
      <c r="Q4655" s="30"/>
      <c r="R4655" s="30"/>
      <c r="S4655" s="30"/>
      <c r="T4655" s="29"/>
      <c r="U4655" s="28"/>
      <c r="V4655" s="28"/>
      <c r="W4655" s="28"/>
      <c r="Y4655" s="31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33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29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30"/>
      <c r="O4656" s="30"/>
      <c r="P4656" s="30"/>
      <c r="Q4656" s="30"/>
      <c r="R4656" s="30"/>
      <c r="S4656" s="30"/>
      <c r="T4656" s="29"/>
      <c r="U4656" s="28"/>
      <c r="V4656" s="28"/>
      <c r="W4656" s="28"/>
      <c r="Y4656" s="31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33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29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30"/>
      <c r="O4657" s="30"/>
      <c r="P4657" s="30"/>
      <c r="Q4657" s="30"/>
      <c r="R4657" s="30"/>
      <c r="S4657" s="30"/>
      <c r="T4657" s="29"/>
      <c r="U4657" s="28"/>
      <c r="V4657" s="28"/>
      <c r="W4657" s="28"/>
      <c r="Y4657" s="31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33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29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30"/>
      <c r="O4658" s="30"/>
      <c r="P4658" s="30"/>
      <c r="Q4658" s="30"/>
      <c r="R4658" s="30"/>
      <c r="S4658" s="30"/>
      <c r="T4658" s="29"/>
      <c r="U4658" s="28"/>
      <c r="V4658" s="28"/>
      <c r="W4658" s="28"/>
      <c r="Y4658" s="31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33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29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30"/>
      <c r="O4659" s="30"/>
      <c r="P4659" s="30"/>
      <c r="Q4659" s="30"/>
      <c r="R4659" s="30"/>
      <c r="S4659" s="30"/>
      <c r="T4659" s="29"/>
      <c r="U4659" s="28"/>
      <c r="V4659" s="28"/>
      <c r="W4659" s="28"/>
      <c r="Y4659" s="31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33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29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30"/>
      <c r="O4660" s="30"/>
      <c r="P4660" s="30"/>
      <c r="Q4660" s="30"/>
      <c r="R4660" s="30"/>
      <c r="S4660" s="30"/>
      <c r="T4660" s="29"/>
      <c r="U4660" s="28"/>
      <c r="V4660" s="28"/>
      <c r="W4660" s="28"/>
      <c r="Y4660" s="31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33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29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30"/>
      <c r="O4661" s="30"/>
      <c r="P4661" s="30"/>
      <c r="Q4661" s="30"/>
      <c r="R4661" s="30"/>
      <c r="S4661" s="30"/>
      <c r="T4661" s="29"/>
      <c r="U4661" s="28"/>
      <c r="V4661" s="28"/>
      <c r="W4661" s="28"/>
      <c r="Y4661" s="31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33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29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30"/>
      <c r="O4662" s="30"/>
      <c r="P4662" s="30"/>
      <c r="Q4662" s="30"/>
      <c r="R4662" s="30"/>
      <c r="S4662" s="30"/>
      <c r="T4662" s="29"/>
      <c r="U4662" s="28"/>
      <c r="V4662" s="28"/>
      <c r="W4662" s="28"/>
      <c r="Y4662" s="31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33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29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30"/>
      <c r="O4663" s="30"/>
      <c r="P4663" s="30"/>
      <c r="Q4663" s="30"/>
      <c r="R4663" s="30"/>
      <c r="S4663" s="30"/>
      <c r="T4663" s="29"/>
      <c r="U4663" s="28"/>
      <c r="V4663" s="28"/>
      <c r="W4663" s="28"/>
      <c r="Y4663" s="31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33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29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30"/>
      <c r="O4664" s="30"/>
      <c r="P4664" s="30"/>
      <c r="Q4664" s="30"/>
      <c r="R4664" s="30"/>
      <c r="S4664" s="30"/>
      <c r="T4664" s="29"/>
      <c r="U4664" s="28"/>
      <c r="V4664" s="28"/>
      <c r="W4664" s="28"/>
      <c r="Y4664" s="31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33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29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30"/>
      <c r="O4665" s="30"/>
      <c r="P4665" s="30"/>
      <c r="Q4665" s="30"/>
      <c r="R4665" s="30"/>
      <c r="S4665" s="30"/>
      <c r="T4665" s="29"/>
      <c r="U4665" s="28"/>
      <c r="V4665" s="28"/>
      <c r="W4665" s="28"/>
      <c r="Y4665" s="31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33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29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30"/>
      <c r="O4666" s="30"/>
      <c r="P4666" s="30"/>
      <c r="Q4666" s="30"/>
      <c r="R4666" s="30"/>
      <c r="S4666" s="30"/>
      <c r="T4666" s="29"/>
      <c r="U4666" s="28"/>
      <c r="V4666" s="28"/>
      <c r="W4666" s="28"/>
      <c r="Y4666" s="31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33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29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30"/>
      <c r="O4667" s="30"/>
      <c r="P4667" s="30"/>
      <c r="Q4667" s="30"/>
      <c r="R4667" s="30"/>
      <c r="S4667" s="30"/>
      <c r="T4667" s="29"/>
      <c r="U4667" s="28"/>
      <c r="V4667" s="28"/>
      <c r="W4667" s="28"/>
      <c r="Y4667" s="31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33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29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30"/>
      <c r="O4668" s="30"/>
      <c r="P4668" s="30"/>
      <c r="Q4668" s="30"/>
      <c r="R4668" s="30"/>
      <c r="S4668" s="30"/>
      <c r="T4668" s="29"/>
      <c r="U4668" s="28"/>
      <c r="V4668" s="28"/>
      <c r="W4668" s="28"/>
      <c r="Y4668" s="31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33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29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30"/>
      <c r="O4669" s="30"/>
      <c r="P4669" s="30"/>
      <c r="Q4669" s="30"/>
      <c r="R4669" s="30"/>
      <c r="S4669" s="30"/>
      <c r="T4669" s="29"/>
      <c r="U4669" s="28"/>
      <c r="V4669" s="28"/>
      <c r="W4669" s="28"/>
      <c r="Y4669" s="31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33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29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30"/>
      <c r="O4670" s="30"/>
      <c r="P4670" s="30"/>
      <c r="Q4670" s="30"/>
      <c r="R4670" s="30"/>
      <c r="S4670" s="30"/>
      <c r="T4670" s="29"/>
      <c r="U4670" s="28"/>
      <c r="V4670" s="28"/>
      <c r="W4670" s="28"/>
      <c r="Y4670" s="31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33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29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30"/>
      <c r="O4671" s="30"/>
      <c r="P4671" s="30"/>
      <c r="Q4671" s="30"/>
      <c r="R4671" s="30"/>
      <c r="S4671" s="30"/>
      <c r="T4671" s="29"/>
      <c r="U4671" s="28"/>
      <c r="V4671" s="28"/>
      <c r="W4671" s="28"/>
      <c r="Y4671" s="31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33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29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30"/>
      <c r="O4672" s="30"/>
      <c r="P4672" s="30"/>
      <c r="Q4672" s="30"/>
      <c r="R4672" s="30"/>
      <c r="S4672" s="30"/>
      <c r="T4672" s="29"/>
      <c r="U4672" s="28"/>
      <c r="V4672" s="28"/>
      <c r="W4672" s="28"/>
      <c r="Y4672" s="31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33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29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30"/>
      <c r="O4673" s="30"/>
      <c r="P4673" s="30"/>
      <c r="Q4673" s="30"/>
      <c r="R4673" s="30"/>
      <c r="S4673" s="30"/>
      <c r="T4673" s="29"/>
      <c r="U4673" s="28"/>
      <c r="V4673" s="28"/>
      <c r="W4673" s="28"/>
      <c r="Y4673" s="31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33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29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30"/>
      <c r="O4674" s="30"/>
      <c r="P4674" s="30"/>
      <c r="Q4674" s="30"/>
      <c r="R4674" s="30"/>
      <c r="S4674" s="30"/>
      <c r="T4674" s="29"/>
      <c r="U4674" s="28"/>
      <c r="V4674" s="28"/>
      <c r="W4674" s="28"/>
      <c r="Y4674" s="31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33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29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30"/>
      <c r="O4675" s="30"/>
      <c r="P4675" s="30"/>
      <c r="Q4675" s="30"/>
      <c r="R4675" s="30"/>
      <c r="S4675" s="30"/>
      <c r="T4675" s="29"/>
      <c r="U4675" s="28"/>
      <c r="V4675" s="28"/>
      <c r="W4675" s="28"/>
      <c r="Y4675" s="31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33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29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30"/>
      <c r="O4676" s="30"/>
      <c r="P4676" s="30"/>
      <c r="Q4676" s="30"/>
      <c r="R4676" s="30"/>
      <c r="S4676" s="30"/>
      <c r="T4676" s="29"/>
      <c r="U4676" s="28"/>
      <c r="V4676" s="28"/>
      <c r="W4676" s="28"/>
      <c r="Y4676" s="31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33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29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30"/>
      <c r="O4677" s="30"/>
      <c r="P4677" s="30"/>
      <c r="Q4677" s="30"/>
      <c r="R4677" s="30"/>
      <c r="S4677" s="30"/>
      <c r="T4677" s="29"/>
      <c r="U4677" s="28"/>
      <c r="V4677" s="28"/>
      <c r="W4677" s="28"/>
      <c r="Y4677" s="31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33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29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30"/>
      <c r="O4678" s="30"/>
      <c r="P4678" s="30"/>
      <c r="Q4678" s="30"/>
      <c r="R4678" s="30"/>
      <c r="S4678" s="30"/>
      <c r="T4678" s="29"/>
      <c r="U4678" s="28"/>
      <c r="V4678" s="28"/>
      <c r="W4678" s="28"/>
      <c r="Y4678" s="31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33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29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30"/>
      <c r="O4679" s="30"/>
      <c r="P4679" s="30"/>
      <c r="Q4679" s="30"/>
      <c r="R4679" s="30"/>
      <c r="S4679" s="30"/>
      <c r="T4679" s="29"/>
      <c r="U4679" s="28"/>
      <c r="V4679" s="28"/>
      <c r="W4679" s="28"/>
      <c r="Y4679" s="31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33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29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30"/>
      <c r="O4680" s="30"/>
      <c r="P4680" s="30"/>
      <c r="Q4680" s="30"/>
      <c r="R4680" s="30"/>
      <c r="S4680" s="30"/>
      <c r="T4680" s="29"/>
      <c r="U4680" s="28"/>
      <c r="V4680" s="28"/>
      <c r="W4680" s="28"/>
      <c r="Y4680" s="31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33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29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30"/>
      <c r="O4681" s="30"/>
      <c r="P4681" s="30"/>
      <c r="Q4681" s="30"/>
      <c r="R4681" s="30"/>
      <c r="S4681" s="30"/>
      <c r="T4681" s="29"/>
      <c r="U4681" s="28"/>
      <c r="V4681" s="28"/>
      <c r="W4681" s="28"/>
      <c r="Y4681" s="31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33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29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30"/>
      <c r="O4682" s="30"/>
      <c r="P4682" s="30"/>
      <c r="Q4682" s="30"/>
      <c r="R4682" s="30"/>
      <c r="S4682" s="30"/>
      <c r="T4682" s="29"/>
      <c r="U4682" s="28"/>
      <c r="V4682" s="28"/>
      <c r="W4682" s="28"/>
      <c r="Y4682" s="31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33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29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30"/>
      <c r="O4683" s="30"/>
      <c r="P4683" s="30"/>
      <c r="Q4683" s="30"/>
      <c r="R4683" s="30"/>
      <c r="S4683" s="30"/>
      <c r="T4683" s="29"/>
      <c r="U4683" s="28"/>
      <c r="V4683" s="28"/>
      <c r="W4683" s="28"/>
      <c r="Y4683" s="31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33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29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30"/>
      <c r="O4684" s="30"/>
      <c r="P4684" s="30"/>
      <c r="Q4684" s="30"/>
      <c r="R4684" s="30"/>
      <c r="S4684" s="30"/>
      <c r="T4684" s="29"/>
      <c r="U4684" s="28"/>
      <c r="V4684" s="28"/>
      <c r="W4684" s="28"/>
      <c r="Y4684" s="31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33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29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30"/>
      <c r="O4685" s="30"/>
      <c r="P4685" s="30"/>
      <c r="Q4685" s="30"/>
      <c r="R4685" s="30"/>
      <c r="S4685" s="30"/>
      <c r="T4685" s="29"/>
      <c r="U4685" s="28"/>
      <c r="V4685" s="28"/>
      <c r="W4685" s="28"/>
      <c r="Y4685" s="31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33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29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30"/>
      <c r="O4686" s="30"/>
      <c r="P4686" s="30"/>
      <c r="Q4686" s="30"/>
      <c r="R4686" s="30"/>
      <c r="S4686" s="30"/>
      <c r="T4686" s="29"/>
      <c r="U4686" s="28"/>
      <c r="V4686" s="28"/>
      <c r="W4686" s="28"/>
      <c r="Y4686" s="31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33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29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30"/>
      <c r="O4687" s="30"/>
      <c r="P4687" s="30"/>
      <c r="Q4687" s="30"/>
      <c r="R4687" s="30"/>
      <c r="S4687" s="30"/>
      <c r="T4687" s="29"/>
      <c r="U4687" s="28"/>
      <c r="V4687" s="28"/>
      <c r="W4687" s="28"/>
      <c r="Y4687" s="31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33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29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30"/>
      <c r="O4688" s="30"/>
      <c r="P4688" s="30"/>
      <c r="Q4688" s="30"/>
      <c r="R4688" s="30"/>
      <c r="S4688" s="30"/>
      <c r="T4688" s="29"/>
      <c r="U4688" s="28"/>
      <c r="V4688" s="28"/>
      <c r="W4688" s="28"/>
      <c r="Y4688" s="31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33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29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30"/>
      <c r="O4689" s="30"/>
      <c r="P4689" s="30"/>
      <c r="Q4689" s="30"/>
      <c r="R4689" s="30"/>
      <c r="S4689" s="30"/>
      <c r="T4689" s="29"/>
      <c r="U4689" s="28"/>
      <c r="V4689" s="28"/>
      <c r="W4689" s="28"/>
      <c r="Y4689" s="31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33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29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30"/>
      <c r="O4690" s="30"/>
      <c r="P4690" s="30"/>
      <c r="Q4690" s="30"/>
      <c r="R4690" s="30"/>
      <c r="S4690" s="30"/>
      <c r="T4690" s="29"/>
      <c r="U4690" s="28"/>
      <c r="V4690" s="28"/>
      <c r="W4690" s="28"/>
      <c r="Y4690" s="31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33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29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30"/>
      <c r="O4691" s="30"/>
      <c r="P4691" s="30"/>
      <c r="Q4691" s="30"/>
      <c r="R4691" s="30"/>
      <c r="S4691" s="30"/>
      <c r="T4691" s="29"/>
      <c r="U4691" s="28"/>
      <c r="V4691" s="28"/>
      <c r="W4691" s="28"/>
      <c r="Y4691" s="31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33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29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30"/>
      <c r="O4692" s="30"/>
      <c r="P4692" s="30"/>
      <c r="Q4692" s="30"/>
      <c r="R4692" s="30"/>
      <c r="S4692" s="30"/>
      <c r="T4692" s="29"/>
      <c r="U4692" s="28"/>
      <c r="V4692" s="28"/>
      <c r="W4692" s="28"/>
      <c r="Y4692" s="31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33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29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30"/>
      <c r="O4693" s="30"/>
      <c r="P4693" s="30"/>
      <c r="Q4693" s="30"/>
      <c r="R4693" s="30"/>
      <c r="S4693" s="30"/>
      <c r="T4693" s="29"/>
      <c r="U4693" s="28"/>
      <c r="V4693" s="28"/>
      <c r="W4693" s="28"/>
      <c r="Y4693" s="31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33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29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30"/>
      <c r="O4694" s="30"/>
      <c r="P4694" s="30"/>
      <c r="Q4694" s="30"/>
      <c r="R4694" s="30"/>
      <c r="S4694" s="30"/>
      <c r="T4694" s="29"/>
      <c r="U4694" s="28"/>
      <c r="V4694" s="28"/>
      <c r="W4694" s="28"/>
      <c r="Y4694" s="31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33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29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30"/>
      <c r="O4695" s="30"/>
      <c r="P4695" s="30"/>
      <c r="Q4695" s="30"/>
      <c r="R4695" s="30"/>
      <c r="S4695" s="30"/>
      <c r="T4695" s="29"/>
      <c r="U4695" s="28"/>
      <c r="V4695" s="28"/>
      <c r="W4695" s="28"/>
      <c r="Y4695" s="31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33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29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30"/>
      <c r="O4696" s="30"/>
      <c r="P4696" s="30"/>
      <c r="Q4696" s="30"/>
      <c r="R4696" s="30"/>
      <c r="S4696" s="30"/>
      <c r="T4696" s="29"/>
      <c r="U4696" s="28"/>
      <c r="V4696" s="28"/>
      <c r="W4696" s="28"/>
      <c r="Y4696" s="31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33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29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30"/>
      <c r="O4697" s="30"/>
      <c r="P4697" s="30"/>
      <c r="Q4697" s="30"/>
      <c r="R4697" s="30"/>
      <c r="S4697" s="30"/>
      <c r="T4697" s="29"/>
      <c r="U4697" s="28"/>
      <c r="V4697" s="28"/>
      <c r="W4697" s="28"/>
      <c r="Y4697" s="31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33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29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30"/>
      <c r="O4698" s="30"/>
      <c r="P4698" s="30"/>
      <c r="Q4698" s="30"/>
      <c r="R4698" s="30"/>
      <c r="S4698" s="30"/>
      <c r="T4698" s="29"/>
      <c r="U4698" s="28"/>
      <c r="V4698" s="28"/>
      <c r="W4698" s="28"/>
      <c r="Y4698" s="31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33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29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30"/>
      <c r="O4699" s="30"/>
      <c r="P4699" s="30"/>
      <c r="Q4699" s="30"/>
      <c r="R4699" s="30"/>
      <c r="S4699" s="30"/>
      <c r="T4699" s="29"/>
      <c r="U4699" s="28"/>
      <c r="V4699" s="28"/>
      <c r="W4699" s="28"/>
      <c r="Y4699" s="31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33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29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30"/>
      <c r="O4700" s="30"/>
      <c r="P4700" s="30"/>
      <c r="Q4700" s="30"/>
      <c r="R4700" s="30"/>
      <c r="S4700" s="30"/>
      <c r="T4700" s="29"/>
      <c r="U4700" s="28"/>
      <c r="V4700" s="28"/>
      <c r="W4700" s="28"/>
      <c r="Y4700" s="31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33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29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30"/>
      <c r="O4701" s="30"/>
      <c r="P4701" s="30"/>
      <c r="Q4701" s="30"/>
      <c r="R4701" s="30"/>
      <c r="S4701" s="30"/>
      <c r="T4701" s="29"/>
      <c r="U4701" s="28"/>
      <c r="V4701" s="28"/>
      <c r="W4701" s="28"/>
      <c r="Y4701" s="31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33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29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30"/>
      <c r="O4702" s="30"/>
      <c r="P4702" s="30"/>
      <c r="Q4702" s="30"/>
      <c r="R4702" s="30"/>
      <c r="S4702" s="30"/>
      <c r="T4702" s="29"/>
      <c r="U4702" s="28"/>
      <c r="V4702" s="28"/>
      <c r="W4702" s="28"/>
      <c r="Y4702" s="31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33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29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30"/>
      <c r="O4703" s="30"/>
      <c r="P4703" s="30"/>
      <c r="Q4703" s="30"/>
      <c r="R4703" s="30"/>
      <c r="S4703" s="30"/>
      <c r="T4703" s="29"/>
      <c r="U4703" s="28"/>
      <c r="V4703" s="28"/>
      <c r="W4703" s="28"/>
      <c r="Y4703" s="31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33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29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30"/>
      <c r="O4704" s="30"/>
      <c r="P4704" s="30"/>
      <c r="Q4704" s="30"/>
      <c r="R4704" s="30"/>
      <c r="S4704" s="30"/>
      <c r="T4704" s="29"/>
      <c r="U4704" s="28"/>
      <c r="V4704" s="28"/>
      <c r="W4704" s="28"/>
      <c r="Y4704" s="31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33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29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30"/>
      <c r="O4705" s="30"/>
      <c r="P4705" s="30"/>
      <c r="Q4705" s="30"/>
      <c r="R4705" s="30"/>
      <c r="S4705" s="30"/>
      <c r="T4705" s="29"/>
      <c r="U4705" s="28"/>
      <c r="V4705" s="28"/>
      <c r="W4705" s="28"/>
      <c r="Y4705" s="31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33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29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30"/>
      <c r="O4706" s="30"/>
      <c r="P4706" s="30"/>
      <c r="Q4706" s="30"/>
      <c r="R4706" s="30"/>
      <c r="S4706" s="30"/>
      <c r="T4706" s="29"/>
      <c r="U4706" s="28"/>
      <c r="V4706" s="28"/>
      <c r="W4706" s="28"/>
      <c r="Y4706" s="31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33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29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30"/>
      <c r="O4707" s="30"/>
      <c r="P4707" s="30"/>
      <c r="Q4707" s="30"/>
      <c r="R4707" s="30"/>
      <c r="S4707" s="30"/>
      <c r="T4707" s="29"/>
      <c r="U4707" s="28"/>
      <c r="V4707" s="28"/>
      <c r="W4707" s="28"/>
      <c r="Y4707" s="31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33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29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30"/>
      <c r="O4708" s="30"/>
      <c r="P4708" s="30"/>
      <c r="Q4708" s="30"/>
      <c r="R4708" s="30"/>
      <c r="S4708" s="30"/>
      <c r="T4708" s="29"/>
      <c r="U4708" s="28"/>
      <c r="V4708" s="28"/>
      <c r="W4708" s="28"/>
      <c r="Y4708" s="31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33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29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30"/>
      <c r="O4709" s="30"/>
      <c r="P4709" s="30"/>
      <c r="Q4709" s="30"/>
      <c r="R4709" s="30"/>
      <c r="S4709" s="30"/>
      <c r="T4709" s="29"/>
      <c r="U4709" s="28"/>
      <c r="V4709" s="28"/>
      <c r="W4709" s="28"/>
      <c r="Y4709" s="31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33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29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30"/>
      <c r="O4710" s="30"/>
      <c r="P4710" s="30"/>
      <c r="Q4710" s="30"/>
      <c r="R4710" s="30"/>
      <c r="S4710" s="30"/>
      <c r="T4710" s="29"/>
      <c r="U4710" s="28"/>
      <c r="V4710" s="28"/>
      <c r="W4710" s="28"/>
      <c r="Y4710" s="31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33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29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30"/>
      <c r="O4711" s="30"/>
      <c r="P4711" s="30"/>
      <c r="Q4711" s="30"/>
      <c r="R4711" s="30"/>
      <c r="S4711" s="30"/>
      <c r="T4711" s="29"/>
      <c r="U4711" s="28"/>
      <c r="V4711" s="28"/>
      <c r="W4711" s="28"/>
      <c r="Y4711" s="31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33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29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30"/>
      <c r="O4712" s="30"/>
      <c r="P4712" s="30"/>
      <c r="Q4712" s="30"/>
      <c r="R4712" s="30"/>
      <c r="S4712" s="30"/>
      <c r="T4712" s="29"/>
      <c r="U4712" s="28"/>
      <c r="V4712" s="28"/>
      <c r="W4712" s="28"/>
      <c r="Y4712" s="31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33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29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30"/>
      <c r="O4713" s="30"/>
      <c r="P4713" s="30"/>
      <c r="Q4713" s="30"/>
      <c r="R4713" s="30"/>
      <c r="S4713" s="30"/>
      <c r="T4713" s="29"/>
      <c r="U4713" s="28"/>
      <c r="V4713" s="28"/>
      <c r="W4713" s="28"/>
      <c r="Y4713" s="31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33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29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30"/>
      <c r="O4714" s="30"/>
      <c r="P4714" s="30"/>
      <c r="Q4714" s="30"/>
      <c r="R4714" s="30"/>
      <c r="S4714" s="30"/>
      <c r="T4714" s="29"/>
      <c r="U4714" s="28"/>
      <c r="V4714" s="28"/>
      <c r="W4714" s="28"/>
      <c r="Y4714" s="31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33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29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30"/>
      <c r="O4715" s="30"/>
      <c r="P4715" s="30"/>
      <c r="Q4715" s="30"/>
      <c r="R4715" s="30"/>
      <c r="S4715" s="30"/>
      <c r="T4715" s="29"/>
      <c r="U4715" s="28"/>
      <c r="V4715" s="28"/>
      <c r="W4715" s="28"/>
      <c r="Y4715" s="31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33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29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30"/>
      <c r="O4716" s="30"/>
      <c r="P4716" s="30"/>
      <c r="Q4716" s="30"/>
      <c r="R4716" s="30"/>
      <c r="S4716" s="30"/>
      <c r="T4716" s="29"/>
      <c r="U4716" s="28"/>
      <c r="V4716" s="28"/>
      <c r="W4716" s="28"/>
      <c r="Y4716" s="31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33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29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30"/>
      <c r="O4717" s="30"/>
      <c r="P4717" s="30"/>
      <c r="Q4717" s="30"/>
      <c r="R4717" s="30"/>
      <c r="S4717" s="30"/>
      <c r="T4717" s="29"/>
      <c r="U4717" s="28"/>
      <c r="V4717" s="28"/>
      <c r="W4717" s="28"/>
      <c r="Y4717" s="31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33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29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30"/>
      <c r="O4718" s="30"/>
      <c r="P4718" s="30"/>
      <c r="Q4718" s="30"/>
      <c r="R4718" s="30"/>
      <c r="S4718" s="30"/>
      <c r="T4718" s="29"/>
      <c r="U4718" s="28"/>
      <c r="V4718" s="28"/>
      <c r="W4718" s="28"/>
      <c r="Y4718" s="31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33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29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30"/>
      <c r="O4719" s="30"/>
      <c r="P4719" s="30"/>
      <c r="Q4719" s="30"/>
      <c r="R4719" s="30"/>
      <c r="S4719" s="30"/>
      <c r="T4719" s="29"/>
      <c r="U4719" s="28"/>
      <c r="V4719" s="28"/>
      <c r="W4719" s="28"/>
      <c r="Y4719" s="31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33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29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30"/>
      <c r="O4720" s="30"/>
      <c r="P4720" s="30"/>
      <c r="Q4720" s="30"/>
      <c r="R4720" s="30"/>
      <c r="S4720" s="30"/>
      <c r="T4720" s="29"/>
      <c r="U4720" s="28"/>
      <c r="V4720" s="28"/>
      <c r="W4720" s="28"/>
      <c r="Y4720" s="31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33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29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30"/>
      <c r="O4721" s="30"/>
      <c r="P4721" s="30"/>
      <c r="Q4721" s="30"/>
      <c r="R4721" s="30"/>
      <c r="S4721" s="30"/>
      <c r="T4721" s="29"/>
      <c r="U4721" s="28"/>
      <c r="V4721" s="28"/>
      <c r="W4721" s="28"/>
      <c r="Y4721" s="31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33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29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30"/>
      <c r="O4722" s="30"/>
      <c r="P4722" s="30"/>
      <c r="Q4722" s="30"/>
      <c r="R4722" s="30"/>
      <c r="S4722" s="30"/>
      <c r="T4722" s="29"/>
      <c r="U4722" s="28"/>
      <c r="V4722" s="28"/>
      <c r="W4722" s="28"/>
      <c r="Y4722" s="31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33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29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30"/>
      <c r="O4723" s="30"/>
      <c r="P4723" s="30"/>
      <c r="Q4723" s="30"/>
      <c r="R4723" s="30"/>
      <c r="S4723" s="30"/>
      <c r="T4723" s="29"/>
      <c r="U4723" s="28"/>
      <c r="V4723" s="28"/>
      <c r="W4723" s="28"/>
      <c r="Y4723" s="31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33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29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30"/>
      <c r="O4724" s="30"/>
      <c r="P4724" s="30"/>
      <c r="Q4724" s="30"/>
      <c r="R4724" s="30"/>
      <c r="S4724" s="30"/>
      <c r="T4724" s="29"/>
      <c r="U4724" s="28"/>
      <c r="V4724" s="28"/>
      <c r="W4724" s="28"/>
      <c r="Y4724" s="31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33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29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30"/>
      <c r="O4725" s="30"/>
      <c r="P4725" s="30"/>
      <c r="Q4725" s="30"/>
      <c r="R4725" s="30"/>
      <c r="S4725" s="30"/>
      <c r="T4725" s="29"/>
      <c r="U4725" s="28"/>
      <c r="V4725" s="28"/>
      <c r="W4725" s="28"/>
      <c r="Y4725" s="31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33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29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30"/>
      <c r="O4726" s="30"/>
      <c r="P4726" s="30"/>
      <c r="Q4726" s="30"/>
      <c r="R4726" s="30"/>
      <c r="S4726" s="30"/>
      <c r="T4726" s="29"/>
      <c r="U4726" s="28"/>
      <c r="V4726" s="28"/>
      <c r="W4726" s="28"/>
      <c r="Y4726" s="31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33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29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30"/>
      <c r="O4727" s="30"/>
      <c r="P4727" s="30"/>
      <c r="Q4727" s="30"/>
      <c r="R4727" s="30"/>
      <c r="S4727" s="30"/>
      <c r="T4727" s="29"/>
      <c r="U4727" s="28"/>
      <c r="V4727" s="28"/>
      <c r="W4727" s="28"/>
      <c r="Y4727" s="31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33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29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30"/>
      <c r="O4728" s="30"/>
      <c r="P4728" s="30"/>
      <c r="Q4728" s="30"/>
      <c r="R4728" s="30"/>
      <c r="S4728" s="30"/>
      <c r="T4728" s="29"/>
      <c r="U4728" s="28"/>
      <c r="V4728" s="28"/>
      <c r="W4728" s="28"/>
      <c r="Y4728" s="31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33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29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30"/>
      <c r="O4729" s="30"/>
      <c r="P4729" s="30"/>
      <c r="Q4729" s="30"/>
      <c r="R4729" s="30"/>
      <c r="S4729" s="30"/>
      <c r="T4729" s="29"/>
      <c r="U4729" s="28"/>
      <c r="V4729" s="28"/>
      <c r="W4729" s="28"/>
      <c r="Y4729" s="31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33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29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30"/>
      <c r="O4730" s="30"/>
      <c r="P4730" s="30"/>
      <c r="Q4730" s="30"/>
      <c r="R4730" s="30"/>
      <c r="S4730" s="30"/>
      <c r="T4730" s="29"/>
      <c r="U4730" s="28"/>
      <c r="V4730" s="28"/>
      <c r="W4730" s="28"/>
      <c r="Y4730" s="31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33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29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30"/>
      <c r="O4731" s="30"/>
      <c r="P4731" s="30"/>
      <c r="Q4731" s="30"/>
      <c r="R4731" s="30"/>
      <c r="S4731" s="30"/>
      <c r="T4731" s="29"/>
      <c r="U4731" s="28"/>
      <c r="V4731" s="28"/>
      <c r="W4731" s="28"/>
      <c r="Y4731" s="31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33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29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30"/>
      <c r="O4732" s="30"/>
      <c r="P4732" s="30"/>
      <c r="Q4732" s="30"/>
      <c r="R4732" s="30"/>
      <c r="S4732" s="30"/>
      <c r="T4732" s="29"/>
      <c r="U4732" s="28"/>
      <c r="V4732" s="28"/>
      <c r="W4732" s="28"/>
      <c r="Y4732" s="31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33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29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30"/>
      <c r="O4733" s="30"/>
      <c r="P4733" s="30"/>
      <c r="Q4733" s="30"/>
      <c r="R4733" s="30"/>
      <c r="S4733" s="30"/>
      <c r="T4733" s="29"/>
      <c r="U4733" s="28"/>
      <c r="V4733" s="28"/>
      <c r="W4733" s="28"/>
      <c r="Y4733" s="31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33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29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30"/>
      <c r="O4734" s="30"/>
      <c r="P4734" s="30"/>
      <c r="Q4734" s="30"/>
      <c r="R4734" s="30"/>
      <c r="S4734" s="30"/>
      <c r="T4734" s="29"/>
      <c r="U4734" s="28"/>
      <c r="V4734" s="28"/>
      <c r="W4734" s="28"/>
      <c r="Y4734" s="31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33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29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30"/>
      <c r="O4735" s="30"/>
      <c r="P4735" s="30"/>
      <c r="Q4735" s="30"/>
      <c r="R4735" s="30"/>
      <c r="S4735" s="30"/>
      <c r="T4735" s="29"/>
      <c r="U4735" s="28"/>
      <c r="V4735" s="28"/>
      <c r="W4735" s="28"/>
      <c r="Y4735" s="31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33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29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30"/>
      <c r="O4736" s="30"/>
      <c r="P4736" s="30"/>
      <c r="Q4736" s="30"/>
      <c r="R4736" s="30"/>
      <c r="S4736" s="30"/>
      <c r="T4736" s="29"/>
      <c r="U4736" s="28"/>
      <c r="V4736" s="28"/>
      <c r="W4736" s="28"/>
      <c r="Y4736" s="31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33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29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30"/>
      <c r="O4737" s="30"/>
      <c r="P4737" s="30"/>
      <c r="Q4737" s="30"/>
      <c r="R4737" s="30"/>
      <c r="S4737" s="30"/>
      <c r="T4737" s="29"/>
      <c r="U4737" s="28"/>
      <c r="V4737" s="28"/>
      <c r="W4737" s="28"/>
      <c r="Y4737" s="31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33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29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30"/>
      <c r="O4738" s="30"/>
      <c r="P4738" s="30"/>
      <c r="Q4738" s="30"/>
      <c r="R4738" s="30"/>
      <c r="S4738" s="30"/>
      <c r="T4738" s="29"/>
      <c r="U4738" s="28"/>
      <c r="V4738" s="28"/>
      <c r="W4738" s="28"/>
      <c r="Y4738" s="31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33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29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30"/>
      <c r="O4739" s="30"/>
      <c r="P4739" s="30"/>
      <c r="Q4739" s="30"/>
      <c r="R4739" s="30"/>
      <c r="S4739" s="30"/>
      <c r="T4739" s="29"/>
      <c r="U4739" s="28"/>
      <c r="V4739" s="28"/>
      <c r="W4739" s="28"/>
      <c r="Y4739" s="31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33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29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30"/>
      <c r="O4740" s="30"/>
      <c r="P4740" s="30"/>
      <c r="Q4740" s="30"/>
      <c r="R4740" s="30"/>
      <c r="S4740" s="30"/>
      <c r="T4740" s="29"/>
      <c r="U4740" s="28"/>
      <c r="V4740" s="28"/>
      <c r="W4740" s="28"/>
      <c r="Y4740" s="31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33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29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30"/>
      <c r="O4741" s="30"/>
      <c r="P4741" s="30"/>
      <c r="Q4741" s="30"/>
      <c r="R4741" s="30"/>
      <c r="S4741" s="30"/>
      <c r="T4741" s="29"/>
      <c r="U4741" s="28"/>
      <c r="V4741" s="28"/>
      <c r="W4741" s="28"/>
      <c r="Y4741" s="31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33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29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30"/>
      <c r="O4742" s="30"/>
      <c r="P4742" s="30"/>
      <c r="Q4742" s="30"/>
      <c r="R4742" s="30"/>
      <c r="S4742" s="30"/>
      <c r="T4742" s="29"/>
      <c r="U4742" s="28"/>
      <c r="V4742" s="28"/>
      <c r="W4742" s="28"/>
      <c r="Y4742" s="31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33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29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30"/>
      <c r="O4743" s="30"/>
      <c r="P4743" s="30"/>
      <c r="Q4743" s="30"/>
      <c r="R4743" s="30"/>
      <c r="S4743" s="30"/>
      <c r="T4743" s="29"/>
      <c r="U4743" s="28"/>
      <c r="V4743" s="28"/>
      <c r="W4743" s="28"/>
      <c r="Y4743" s="31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33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29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30"/>
      <c r="O4744" s="30"/>
      <c r="P4744" s="30"/>
      <c r="Q4744" s="30"/>
      <c r="R4744" s="30"/>
      <c r="S4744" s="30"/>
      <c r="T4744" s="29"/>
      <c r="U4744" s="28"/>
      <c r="V4744" s="28"/>
      <c r="W4744" s="28"/>
      <c r="Y4744" s="31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33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29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30"/>
      <c r="O4745" s="30"/>
      <c r="P4745" s="30"/>
      <c r="Q4745" s="30"/>
      <c r="R4745" s="30"/>
      <c r="S4745" s="30"/>
      <c r="T4745" s="29"/>
      <c r="U4745" s="28"/>
      <c r="V4745" s="28"/>
      <c r="W4745" s="28"/>
      <c r="Y4745" s="31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33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29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30"/>
      <c r="O4746" s="30"/>
      <c r="P4746" s="30"/>
      <c r="Q4746" s="30"/>
      <c r="R4746" s="30"/>
      <c r="S4746" s="30"/>
      <c r="T4746" s="29"/>
      <c r="U4746" s="28"/>
      <c r="V4746" s="28"/>
      <c r="W4746" s="28"/>
      <c r="Y4746" s="31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33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29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30"/>
      <c r="O4747" s="30"/>
      <c r="P4747" s="30"/>
      <c r="Q4747" s="30"/>
      <c r="R4747" s="30"/>
      <c r="S4747" s="30"/>
      <c r="T4747" s="29"/>
      <c r="U4747" s="28"/>
      <c r="V4747" s="28"/>
      <c r="W4747" s="28"/>
      <c r="Y4747" s="31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33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29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30"/>
      <c r="O4748" s="30"/>
      <c r="P4748" s="30"/>
      <c r="Q4748" s="30"/>
      <c r="R4748" s="30"/>
      <c r="S4748" s="30"/>
      <c r="T4748" s="29"/>
      <c r="U4748" s="28"/>
      <c r="V4748" s="28"/>
      <c r="W4748" s="28"/>
      <c r="Y4748" s="31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33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29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30"/>
      <c r="O4749" s="30"/>
      <c r="P4749" s="30"/>
      <c r="Q4749" s="30"/>
      <c r="R4749" s="30"/>
      <c r="S4749" s="30"/>
      <c r="T4749" s="29"/>
      <c r="U4749" s="28"/>
      <c r="V4749" s="28"/>
      <c r="W4749" s="28"/>
      <c r="Y4749" s="31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33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29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30"/>
      <c r="O4750" s="30"/>
      <c r="P4750" s="30"/>
      <c r="Q4750" s="30"/>
      <c r="R4750" s="30"/>
      <c r="S4750" s="30"/>
      <c r="T4750" s="29"/>
      <c r="U4750" s="28"/>
      <c r="V4750" s="28"/>
      <c r="W4750" s="28"/>
      <c r="Y4750" s="31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33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29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30"/>
      <c r="O4751" s="30"/>
      <c r="P4751" s="30"/>
      <c r="Q4751" s="30"/>
      <c r="R4751" s="30"/>
      <c r="S4751" s="30"/>
      <c r="T4751" s="29"/>
      <c r="U4751" s="28"/>
      <c r="V4751" s="28"/>
      <c r="W4751" s="28"/>
      <c r="Y4751" s="31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33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29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30"/>
      <c r="O4752" s="30"/>
      <c r="P4752" s="30"/>
      <c r="Q4752" s="30"/>
      <c r="R4752" s="30"/>
      <c r="S4752" s="30"/>
      <c r="T4752" s="29"/>
      <c r="U4752" s="28"/>
      <c r="V4752" s="28"/>
      <c r="W4752" s="28"/>
      <c r="Y4752" s="31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33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29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30"/>
      <c r="O4753" s="30"/>
      <c r="P4753" s="30"/>
      <c r="Q4753" s="30"/>
      <c r="R4753" s="30"/>
      <c r="S4753" s="30"/>
      <c r="T4753" s="29"/>
      <c r="U4753" s="28"/>
      <c r="V4753" s="28"/>
      <c r="W4753" s="28"/>
      <c r="Y4753" s="31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33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29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30"/>
      <c r="O4754" s="30"/>
      <c r="P4754" s="30"/>
      <c r="Q4754" s="30"/>
      <c r="R4754" s="30"/>
      <c r="S4754" s="30"/>
      <c r="T4754" s="29"/>
      <c r="U4754" s="28"/>
      <c r="V4754" s="28"/>
      <c r="W4754" s="28"/>
      <c r="Y4754" s="31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33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29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30"/>
      <c r="O4755" s="30"/>
      <c r="P4755" s="30"/>
      <c r="Q4755" s="30"/>
      <c r="R4755" s="30"/>
      <c r="S4755" s="30"/>
      <c r="T4755" s="29"/>
      <c r="U4755" s="28"/>
      <c r="V4755" s="28"/>
      <c r="W4755" s="28"/>
      <c r="Y4755" s="31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33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29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30"/>
      <c r="O4756" s="30"/>
      <c r="P4756" s="30"/>
      <c r="Q4756" s="30"/>
      <c r="R4756" s="30"/>
      <c r="S4756" s="30"/>
      <c r="T4756" s="29"/>
      <c r="U4756" s="28"/>
      <c r="V4756" s="28"/>
      <c r="W4756" s="28"/>
      <c r="Y4756" s="31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33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29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30"/>
      <c r="O4757" s="30"/>
      <c r="P4757" s="30"/>
      <c r="Q4757" s="30"/>
      <c r="R4757" s="30"/>
      <c r="S4757" s="30"/>
      <c r="T4757" s="29"/>
      <c r="U4757" s="28"/>
      <c r="V4757" s="28"/>
      <c r="W4757" s="28"/>
      <c r="Y4757" s="31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33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29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30"/>
      <c r="O4758" s="30"/>
      <c r="P4758" s="30"/>
      <c r="Q4758" s="30"/>
      <c r="R4758" s="30"/>
      <c r="S4758" s="30"/>
      <c r="T4758" s="29"/>
      <c r="U4758" s="28"/>
      <c r="V4758" s="28"/>
      <c r="W4758" s="28"/>
      <c r="Y4758" s="31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33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29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30"/>
      <c r="O4759" s="30"/>
      <c r="P4759" s="30"/>
      <c r="Q4759" s="30"/>
      <c r="R4759" s="30"/>
      <c r="S4759" s="30"/>
      <c r="T4759" s="29"/>
      <c r="U4759" s="28"/>
      <c r="V4759" s="28"/>
      <c r="W4759" s="28"/>
      <c r="Y4759" s="31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33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29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30"/>
      <c r="O4760" s="30"/>
      <c r="P4760" s="30"/>
      <c r="Q4760" s="30"/>
      <c r="R4760" s="30"/>
      <c r="S4760" s="30"/>
      <c r="T4760" s="29"/>
      <c r="U4760" s="28"/>
      <c r="V4760" s="28"/>
      <c r="W4760" s="28"/>
      <c r="Y4760" s="31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33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29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30"/>
      <c r="O4761" s="30"/>
      <c r="P4761" s="30"/>
      <c r="Q4761" s="30"/>
      <c r="R4761" s="30"/>
      <c r="S4761" s="30"/>
      <c r="T4761" s="29"/>
      <c r="U4761" s="28"/>
      <c r="V4761" s="28"/>
      <c r="W4761" s="28"/>
      <c r="Y4761" s="31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33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29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30"/>
      <c r="O4762" s="30"/>
      <c r="P4762" s="30"/>
      <c r="Q4762" s="30"/>
      <c r="R4762" s="30"/>
      <c r="S4762" s="30"/>
      <c r="T4762" s="29"/>
      <c r="U4762" s="28"/>
      <c r="V4762" s="28"/>
      <c r="W4762" s="28"/>
      <c r="Y4762" s="31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33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29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30"/>
      <c r="O4763" s="30"/>
      <c r="P4763" s="30"/>
      <c r="Q4763" s="30"/>
      <c r="R4763" s="30"/>
      <c r="S4763" s="30"/>
      <c r="T4763" s="29"/>
      <c r="U4763" s="28"/>
      <c r="V4763" s="28"/>
      <c r="W4763" s="28"/>
      <c r="Y4763" s="31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33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29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30"/>
      <c r="O4764" s="30"/>
      <c r="P4764" s="30"/>
      <c r="Q4764" s="30"/>
      <c r="R4764" s="30"/>
      <c r="S4764" s="30"/>
      <c r="T4764" s="29"/>
      <c r="U4764" s="28"/>
      <c r="V4764" s="28"/>
      <c r="W4764" s="28"/>
      <c r="Y4764" s="31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33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29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30"/>
      <c r="O4765" s="30"/>
      <c r="P4765" s="30"/>
      <c r="Q4765" s="30"/>
      <c r="R4765" s="30"/>
      <c r="S4765" s="30"/>
      <c r="T4765" s="29"/>
      <c r="U4765" s="28"/>
      <c r="V4765" s="28"/>
      <c r="W4765" s="28"/>
      <c r="Y4765" s="31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33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29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30"/>
      <c r="O4766" s="30"/>
      <c r="P4766" s="30"/>
      <c r="Q4766" s="30"/>
      <c r="R4766" s="30"/>
      <c r="S4766" s="30"/>
      <c r="T4766" s="29"/>
      <c r="U4766" s="28"/>
      <c r="V4766" s="28"/>
      <c r="W4766" s="28"/>
      <c r="Y4766" s="31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33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29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30"/>
      <c r="O4767" s="30"/>
      <c r="P4767" s="30"/>
      <c r="Q4767" s="30"/>
      <c r="R4767" s="30"/>
      <c r="S4767" s="30"/>
      <c r="T4767" s="29"/>
      <c r="U4767" s="28"/>
      <c r="V4767" s="28"/>
      <c r="W4767" s="28"/>
      <c r="Y4767" s="31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33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29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30"/>
      <c r="O4768" s="30"/>
      <c r="P4768" s="30"/>
      <c r="Q4768" s="30"/>
      <c r="R4768" s="30"/>
      <c r="S4768" s="30"/>
      <c r="T4768" s="29"/>
      <c r="U4768" s="28"/>
      <c r="V4768" s="28"/>
      <c r="W4768" s="28"/>
      <c r="Y4768" s="31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33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29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30"/>
      <c r="O4769" s="30"/>
      <c r="P4769" s="30"/>
      <c r="Q4769" s="30"/>
      <c r="R4769" s="30"/>
      <c r="S4769" s="30"/>
      <c r="T4769" s="29"/>
      <c r="U4769" s="28"/>
      <c r="V4769" s="28"/>
      <c r="W4769" s="28"/>
      <c r="Y4769" s="31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33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29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30"/>
      <c r="O4770" s="30"/>
      <c r="P4770" s="30"/>
      <c r="Q4770" s="30"/>
      <c r="R4770" s="30"/>
      <c r="S4770" s="30"/>
      <c r="T4770" s="29"/>
      <c r="U4770" s="28"/>
      <c r="V4770" s="28"/>
      <c r="W4770" s="28"/>
      <c r="Y4770" s="31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33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29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30"/>
      <c r="O4771" s="30"/>
      <c r="P4771" s="30"/>
      <c r="Q4771" s="30"/>
      <c r="R4771" s="30"/>
      <c r="S4771" s="30"/>
      <c r="T4771" s="29"/>
      <c r="U4771" s="28"/>
      <c r="V4771" s="28"/>
      <c r="W4771" s="28"/>
      <c r="Y4771" s="31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33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29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30"/>
      <c r="O4772" s="30"/>
      <c r="P4772" s="30"/>
      <c r="Q4772" s="30"/>
      <c r="R4772" s="30"/>
      <c r="S4772" s="30"/>
      <c r="T4772" s="29"/>
      <c r="U4772" s="28"/>
      <c r="V4772" s="28"/>
      <c r="W4772" s="28"/>
      <c r="Y4772" s="31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33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29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30"/>
      <c r="O4773" s="30"/>
      <c r="P4773" s="30"/>
      <c r="Q4773" s="30"/>
      <c r="R4773" s="30"/>
      <c r="S4773" s="30"/>
      <c r="T4773" s="29"/>
      <c r="U4773" s="28"/>
      <c r="V4773" s="28"/>
      <c r="W4773" s="28"/>
      <c r="Y4773" s="31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33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29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30"/>
      <c r="O4774" s="30"/>
      <c r="P4774" s="30"/>
      <c r="Q4774" s="30"/>
      <c r="R4774" s="30"/>
      <c r="S4774" s="30"/>
      <c r="T4774" s="29"/>
      <c r="U4774" s="28"/>
      <c r="V4774" s="28"/>
      <c r="W4774" s="28"/>
      <c r="Y4774" s="31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33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29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30"/>
      <c r="O4775" s="30"/>
      <c r="P4775" s="30"/>
      <c r="Q4775" s="30"/>
      <c r="R4775" s="30"/>
      <c r="S4775" s="30"/>
      <c r="T4775" s="29"/>
      <c r="U4775" s="28"/>
      <c r="V4775" s="28"/>
      <c r="W4775" s="28"/>
      <c r="Y4775" s="31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33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29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30"/>
      <c r="O4776" s="30"/>
      <c r="P4776" s="30"/>
      <c r="Q4776" s="30"/>
      <c r="R4776" s="30"/>
      <c r="S4776" s="30"/>
      <c r="T4776" s="29"/>
      <c r="U4776" s="28"/>
      <c r="V4776" s="28"/>
      <c r="W4776" s="28"/>
      <c r="Y4776" s="31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33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29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30"/>
      <c r="O4777" s="30"/>
      <c r="P4777" s="30"/>
      <c r="Q4777" s="30"/>
      <c r="R4777" s="30"/>
      <c r="S4777" s="30"/>
      <c r="T4777" s="29"/>
      <c r="U4777" s="28"/>
      <c r="V4777" s="28"/>
      <c r="W4777" s="28"/>
      <c r="Y4777" s="31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33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29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30"/>
      <c r="O4778" s="30"/>
      <c r="P4778" s="30"/>
      <c r="Q4778" s="30"/>
      <c r="R4778" s="30"/>
      <c r="S4778" s="30"/>
      <c r="T4778" s="29"/>
      <c r="U4778" s="28"/>
      <c r="V4778" s="28"/>
      <c r="W4778" s="28"/>
      <c r="Y4778" s="31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33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29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30"/>
      <c r="O4779" s="30"/>
      <c r="P4779" s="30"/>
      <c r="Q4779" s="30"/>
      <c r="R4779" s="30"/>
      <c r="S4779" s="30"/>
      <c r="T4779" s="29"/>
      <c r="U4779" s="28"/>
      <c r="V4779" s="28"/>
      <c r="W4779" s="28"/>
      <c r="Y4779" s="31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33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29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30"/>
      <c r="O4780" s="30"/>
      <c r="P4780" s="30"/>
      <c r="Q4780" s="30"/>
      <c r="R4780" s="30"/>
      <c r="S4780" s="30"/>
      <c r="T4780" s="29"/>
      <c r="U4780" s="28"/>
      <c r="V4780" s="28"/>
      <c r="W4780" s="28"/>
      <c r="Y4780" s="31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33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29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30"/>
      <c r="O4781" s="30"/>
      <c r="P4781" s="30"/>
      <c r="Q4781" s="30"/>
      <c r="R4781" s="30"/>
      <c r="S4781" s="30"/>
      <c r="T4781" s="29"/>
      <c r="U4781" s="28"/>
      <c r="V4781" s="28"/>
      <c r="W4781" s="28"/>
      <c r="Y4781" s="31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33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29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30"/>
      <c r="O4782" s="30"/>
      <c r="P4782" s="30"/>
      <c r="Q4782" s="30"/>
      <c r="R4782" s="30"/>
      <c r="S4782" s="30"/>
      <c r="T4782" s="29"/>
      <c r="U4782" s="28"/>
      <c r="V4782" s="28"/>
      <c r="W4782" s="28"/>
      <c r="Y4782" s="31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33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29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30"/>
      <c r="O4783" s="30"/>
      <c r="P4783" s="30"/>
      <c r="Q4783" s="30"/>
      <c r="R4783" s="30"/>
      <c r="S4783" s="30"/>
      <c r="T4783" s="29"/>
      <c r="U4783" s="28"/>
      <c r="V4783" s="28"/>
      <c r="W4783" s="28"/>
      <c r="Y4783" s="31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33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29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30"/>
      <c r="O4784" s="30"/>
      <c r="P4784" s="30"/>
      <c r="Q4784" s="30"/>
      <c r="R4784" s="30"/>
      <c r="S4784" s="30"/>
      <c r="T4784" s="29"/>
      <c r="U4784" s="28"/>
      <c r="V4784" s="28"/>
      <c r="W4784" s="28"/>
      <c r="Y4784" s="31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33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29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30"/>
      <c r="O4785" s="30"/>
      <c r="P4785" s="30"/>
      <c r="Q4785" s="30"/>
      <c r="R4785" s="30"/>
      <c r="S4785" s="30"/>
      <c r="T4785" s="29"/>
      <c r="U4785" s="28"/>
      <c r="V4785" s="28"/>
      <c r="W4785" s="28"/>
      <c r="Y4785" s="31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33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29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30"/>
      <c r="O4786" s="30"/>
      <c r="P4786" s="30"/>
      <c r="Q4786" s="30"/>
      <c r="R4786" s="30"/>
      <c r="S4786" s="30"/>
      <c r="T4786" s="29"/>
      <c r="U4786" s="28"/>
      <c r="V4786" s="28"/>
      <c r="W4786" s="28"/>
      <c r="Y4786" s="31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33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29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30"/>
      <c r="O4787" s="30"/>
      <c r="P4787" s="30"/>
      <c r="Q4787" s="30"/>
      <c r="R4787" s="30"/>
      <c r="S4787" s="30"/>
      <c r="T4787" s="29"/>
      <c r="U4787" s="28"/>
      <c r="V4787" s="28"/>
      <c r="W4787" s="28"/>
      <c r="Y4787" s="31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33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29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30"/>
      <c r="O4788" s="30"/>
      <c r="P4788" s="30"/>
      <c r="Q4788" s="30"/>
      <c r="R4788" s="30"/>
      <c r="S4788" s="30"/>
      <c r="T4788" s="29"/>
      <c r="U4788" s="28"/>
      <c r="V4788" s="28"/>
      <c r="W4788" s="28"/>
      <c r="Y4788" s="31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33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29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30"/>
      <c r="O4789" s="30"/>
      <c r="P4789" s="30"/>
      <c r="Q4789" s="30"/>
      <c r="R4789" s="30"/>
      <c r="S4789" s="30"/>
      <c r="T4789" s="29"/>
      <c r="U4789" s="28"/>
      <c r="V4789" s="28"/>
      <c r="W4789" s="28"/>
      <c r="Y4789" s="31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33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29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30"/>
      <c r="O4790" s="30"/>
      <c r="P4790" s="30"/>
      <c r="Q4790" s="30"/>
      <c r="R4790" s="30"/>
      <c r="S4790" s="30"/>
      <c r="T4790" s="29"/>
      <c r="U4790" s="28"/>
      <c r="V4790" s="28"/>
      <c r="W4790" s="28"/>
      <c r="Y4790" s="31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33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29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30"/>
      <c r="O4791" s="30"/>
      <c r="P4791" s="30"/>
      <c r="Q4791" s="30"/>
      <c r="R4791" s="30"/>
      <c r="S4791" s="30"/>
      <c r="T4791" s="29"/>
      <c r="U4791" s="28"/>
      <c r="V4791" s="28"/>
      <c r="W4791" s="28"/>
      <c r="Y4791" s="31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33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29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30"/>
      <c r="O4792" s="30"/>
      <c r="P4792" s="30"/>
      <c r="Q4792" s="30"/>
      <c r="R4792" s="30"/>
      <c r="S4792" s="30"/>
      <c r="T4792" s="29"/>
      <c r="U4792" s="28"/>
      <c r="V4792" s="28"/>
      <c r="W4792" s="28"/>
      <c r="Y4792" s="31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33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29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30"/>
      <c r="O4793" s="30"/>
      <c r="P4793" s="30"/>
      <c r="Q4793" s="30"/>
      <c r="R4793" s="30"/>
      <c r="S4793" s="30"/>
      <c r="T4793" s="29"/>
      <c r="U4793" s="28"/>
      <c r="V4793" s="28"/>
      <c r="W4793" s="28"/>
      <c r="Y4793" s="31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33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29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30"/>
      <c r="O4794" s="30"/>
      <c r="P4794" s="30"/>
      <c r="Q4794" s="30"/>
      <c r="R4794" s="30"/>
      <c r="S4794" s="30"/>
      <c r="T4794" s="29"/>
      <c r="U4794" s="28"/>
      <c r="V4794" s="28"/>
      <c r="W4794" s="28"/>
      <c r="Y4794" s="31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33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29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30"/>
      <c r="O4795" s="30"/>
      <c r="P4795" s="30"/>
      <c r="Q4795" s="30"/>
      <c r="R4795" s="30"/>
      <c r="S4795" s="30"/>
      <c r="T4795" s="29"/>
      <c r="U4795" s="28"/>
      <c r="V4795" s="28"/>
      <c r="W4795" s="28"/>
      <c r="Y4795" s="31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33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29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30"/>
      <c r="O4796" s="30"/>
      <c r="P4796" s="30"/>
      <c r="Q4796" s="30"/>
      <c r="R4796" s="30"/>
      <c r="S4796" s="30"/>
      <c r="T4796" s="29"/>
      <c r="U4796" s="28"/>
      <c r="V4796" s="28"/>
      <c r="W4796" s="28"/>
      <c r="Y4796" s="31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33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29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30"/>
      <c r="O4797" s="30"/>
      <c r="P4797" s="30"/>
      <c r="Q4797" s="30"/>
      <c r="R4797" s="30"/>
      <c r="S4797" s="30"/>
      <c r="T4797" s="29"/>
      <c r="U4797" s="28"/>
      <c r="V4797" s="28"/>
      <c r="W4797" s="28"/>
      <c r="Y4797" s="31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33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29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30"/>
      <c r="O4798" s="30"/>
      <c r="P4798" s="30"/>
      <c r="Q4798" s="30"/>
      <c r="R4798" s="30"/>
      <c r="S4798" s="30"/>
      <c r="T4798" s="29"/>
      <c r="U4798" s="28"/>
      <c r="V4798" s="28"/>
      <c r="W4798" s="28"/>
      <c r="Y4798" s="31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33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29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30"/>
      <c r="O4799" s="30"/>
      <c r="P4799" s="30"/>
      <c r="Q4799" s="30"/>
      <c r="R4799" s="30"/>
      <c r="S4799" s="30"/>
      <c r="T4799" s="29"/>
      <c r="U4799" s="28"/>
      <c r="V4799" s="28"/>
      <c r="W4799" s="28"/>
      <c r="Y4799" s="31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33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29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30"/>
      <c r="O4800" s="30"/>
      <c r="P4800" s="30"/>
      <c r="Q4800" s="30"/>
      <c r="R4800" s="30"/>
      <c r="S4800" s="30"/>
      <c r="T4800" s="29"/>
      <c r="U4800" s="28"/>
      <c r="V4800" s="28"/>
      <c r="W4800" s="28"/>
      <c r="Y4800" s="31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33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29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30"/>
      <c r="O4801" s="30"/>
      <c r="P4801" s="30"/>
      <c r="Q4801" s="30"/>
      <c r="R4801" s="30"/>
      <c r="S4801" s="30"/>
      <c r="T4801" s="29"/>
      <c r="U4801" s="28"/>
      <c r="V4801" s="28"/>
      <c r="W4801" s="28"/>
      <c r="Y4801" s="31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33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29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30"/>
      <c r="O4802" s="30"/>
      <c r="P4802" s="30"/>
      <c r="Q4802" s="30"/>
      <c r="R4802" s="30"/>
      <c r="S4802" s="30"/>
      <c r="T4802" s="29"/>
      <c r="U4802" s="28"/>
      <c r="V4802" s="28"/>
      <c r="W4802" s="28"/>
      <c r="Y4802" s="31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33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29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30"/>
      <c r="O4803" s="30"/>
      <c r="P4803" s="30"/>
      <c r="Q4803" s="30"/>
      <c r="R4803" s="30"/>
      <c r="S4803" s="30"/>
      <c r="T4803" s="29"/>
      <c r="U4803" s="28"/>
      <c r="V4803" s="28"/>
      <c r="W4803" s="28"/>
      <c r="Y4803" s="31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33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29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30"/>
      <c r="O4804" s="30"/>
      <c r="P4804" s="30"/>
      <c r="Q4804" s="30"/>
      <c r="R4804" s="30"/>
      <c r="S4804" s="30"/>
      <c r="T4804" s="29"/>
      <c r="U4804" s="28"/>
      <c r="V4804" s="28"/>
      <c r="W4804" s="28"/>
      <c r="Y4804" s="31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33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29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30"/>
      <c r="O4805" s="30"/>
      <c r="P4805" s="30"/>
      <c r="Q4805" s="30"/>
      <c r="R4805" s="30"/>
      <c r="S4805" s="30"/>
      <c r="T4805" s="29"/>
      <c r="U4805" s="28"/>
      <c r="V4805" s="28"/>
      <c r="W4805" s="28"/>
      <c r="Y4805" s="31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33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29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30"/>
      <c r="O4806" s="30"/>
      <c r="P4806" s="30"/>
      <c r="Q4806" s="30"/>
      <c r="R4806" s="30"/>
      <c r="S4806" s="30"/>
      <c r="T4806" s="29"/>
      <c r="U4806" s="28"/>
      <c r="V4806" s="28"/>
      <c r="W4806" s="28"/>
      <c r="Y4806" s="31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33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29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30"/>
      <c r="O4807" s="30"/>
      <c r="P4807" s="30"/>
      <c r="Q4807" s="30"/>
      <c r="R4807" s="30"/>
      <c r="S4807" s="30"/>
      <c r="T4807" s="29"/>
      <c r="U4807" s="28"/>
      <c r="V4807" s="28"/>
      <c r="W4807" s="28"/>
      <c r="Y4807" s="31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33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29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30"/>
      <c r="O4808" s="30"/>
      <c r="P4808" s="30"/>
      <c r="Q4808" s="30"/>
      <c r="R4808" s="30"/>
      <c r="S4808" s="30"/>
      <c r="T4808" s="29"/>
      <c r="U4808" s="28"/>
      <c r="V4808" s="28"/>
      <c r="W4808" s="28"/>
      <c r="Y4808" s="31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33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29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30"/>
      <c r="O4809" s="30"/>
      <c r="P4809" s="30"/>
      <c r="Q4809" s="30"/>
      <c r="R4809" s="30"/>
      <c r="S4809" s="30"/>
      <c r="T4809" s="29"/>
      <c r="U4809" s="28"/>
      <c r="V4809" s="28"/>
      <c r="W4809" s="28"/>
      <c r="Y4809" s="31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33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29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30"/>
      <c r="O4810" s="30"/>
      <c r="P4810" s="30"/>
      <c r="Q4810" s="30"/>
      <c r="R4810" s="30"/>
      <c r="S4810" s="30"/>
      <c r="T4810" s="29"/>
      <c r="U4810" s="28"/>
      <c r="V4810" s="28"/>
      <c r="W4810" s="28"/>
      <c r="Y4810" s="31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33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29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30"/>
      <c r="O4811" s="30"/>
      <c r="P4811" s="30"/>
      <c r="Q4811" s="30"/>
      <c r="R4811" s="30"/>
      <c r="S4811" s="30"/>
      <c r="T4811" s="29"/>
      <c r="U4811" s="28"/>
      <c r="V4811" s="28"/>
      <c r="W4811" s="28"/>
      <c r="Y4811" s="31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33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29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30"/>
      <c r="O4812" s="30"/>
      <c r="P4812" s="30"/>
      <c r="Q4812" s="30"/>
      <c r="R4812" s="30"/>
      <c r="S4812" s="30"/>
      <c r="T4812" s="29"/>
      <c r="U4812" s="28"/>
      <c r="V4812" s="28"/>
      <c r="W4812" s="28"/>
      <c r="Y4812" s="31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33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29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30"/>
      <c r="O4813" s="30"/>
      <c r="P4813" s="30"/>
      <c r="Q4813" s="30"/>
      <c r="R4813" s="30"/>
      <c r="S4813" s="30"/>
      <c r="T4813" s="29"/>
      <c r="U4813" s="28"/>
      <c r="V4813" s="28"/>
      <c r="W4813" s="28"/>
      <c r="Y4813" s="31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33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29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30"/>
      <c r="O4814" s="30"/>
      <c r="P4814" s="30"/>
      <c r="Q4814" s="30"/>
      <c r="R4814" s="30"/>
      <c r="S4814" s="30"/>
      <c r="T4814" s="29"/>
      <c r="U4814" s="28"/>
      <c r="V4814" s="28"/>
      <c r="W4814" s="28"/>
      <c r="Y4814" s="31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33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29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30"/>
      <c r="O4815" s="30"/>
      <c r="P4815" s="30"/>
      <c r="Q4815" s="30"/>
      <c r="R4815" s="30"/>
      <c r="S4815" s="30"/>
      <c r="T4815" s="29"/>
      <c r="U4815" s="28"/>
      <c r="V4815" s="28"/>
      <c r="W4815" s="28"/>
      <c r="Y4815" s="31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33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29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30"/>
      <c r="O4816" s="30"/>
      <c r="P4816" s="30"/>
      <c r="Q4816" s="30"/>
      <c r="R4816" s="30"/>
      <c r="S4816" s="30"/>
      <c r="T4816" s="29"/>
      <c r="U4816" s="28"/>
      <c r="V4816" s="28"/>
      <c r="W4816" s="28"/>
      <c r="Y4816" s="31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33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29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30"/>
      <c r="O4817" s="30"/>
      <c r="P4817" s="30"/>
      <c r="Q4817" s="30"/>
      <c r="R4817" s="30"/>
      <c r="S4817" s="30"/>
      <c r="T4817" s="29"/>
      <c r="U4817" s="28"/>
      <c r="V4817" s="28"/>
      <c r="W4817" s="28"/>
      <c r="Y4817" s="31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33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29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30"/>
      <c r="O4818" s="30"/>
      <c r="P4818" s="30"/>
      <c r="Q4818" s="30"/>
      <c r="R4818" s="30"/>
      <c r="S4818" s="30"/>
      <c r="T4818" s="29"/>
      <c r="U4818" s="28"/>
      <c r="V4818" s="28"/>
      <c r="W4818" s="28"/>
      <c r="Y4818" s="31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33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29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30"/>
      <c r="O4819" s="30"/>
      <c r="P4819" s="30"/>
      <c r="Q4819" s="30"/>
      <c r="R4819" s="30"/>
      <c r="S4819" s="30"/>
      <c r="T4819" s="29"/>
      <c r="U4819" s="28"/>
      <c r="V4819" s="28"/>
      <c r="W4819" s="28"/>
      <c r="Y4819" s="31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33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29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30"/>
      <c r="O4820" s="30"/>
      <c r="P4820" s="30"/>
      <c r="Q4820" s="30"/>
      <c r="R4820" s="30"/>
      <c r="S4820" s="30"/>
      <c r="T4820" s="29"/>
      <c r="U4820" s="28"/>
      <c r="V4820" s="28"/>
      <c r="W4820" s="28"/>
      <c r="Y4820" s="31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33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29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30"/>
      <c r="O4821" s="30"/>
      <c r="P4821" s="30"/>
      <c r="Q4821" s="30"/>
      <c r="R4821" s="30"/>
      <c r="S4821" s="30"/>
      <c r="T4821" s="29"/>
      <c r="U4821" s="28"/>
      <c r="V4821" s="28"/>
      <c r="W4821" s="28"/>
      <c r="Y4821" s="31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33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29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30"/>
      <c r="O4822" s="30"/>
      <c r="P4822" s="30"/>
      <c r="Q4822" s="30"/>
      <c r="R4822" s="30"/>
      <c r="S4822" s="30"/>
      <c r="T4822" s="29"/>
      <c r="U4822" s="28"/>
      <c r="V4822" s="28"/>
      <c r="W4822" s="28"/>
      <c r="Y4822" s="31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33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29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30"/>
      <c r="O4823" s="30"/>
      <c r="P4823" s="30"/>
      <c r="Q4823" s="30"/>
      <c r="R4823" s="30"/>
      <c r="S4823" s="30"/>
      <c r="T4823" s="29"/>
      <c r="U4823" s="28"/>
      <c r="V4823" s="28"/>
      <c r="W4823" s="28"/>
      <c r="Y4823" s="31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33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29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30"/>
      <c r="O4824" s="30"/>
      <c r="P4824" s="30"/>
      <c r="Q4824" s="30"/>
      <c r="R4824" s="30"/>
      <c r="S4824" s="30"/>
      <c r="T4824" s="29"/>
      <c r="U4824" s="28"/>
      <c r="V4824" s="28"/>
      <c r="W4824" s="28"/>
      <c r="Y4824" s="31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33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29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30"/>
      <c r="O4825" s="30"/>
      <c r="P4825" s="30"/>
      <c r="Q4825" s="30"/>
      <c r="R4825" s="30"/>
      <c r="S4825" s="30"/>
      <c r="T4825" s="29"/>
      <c r="U4825" s="28"/>
      <c r="V4825" s="28"/>
      <c r="W4825" s="28"/>
      <c r="Y4825" s="31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33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29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30"/>
      <c r="O4826" s="30"/>
      <c r="P4826" s="30"/>
      <c r="Q4826" s="30"/>
      <c r="R4826" s="30"/>
      <c r="S4826" s="30"/>
      <c r="T4826" s="29"/>
      <c r="U4826" s="28"/>
      <c r="V4826" s="28"/>
      <c r="W4826" s="28"/>
      <c r="Y4826" s="31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33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29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30"/>
      <c r="O4827" s="30"/>
      <c r="P4827" s="30"/>
      <c r="Q4827" s="30"/>
      <c r="R4827" s="30"/>
      <c r="S4827" s="30"/>
      <c r="T4827" s="29"/>
      <c r="U4827" s="28"/>
      <c r="V4827" s="28"/>
      <c r="W4827" s="28"/>
      <c r="Y4827" s="31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33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29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30"/>
      <c r="O4828" s="30"/>
      <c r="P4828" s="30"/>
      <c r="Q4828" s="30"/>
      <c r="R4828" s="30"/>
      <c r="S4828" s="30"/>
      <c r="T4828" s="29"/>
      <c r="U4828" s="28"/>
      <c r="V4828" s="28"/>
      <c r="W4828" s="28"/>
      <c r="Y4828" s="31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33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29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30"/>
      <c r="O4829" s="30"/>
      <c r="P4829" s="30"/>
      <c r="Q4829" s="30"/>
      <c r="R4829" s="30"/>
      <c r="S4829" s="30"/>
      <c r="T4829" s="29"/>
      <c r="U4829" s="28"/>
      <c r="V4829" s="28"/>
      <c r="W4829" s="28"/>
      <c r="Y4829" s="31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33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29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30"/>
      <c r="O4830" s="30"/>
      <c r="P4830" s="30"/>
      <c r="Q4830" s="30"/>
      <c r="R4830" s="30"/>
      <c r="S4830" s="30"/>
      <c r="T4830" s="29"/>
      <c r="U4830" s="28"/>
      <c r="V4830" s="28"/>
      <c r="W4830" s="28"/>
      <c r="Y4830" s="31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33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29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30"/>
      <c r="O4831" s="30"/>
      <c r="P4831" s="30"/>
      <c r="Q4831" s="30"/>
      <c r="R4831" s="30"/>
      <c r="S4831" s="30"/>
      <c r="T4831" s="29"/>
      <c r="U4831" s="28"/>
      <c r="V4831" s="28"/>
      <c r="W4831" s="28"/>
      <c r="Y4831" s="31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33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29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30"/>
      <c r="O4832" s="30"/>
      <c r="P4832" s="30"/>
      <c r="Q4832" s="30"/>
      <c r="R4832" s="30"/>
      <c r="S4832" s="30"/>
      <c r="T4832" s="29"/>
      <c r="U4832" s="28"/>
      <c r="V4832" s="28"/>
      <c r="W4832" s="28"/>
      <c r="Y4832" s="31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33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29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30"/>
      <c r="O4833" s="30"/>
      <c r="P4833" s="30"/>
      <c r="Q4833" s="30"/>
      <c r="R4833" s="30"/>
      <c r="S4833" s="30"/>
      <c r="T4833" s="29"/>
      <c r="U4833" s="28"/>
      <c r="V4833" s="28"/>
      <c r="W4833" s="28"/>
      <c r="Y4833" s="31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33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29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30"/>
      <c r="O4834" s="30"/>
      <c r="P4834" s="30"/>
      <c r="Q4834" s="30"/>
      <c r="R4834" s="30"/>
      <c r="S4834" s="30"/>
      <c r="T4834" s="29"/>
      <c r="U4834" s="28"/>
      <c r="V4834" s="28"/>
      <c r="W4834" s="28"/>
      <c r="Y4834" s="31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33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29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30"/>
      <c r="O4835" s="30"/>
      <c r="P4835" s="30"/>
      <c r="Q4835" s="30"/>
      <c r="R4835" s="30"/>
      <c r="S4835" s="30"/>
      <c r="T4835" s="29"/>
      <c r="U4835" s="28"/>
      <c r="V4835" s="28"/>
      <c r="W4835" s="28"/>
      <c r="Y4835" s="31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33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29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30"/>
      <c r="O4836" s="30"/>
      <c r="P4836" s="30"/>
      <c r="Q4836" s="30"/>
      <c r="R4836" s="30"/>
      <c r="S4836" s="30"/>
      <c r="T4836" s="29"/>
      <c r="U4836" s="28"/>
      <c r="V4836" s="28"/>
      <c r="W4836" s="28"/>
      <c r="Y4836" s="31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33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29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30"/>
      <c r="O4837" s="30"/>
      <c r="P4837" s="30"/>
      <c r="Q4837" s="30"/>
      <c r="R4837" s="30"/>
      <c r="S4837" s="30"/>
      <c r="T4837" s="29"/>
      <c r="U4837" s="28"/>
      <c r="V4837" s="28"/>
      <c r="W4837" s="28"/>
      <c r="Y4837" s="31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33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29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30"/>
      <c r="O4838" s="30"/>
      <c r="P4838" s="30"/>
      <c r="Q4838" s="30"/>
      <c r="R4838" s="30"/>
      <c r="S4838" s="30"/>
      <c r="T4838" s="29"/>
      <c r="U4838" s="28"/>
      <c r="V4838" s="28"/>
      <c r="W4838" s="28"/>
      <c r="Y4838" s="31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33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29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30"/>
      <c r="O4839" s="30"/>
      <c r="P4839" s="30"/>
      <c r="Q4839" s="30"/>
      <c r="R4839" s="30"/>
      <c r="S4839" s="30"/>
      <c r="T4839" s="29"/>
      <c r="U4839" s="28"/>
      <c r="V4839" s="28"/>
      <c r="W4839" s="28"/>
      <c r="Y4839" s="31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33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29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30"/>
      <c r="O4840" s="30"/>
      <c r="P4840" s="30"/>
      <c r="Q4840" s="30"/>
      <c r="R4840" s="30"/>
      <c r="S4840" s="30"/>
      <c r="T4840" s="29"/>
      <c r="U4840" s="28"/>
      <c r="V4840" s="28"/>
      <c r="W4840" s="28"/>
      <c r="Y4840" s="31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33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29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30"/>
      <c r="O4841" s="30"/>
      <c r="P4841" s="30"/>
      <c r="Q4841" s="30"/>
      <c r="R4841" s="30"/>
      <c r="S4841" s="30"/>
      <c r="T4841" s="29"/>
      <c r="U4841" s="28"/>
      <c r="V4841" s="28"/>
      <c r="W4841" s="28"/>
      <c r="Y4841" s="31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33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29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30"/>
      <c r="O4842" s="30"/>
      <c r="P4842" s="30"/>
      <c r="Q4842" s="30"/>
      <c r="R4842" s="30"/>
      <c r="S4842" s="30"/>
      <c r="T4842" s="29"/>
      <c r="U4842" s="28"/>
      <c r="V4842" s="28"/>
      <c r="W4842" s="28"/>
      <c r="Y4842" s="31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33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29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30"/>
      <c r="O4843" s="30"/>
      <c r="P4843" s="30"/>
      <c r="Q4843" s="30"/>
      <c r="R4843" s="30"/>
      <c r="S4843" s="30"/>
      <c r="T4843" s="29"/>
      <c r="U4843" s="28"/>
      <c r="V4843" s="28"/>
      <c r="W4843" s="28"/>
      <c r="Y4843" s="31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33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29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30"/>
      <c r="O4844" s="30"/>
      <c r="P4844" s="30"/>
      <c r="Q4844" s="30"/>
      <c r="R4844" s="30"/>
      <c r="S4844" s="30"/>
      <c r="T4844" s="29"/>
      <c r="U4844" s="28"/>
      <c r="V4844" s="28"/>
      <c r="W4844" s="28"/>
      <c r="Y4844" s="31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33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29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30"/>
      <c r="O4845" s="30"/>
      <c r="P4845" s="30"/>
      <c r="Q4845" s="30"/>
      <c r="R4845" s="30"/>
      <c r="S4845" s="30"/>
      <c r="T4845" s="29"/>
      <c r="U4845" s="28"/>
      <c r="V4845" s="28"/>
      <c r="W4845" s="28"/>
      <c r="Y4845" s="31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33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29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30"/>
      <c r="O4846" s="30"/>
      <c r="P4846" s="30"/>
      <c r="Q4846" s="30"/>
      <c r="R4846" s="30"/>
      <c r="S4846" s="30"/>
      <c r="T4846" s="29"/>
      <c r="U4846" s="28"/>
      <c r="V4846" s="28"/>
      <c r="W4846" s="28"/>
      <c r="Y4846" s="31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33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29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30"/>
      <c r="O4847" s="30"/>
      <c r="P4847" s="30"/>
      <c r="Q4847" s="30"/>
      <c r="R4847" s="30"/>
      <c r="S4847" s="30"/>
      <c r="T4847" s="29"/>
      <c r="U4847" s="28"/>
      <c r="V4847" s="28"/>
      <c r="W4847" s="28"/>
      <c r="Y4847" s="31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33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29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30"/>
      <c r="O4848" s="30"/>
      <c r="P4848" s="30"/>
      <c r="Q4848" s="30"/>
      <c r="R4848" s="30"/>
      <c r="S4848" s="30"/>
      <c r="T4848" s="29"/>
      <c r="U4848" s="28"/>
      <c r="V4848" s="28"/>
      <c r="W4848" s="28"/>
      <c r="Y4848" s="31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33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29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30"/>
      <c r="O4849" s="30"/>
      <c r="P4849" s="30"/>
      <c r="Q4849" s="30"/>
      <c r="R4849" s="30"/>
      <c r="S4849" s="30"/>
      <c r="T4849" s="29"/>
      <c r="U4849" s="28"/>
      <c r="V4849" s="28"/>
      <c r="W4849" s="28"/>
      <c r="Y4849" s="31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33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29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30"/>
      <c r="O4850" s="30"/>
      <c r="P4850" s="30"/>
      <c r="Q4850" s="30"/>
      <c r="R4850" s="30"/>
      <c r="S4850" s="30"/>
      <c r="T4850" s="29"/>
      <c r="U4850" s="28"/>
      <c r="V4850" s="28"/>
      <c r="W4850" s="28"/>
      <c r="Y4850" s="31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33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29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30"/>
      <c r="O4851" s="30"/>
      <c r="P4851" s="30"/>
      <c r="Q4851" s="30"/>
      <c r="R4851" s="30"/>
      <c r="S4851" s="30"/>
      <c r="T4851" s="29"/>
      <c r="U4851" s="28"/>
      <c r="V4851" s="28"/>
      <c r="W4851" s="28"/>
      <c r="Y4851" s="31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33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29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30"/>
      <c r="O4852" s="30"/>
      <c r="P4852" s="30"/>
      <c r="Q4852" s="30"/>
      <c r="R4852" s="30"/>
      <c r="S4852" s="30"/>
      <c r="T4852" s="29"/>
      <c r="U4852" s="28"/>
      <c r="V4852" s="28"/>
      <c r="W4852" s="28"/>
      <c r="Y4852" s="31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33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29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30"/>
      <c r="O4853" s="30"/>
      <c r="P4853" s="30"/>
      <c r="Q4853" s="30"/>
      <c r="R4853" s="30"/>
      <c r="S4853" s="30"/>
      <c r="T4853" s="29"/>
      <c r="U4853" s="28"/>
      <c r="V4853" s="28"/>
      <c r="W4853" s="28"/>
      <c r="Y4853" s="31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33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29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30"/>
      <c r="O4854" s="30"/>
      <c r="P4854" s="30"/>
      <c r="Q4854" s="30"/>
      <c r="R4854" s="30"/>
      <c r="S4854" s="30"/>
      <c r="T4854" s="29"/>
      <c r="U4854" s="28"/>
      <c r="V4854" s="28"/>
      <c r="W4854" s="28"/>
      <c r="Y4854" s="31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33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29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30"/>
      <c r="O4855" s="30"/>
      <c r="P4855" s="30"/>
      <c r="Q4855" s="30"/>
      <c r="R4855" s="30"/>
      <c r="S4855" s="30"/>
      <c r="T4855" s="29"/>
      <c r="U4855" s="28"/>
      <c r="V4855" s="28"/>
      <c r="W4855" s="28"/>
      <c r="Y4855" s="31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33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29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30"/>
      <c r="O4856" s="30"/>
      <c r="P4856" s="30"/>
      <c r="Q4856" s="30"/>
      <c r="R4856" s="30"/>
      <c r="S4856" s="30"/>
      <c r="T4856" s="29"/>
      <c r="U4856" s="28"/>
      <c r="V4856" s="28"/>
      <c r="W4856" s="28"/>
      <c r="Y4856" s="31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33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29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30"/>
      <c r="O4857" s="30"/>
      <c r="P4857" s="30"/>
      <c r="Q4857" s="30"/>
      <c r="R4857" s="30"/>
      <c r="S4857" s="30"/>
      <c r="T4857" s="29"/>
      <c r="U4857" s="28"/>
      <c r="V4857" s="28"/>
      <c r="W4857" s="28"/>
      <c r="Y4857" s="31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33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29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30"/>
      <c r="O4858" s="30"/>
      <c r="P4858" s="30"/>
      <c r="Q4858" s="30"/>
      <c r="R4858" s="30"/>
      <c r="S4858" s="30"/>
      <c r="T4858" s="29"/>
      <c r="U4858" s="28"/>
      <c r="V4858" s="28"/>
      <c r="W4858" s="28"/>
      <c r="Y4858" s="31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33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29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30"/>
      <c r="O4859" s="30"/>
      <c r="P4859" s="30"/>
      <c r="Q4859" s="30"/>
      <c r="R4859" s="30"/>
      <c r="S4859" s="30"/>
      <c r="T4859" s="29"/>
      <c r="U4859" s="28"/>
      <c r="V4859" s="28"/>
      <c r="W4859" s="28"/>
      <c r="Y4859" s="31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33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29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30"/>
      <c r="O4860" s="30"/>
      <c r="P4860" s="30"/>
      <c r="Q4860" s="30"/>
      <c r="R4860" s="30"/>
      <c r="S4860" s="30"/>
      <c r="T4860" s="29"/>
      <c r="U4860" s="28"/>
      <c r="V4860" s="28"/>
      <c r="W4860" s="28"/>
      <c r="Y4860" s="31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33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29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30"/>
      <c r="O4861" s="30"/>
      <c r="P4861" s="30"/>
      <c r="Q4861" s="30"/>
      <c r="R4861" s="30"/>
      <c r="S4861" s="30"/>
      <c r="T4861" s="29"/>
      <c r="U4861" s="28"/>
      <c r="V4861" s="28"/>
      <c r="W4861" s="28"/>
      <c r="Y4861" s="31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33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29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30"/>
      <c r="O4862" s="30"/>
      <c r="P4862" s="30"/>
      <c r="Q4862" s="30"/>
      <c r="R4862" s="30"/>
      <c r="S4862" s="30"/>
      <c r="T4862" s="29"/>
      <c r="U4862" s="28"/>
      <c r="V4862" s="28"/>
      <c r="W4862" s="28"/>
      <c r="Y4862" s="31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33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29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30"/>
      <c r="O4863" s="30"/>
      <c r="P4863" s="30"/>
      <c r="Q4863" s="30"/>
      <c r="R4863" s="30"/>
      <c r="S4863" s="30"/>
      <c r="T4863" s="29"/>
      <c r="U4863" s="28"/>
      <c r="V4863" s="28"/>
      <c r="W4863" s="28"/>
      <c r="Y4863" s="31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33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29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30"/>
      <c r="O4864" s="30"/>
      <c r="P4864" s="30"/>
      <c r="Q4864" s="30"/>
      <c r="R4864" s="30"/>
      <c r="S4864" s="30"/>
      <c r="T4864" s="29"/>
      <c r="U4864" s="28"/>
      <c r="V4864" s="28"/>
      <c r="W4864" s="28"/>
      <c r="Y4864" s="31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33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29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30"/>
      <c r="O4865" s="30"/>
      <c r="P4865" s="30"/>
      <c r="Q4865" s="30"/>
      <c r="R4865" s="30"/>
      <c r="S4865" s="30"/>
      <c r="T4865" s="29"/>
      <c r="U4865" s="28"/>
      <c r="V4865" s="28"/>
      <c r="W4865" s="28"/>
      <c r="Y4865" s="31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33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29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30"/>
      <c r="O4866" s="30"/>
      <c r="P4866" s="30"/>
      <c r="Q4866" s="30"/>
      <c r="R4866" s="30"/>
      <c r="S4866" s="30"/>
      <c r="T4866" s="29"/>
      <c r="U4866" s="28"/>
      <c r="V4866" s="28"/>
      <c r="W4866" s="28"/>
      <c r="Y4866" s="31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33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29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30"/>
      <c r="O4867" s="30"/>
      <c r="P4867" s="30"/>
      <c r="Q4867" s="30"/>
      <c r="R4867" s="30"/>
      <c r="S4867" s="30"/>
      <c r="T4867" s="29"/>
      <c r="U4867" s="28"/>
      <c r="V4867" s="28"/>
      <c r="W4867" s="28"/>
      <c r="Y4867" s="31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33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29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30"/>
      <c r="O4868" s="30"/>
      <c r="P4868" s="30"/>
      <c r="Q4868" s="30"/>
      <c r="R4868" s="30"/>
      <c r="S4868" s="30"/>
      <c r="T4868" s="29"/>
      <c r="U4868" s="28"/>
      <c r="V4868" s="28"/>
      <c r="W4868" s="28"/>
      <c r="Y4868" s="31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33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29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30"/>
      <c r="O4869" s="30"/>
      <c r="P4869" s="30"/>
      <c r="Q4869" s="30"/>
      <c r="R4869" s="30"/>
      <c r="S4869" s="30"/>
      <c r="T4869" s="29"/>
      <c r="U4869" s="28"/>
      <c r="V4869" s="28"/>
      <c r="W4869" s="28"/>
      <c r="Y4869" s="31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33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29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30"/>
      <c r="O4870" s="30"/>
      <c r="P4870" s="30"/>
      <c r="Q4870" s="30"/>
      <c r="R4870" s="30"/>
      <c r="S4870" s="30"/>
      <c r="T4870" s="29"/>
      <c r="U4870" s="28"/>
      <c r="V4870" s="28"/>
      <c r="W4870" s="28"/>
      <c r="Y4870" s="31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33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29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30"/>
      <c r="O4871" s="30"/>
      <c r="P4871" s="30"/>
      <c r="Q4871" s="30"/>
      <c r="R4871" s="30"/>
      <c r="S4871" s="30"/>
      <c r="T4871" s="29"/>
      <c r="U4871" s="28"/>
      <c r="V4871" s="28"/>
      <c r="W4871" s="28"/>
      <c r="Y4871" s="31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33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29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30"/>
      <c r="O4872" s="30"/>
      <c r="P4872" s="30"/>
      <c r="Q4872" s="30"/>
      <c r="R4872" s="30"/>
      <c r="S4872" s="30"/>
      <c r="T4872" s="29"/>
      <c r="U4872" s="28"/>
      <c r="V4872" s="28"/>
      <c r="W4872" s="28"/>
      <c r="Y4872" s="31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33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29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30"/>
      <c r="O4873" s="30"/>
      <c r="P4873" s="30"/>
      <c r="Q4873" s="30"/>
      <c r="R4873" s="30"/>
      <c r="S4873" s="30"/>
      <c r="T4873" s="29"/>
      <c r="U4873" s="28"/>
      <c r="V4873" s="28"/>
      <c r="W4873" s="28"/>
      <c r="Y4873" s="31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33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29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30"/>
      <c r="O4874" s="30"/>
      <c r="P4874" s="30"/>
      <c r="Q4874" s="30"/>
      <c r="R4874" s="30"/>
      <c r="S4874" s="30"/>
      <c r="T4874" s="29"/>
      <c r="U4874" s="28"/>
      <c r="V4874" s="28"/>
      <c r="W4874" s="28"/>
      <c r="Y4874" s="31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33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29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30"/>
      <c r="O4875" s="30"/>
      <c r="P4875" s="30"/>
      <c r="Q4875" s="30"/>
      <c r="R4875" s="30"/>
      <c r="S4875" s="30"/>
      <c r="T4875" s="29"/>
      <c r="U4875" s="28"/>
      <c r="V4875" s="28"/>
      <c r="W4875" s="28"/>
      <c r="Y4875" s="31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33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29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30"/>
      <c r="O4876" s="30"/>
      <c r="P4876" s="30"/>
      <c r="Q4876" s="30"/>
      <c r="R4876" s="30"/>
      <c r="S4876" s="30"/>
      <c r="T4876" s="29"/>
      <c r="U4876" s="28"/>
      <c r="V4876" s="28"/>
      <c r="W4876" s="28"/>
      <c r="Y4876" s="31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33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29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30"/>
      <c r="O4877" s="30"/>
      <c r="P4877" s="30"/>
      <c r="Q4877" s="30"/>
      <c r="R4877" s="30"/>
      <c r="S4877" s="30"/>
      <c r="T4877" s="29"/>
      <c r="U4877" s="28"/>
      <c r="V4877" s="28"/>
      <c r="W4877" s="28"/>
      <c r="Y4877" s="31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33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29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30"/>
      <c r="O4878" s="30"/>
      <c r="P4878" s="30"/>
      <c r="Q4878" s="30"/>
      <c r="R4878" s="30"/>
      <c r="S4878" s="30"/>
      <c r="T4878" s="29"/>
      <c r="U4878" s="28"/>
      <c r="V4878" s="28"/>
      <c r="W4878" s="28"/>
      <c r="Y4878" s="31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33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29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30"/>
      <c r="O4879" s="30"/>
      <c r="P4879" s="30"/>
      <c r="Q4879" s="30"/>
      <c r="R4879" s="30"/>
      <c r="S4879" s="30"/>
      <c r="T4879" s="29"/>
      <c r="U4879" s="28"/>
      <c r="V4879" s="28"/>
      <c r="W4879" s="28"/>
      <c r="Y4879" s="31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33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29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30"/>
      <c r="O4880" s="30"/>
      <c r="P4880" s="30"/>
      <c r="Q4880" s="30"/>
      <c r="R4880" s="30"/>
      <c r="S4880" s="30"/>
      <c r="T4880" s="29"/>
      <c r="U4880" s="28"/>
      <c r="V4880" s="28"/>
      <c r="W4880" s="28"/>
      <c r="Y4880" s="31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33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29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30"/>
      <c r="O4881" s="30"/>
      <c r="P4881" s="30"/>
      <c r="Q4881" s="30"/>
      <c r="R4881" s="30"/>
      <c r="S4881" s="30"/>
      <c r="T4881" s="29"/>
      <c r="U4881" s="28"/>
      <c r="V4881" s="28"/>
      <c r="W4881" s="28"/>
      <c r="Y4881" s="31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33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29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30"/>
      <c r="O4882" s="30"/>
      <c r="P4882" s="30"/>
      <c r="Q4882" s="30"/>
      <c r="R4882" s="30"/>
      <c r="S4882" s="30"/>
      <c r="T4882" s="29"/>
      <c r="U4882" s="28"/>
      <c r="V4882" s="28"/>
      <c r="W4882" s="28"/>
      <c r="Y4882" s="31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33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29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30"/>
      <c r="O4883" s="30"/>
      <c r="P4883" s="30"/>
      <c r="Q4883" s="30"/>
      <c r="R4883" s="30"/>
      <c r="S4883" s="30"/>
      <c r="T4883" s="29"/>
      <c r="U4883" s="28"/>
      <c r="V4883" s="28"/>
      <c r="W4883" s="28"/>
      <c r="Y4883" s="31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33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29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30"/>
      <c r="O4884" s="30"/>
      <c r="P4884" s="30"/>
      <c r="Q4884" s="30"/>
      <c r="R4884" s="30"/>
      <c r="S4884" s="30"/>
      <c r="T4884" s="29"/>
      <c r="U4884" s="28"/>
      <c r="V4884" s="28"/>
      <c r="W4884" s="28"/>
      <c r="Y4884" s="31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33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29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30"/>
      <c r="O4885" s="30"/>
      <c r="P4885" s="30"/>
      <c r="Q4885" s="30"/>
      <c r="R4885" s="30"/>
      <c r="S4885" s="30"/>
      <c r="T4885" s="29"/>
      <c r="U4885" s="28"/>
      <c r="V4885" s="28"/>
      <c r="W4885" s="28"/>
      <c r="Y4885" s="31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33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29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30"/>
      <c r="O4886" s="30"/>
      <c r="P4886" s="30"/>
      <c r="Q4886" s="30"/>
      <c r="R4886" s="30"/>
      <c r="S4886" s="30"/>
      <c r="T4886" s="29"/>
      <c r="U4886" s="28"/>
      <c r="V4886" s="28"/>
      <c r="W4886" s="28"/>
      <c r="Y4886" s="31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33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29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30"/>
      <c r="O4887" s="30"/>
      <c r="P4887" s="30"/>
      <c r="Q4887" s="30"/>
      <c r="R4887" s="30"/>
      <c r="S4887" s="30"/>
      <c r="T4887" s="29"/>
      <c r="U4887" s="28"/>
      <c r="V4887" s="28"/>
      <c r="W4887" s="28"/>
      <c r="Y4887" s="31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33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29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30"/>
      <c r="O4888" s="30"/>
      <c r="P4888" s="30"/>
      <c r="Q4888" s="30"/>
      <c r="R4888" s="30"/>
      <c r="S4888" s="30"/>
      <c r="T4888" s="29"/>
      <c r="U4888" s="28"/>
      <c r="V4888" s="28"/>
      <c r="W4888" s="28"/>
      <c r="Y4888" s="31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33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29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30"/>
      <c r="O4889" s="30"/>
      <c r="P4889" s="30"/>
      <c r="Q4889" s="30"/>
      <c r="R4889" s="30"/>
      <c r="S4889" s="30"/>
      <c r="T4889" s="29"/>
      <c r="U4889" s="28"/>
      <c r="V4889" s="28"/>
      <c r="W4889" s="28"/>
      <c r="Y4889" s="31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33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29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30"/>
      <c r="O4890" s="30"/>
      <c r="P4890" s="30"/>
      <c r="Q4890" s="30"/>
      <c r="R4890" s="30"/>
      <c r="S4890" s="30"/>
      <c r="T4890" s="29"/>
      <c r="U4890" s="28"/>
      <c r="V4890" s="28"/>
      <c r="W4890" s="28"/>
      <c r="Y4890" s="31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33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29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30"/>
      <c r="O4891" s="30"/>
      <c r="P4891" s="30"/>
      <c r="Q4891" s="30"/>
      <c r="R4891" s="30"/>
      <c r="S4891" s="30"/>
      <c r="T4891" s="29"/>
      <c r="U4891" s="28"/>
      <c r="V4891" s="28"/>
      <c r="W4891" s="28"/>
      <c r="Y4891" s="31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33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29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30"/>
      <c r="O4892" s="30"/>
      <c r="P4892" s="30"/>
      <c r="Q4892" s="30"/>
      <c r="R4892" s="30"/>
      <c r="S4892" s="30"/>
      <c r="T4892" s="29"/>
      <c r="U4892" s="28"/>
      <c r="V4892" s="28"/>
      <c r="W4892" s="28"/>
      <c r="Y4892" s="31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33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29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30"/>
      <c r="O4893" s="30"/>
      <c r="P4893" s="30"/>
      <c r="Q4893" s="30"/>
      <c r="R4893" s="30"/>
      <c r="S4893" s="30"/>
      <c r="T4893" s="29"/>
      <c r="U4893" s="28"/>
      <c r="V4893" s="28"/>
      <c r="W4893" s="28"/>
      <c r="Y4893" s="31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33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29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30"/>
      <c r="O4894" s="30"/>
      <c r="P4894" s="30"/>
      <c r="Q4894" s="30"/>
      <c r="R4894" s="30"/>
      <c r="S4894" s="30"/>
      <c r="T4894" s="29"/>
      <c r="U4894" s="28"/>
      <c r="V4894" s="28"/>
      <c r="W4894" s="28"/>
      <c r="Y4894" s="31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33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29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30"/>
      <c r="O4895" s="30"/>
      <c r="P4895" s="30"/>
      <c r="Q4895" s="30"/>
      <c r="R4895" s="30"/>
      <c r="S4895" s="30"/>
      <c r="T4895" s="29"/>
      <c r="U4895" s="28"/>
      <c r="V4895" s="28"/>
      <c r="W4895" s="28"/>
      <c r="Y4895" s="31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33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29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30"/>
      <c r="O4896" s="30"/>
      <c r="P4896" s="30"/>
      <c r="Q4896" s="30"/>
      <c r="R4896" s="30"/>
      <c r="S4896" s="30"/>
      <c r="T4896" s="29"/>
      <c r="U4896" s="28"/>
      <c r="V4896" s="28"/>
      <c r="W4896" s="28"/>
      <c r="Y4896" s="31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33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29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30"/>
      <c r="O4897" s="30"/>
      <c r="P4897" s="30"/>
      <c r="Q4897" s="30"/>
      <c r="R4897" s="30"/>
      <c r="S4897" s="30"/>
      <c r="T4897" s="29"/>
      <c r="U4897" s="28"/>
      <c r="V4897" s="28"/>
      <c r="W4897" s="28"/>
      <c r="Y4897" s="31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33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29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30"/>
      <c r="O4898" s="30"/>
      <c r="P4898" s="30"/>
      <c r="Q4898" s="30"/>
      <c r="R4898" s="30"/>
      <c r="S4898" s="30"/>
      <c r="T4898" s="29"/>
      <c r="U4898" s="28"/>
      <c r="V4898" s="28"/>
      <c r="W4898" s="28"/>
      <c r="Y4898" s="31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33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29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30"/>
      <c r="O4899" s="30"/>
      <c r="P4899" s="30"/>
      <c r="Q4899" s="30"/>
      <c r="R4899" s="30"/>
      <c r="S4899" s="30"/>
      <c r="T4899" s="29"/>
      <c r="U4899" s="28"/>
      <c r="V4899" s="28"/>
      <c r="W4899" s="28"/>
      <c r="Y4899" s="31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33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29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30"/>
      <c r="O4900" s="30"/>
      <c r="P4900" s="30"/>
      <c r="Q4900" s="30"/>
      <c r="R4900" s="30"/>
      <c r="S4900" s="30"/>
      <c r="T4900" s="29"/>
      <c r="U4900" s="28"/>
      <c r="V4900" s="28"/>
      <c r="W4900" s="28"/>
      <c r="Y4900" s="31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33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29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30"/>
      <c r="O4901" s="30"/>
      <c r="P4901" s="30"/>
      <c r="Q4901" s="30"/>
      <c r="R4901" s="30"/>
      <c r="S4901" s="30"/>
      <c r="T4901" s="29"/>
      <c r="U4901" s="28"/>
      <c r="V4901" s="28"/>
      <c r="W4901" s="28"/>
      <c r="Y4901" s="31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33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29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30"/>
      <c r="O4902" s="30"/>
      <c r="P4902" s="30"/>
      <c r="Q4902" s="30"/>
      <c r="R4902" s="30"/>
      <c r="S4902" s="30"/>
      <c r="T4902" s="29"/>
      <c r="U4902" s="28"/>
      <c r="V4902" s="28"/>
      <c r="W4902" s="28"/>
      <c r="Y4902" s="31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33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29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30"/>
      <c r="O4903" s="30"/>
      <c r="P4903" s="30"/>
      <c r="Q4903" s="30"/>
      <c r="R4903" s="30"/>
      <c r="S4903" s="30"/>
      <c r="T4903" s="29"/>
      <c r="U4903" s="28"/>
      <c r="V4903" s="28"/>
      <c r="W4903" s="28"/>
      <c r="Y4903" s="31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33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29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30"/>
      <c r="O4904" s="30"/>
      <c r="P4904" s="30"/>
      <c r="Q4904" s="30"/>
      <c r="R4904" s="30"/>
      <c r="S4904" s="30"/>
      <c r="T4904" s="29"/>
      <c r="U4904" s="28"/>
      <c r="V4904" s="28"/>
      <c r="W4904" s="28"/>
      <c r="Y4904" s="31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33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29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30"/>
      <c r="O4905" s="30"/>
      <c r="P4905" s="30"/>
      <c r="Q4905" s="30"/>
      <c r="R4905" s="30"/>
      <c r="S4905" s="30"/>
      <c r="T4905" s="29"/>
      <c r="U4905" s="28"/>
      <c r="V4905" s="28"/>
      <c r="W4905" s="28"/>
      <c r="Y4905" s="31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33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29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30"/>
      <c r="O4906" s="30"/>
      <c r="P4906" s="30"/>
      <c r="Q4906" s="30"/>
      <c r="R4906" s="30"/>
      <c r="S4906" s="30"/>
      <c r="T4906" s="29"/>
      <c r="U4906" s="28"/>
      <c r="V4906" s="28"/>
      <c r="W4906" s="28"/>
      <c r="Y4906" s="31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33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29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30"/>
      <c r="O4907" s="30"/>
      <c r="P4907" s="30"/>
      <c r="Q4907" s="30"/>
      <c r="R4907" s="30"/>
      <c r="S4907" s="30"/>
      <c r="T4907" s="29"/>
      <c r="U4907" s="28"/>
      <c r="V4907" s="28"/>
      <c r="W4907" s="28"/>
      <c r="Y4907" s="31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33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29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30"/>
      <c r="O4908" s="30"/>
      <c r="P4908" s="30"/>
      <c r="Q4908" s="30"/>
      <c r="R4908" s="30"/>
      <c r="S4908" s="30"/>
      <c r="T4908" s="29"/>
      <c r="U4908" s="28"/>
      <c r="V4908" s="28"/>
      <c r="W4908" s="28"/>
      <c r="Y4908" s="31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33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29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30"/>
      <c r="O4909" s="30"/>
      <c r="P4909" s="30"/>
      <c r="Q4909" s="30"/>
      <c r="R4909" s="30"/>
      <c r="S4909" s="30"/>
      <c r="T4909" s="29"/>
      <c r="U4909" s="28"/>
      <c r="V4909" s="28"/>
      <c r="W4909" s="28"/>
      <c r="Y4909" s="31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33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29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30"/>
      <c r="O4910" s="30"/>
      <c r="P4910" s="30"/>
      <c r="Q4910" s="30"/>
      <c r="R4910" s="30"/>
      <c r="S4910" s="30"/>
      <c r="T4910" s="29"/>
      <c r="U4910" s="28"/>
      <c r="V4910" s="28"/>
      <c r="W4910" s="28"/>
      <c r="Y4910" s="31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33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29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30"/>
      <c r="O4911" s="30"/>
      <c r="P4911" s="30"/>
      <c r="Q4911" s="30"/>
      <c r="R4911" s="30"/>
      <c r="S4911" s="30"/>
      <c r="T4911" s="29"/>
      <c r="U4911" s="28"/>
      <c r="V4911" s="28"/>
      <c r="W4911" s="28"/>
      <c r="Y4911" s="31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33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29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30"/>
      <c r="O4912" s="30"/>
      <c r="P4912" s="30"/>
      <c r="Q4912" s="30"/>
      <c r="R4912" s="30"/>
      <c r="S4912" s="30"/>
      <c r="T4912" s="29"/>
      <c r="U4912" s="28"/>
      <c r="V4912" s="28"/>
      <c r="W4912" s="28"/>
      <c r="Y4912" s="31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33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29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30"/>
      <c r="O4913" s="30"/>
      <c r="P4913" s="30"/>
      <c r="Q4913" s="30"/>
      <c r="R4913" s="30"/>
      <c r="S4913" s="30"/>
      <c r="T4913" s="29"/>
      <c r="U4913" s="28"/>
      <c r="V4913" s="28"/>
      <c r="W4913" s="28"/>
      <c r="Y4913" s="31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33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29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30"/>
      <c r="O4914" s="30"/>
      <c r="P4914" s="30"/>
      <c r="Q4914" s="30"/>
      <c r="R4914" s="30"/>
      <c r="S4914" s="30"/>
      <c r="T4914" s="29"/>
      <c r="U4914" s="28"/>
      <c r="V4914" s="28"/>
      <c r="W4914" s="28"/>
      <c r="Y4914" s="31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33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29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30"/>
      <c r="O4915" s="30"/>
      <c r="P4915" s="30"/>
      <c r="Q4915" s="30"/>
      <c r="R4915" s="30"/>
      <c r="S4915" s="30"/>
      <c r="T4915" s="29"/>
      <c r="U4915" s="28"/>
      <c r="V4915" s="28"/>
      <c r="W4915" s="28"/>
      <c r="Y4915" s="31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33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29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30"/>
      <c r="O4916" s="30"/>
      <c r="P4916" s="30"/>
      <c r="Q4916" s="30"/>
      <c r="R4916" s="30"/>
      <c r="S4916" s="30"/>
      <c r="T4916" s="29"/>
      <c r="U4916" s="28"/>
      <c r="V4916" s="28"/>
      <c r="W4916" s="28"/>
      <c r="Y4916" s="31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33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29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30"/>
      <c r="O4917" s="30"/>
      <c r="P4917" s="30"/>
      <c r="Q4917" s="30"/>
      <c r="R4917" s="30"/>
      <c r="S4917" s="30"/>
      <c r="T4917" s="29"/>
      <c r="U4917" s="28"/>
      <c r="V4917" s="28"/>
      <c r="W4917" s="28"/>
      <c r="Y4917" s="31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33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29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30"/>
      <c r="O4918" s="30"/>
      <c r="P4918" s="30"/>
      <c r="Q4918" s="30"/>
      <c r="R4918" s="30"/>
      <c r="S4918" s="30"/>
      <c r="T4918" s="29"/>
      <c r="U4918" s="28"/>
      <c r="V4918" s="28"/>
      <c r="W4918" s="28"/>
      <c r="Y4918" s="31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33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29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30"/>
      <c r="O4919" s="30"/>
      <c r="P4919" s="30"/>
      <c r="Q4919" s="30"/>
      <c r="R4919" s="30"/>
      <c r="S4919" s="30"/>
      <c r="T4919" s="29"/>
      <c r="U4919" s="28"/>
      <c r="V4919" s="28"/>
      <c r="W4919" s="28"/>
      <c r="Y4919" s="31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33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29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30"/>
      <c r="O4920" s="30"/>
      <c r="P4920" s="30"/>
      <c r="Q4920" s="30"/>
      <c r="R4920" s="30"/>
      <c r="S4920" s="30"/>
      <c r="T4920" s="29"/>
      <c r="U4920" s="28"/>
      <c r="V4920" s="28"/>
      <c r="W4920" s="28"/>
      <c r="Y4920" s="31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33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29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30"/>
      <c r="O4921" s="30"/>
      <c r="P4921" s="30"/>
      <c r="Q4921" s="30"/>
      <c r="R4921" s="30"/>
      <c r="S4921" s="30"/>
      <c r="T4921" s="29"/>
      <c r="U4921" s="28"/>
      <c r="V4921" s="28"/>
      <c r="W4921" s="28"/>
      <c r="Y4921" s="31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33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29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30"/>
      <c r="O4922" s="30"/>
      <c r="P4922" s="30"/>
      <c r="Q4922" s="30"/>
      <c r="R4922" s="30"/>
      <c r="S4922" s="30"/>
      <c r="T4922" s="29"/>
      <c r="U4922" s="28"/>
      <c r="V4922" s="28"/>
      <c r="W4922" s="28"/>
      <c r="Y4922" s="31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33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29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30"/>
      <c r="O4923" s="30"/>
      <c r="P4923" s="30"/>
      <c r="Q4923" s="30"/>
      <c r="R4923" s="30"/>
      <c r="S4923" s="30"/>
      <c r="T4923" s="29"/>
      <c r="U4923" s="28"/>
      <c r="V4923" s="28"/>
      <c r="W4923" s="28"/>
      <c r="Y4923" s="31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33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29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30"/>
      <c r="O4924" s="30"/>
      <c r="P4924" s="30"/>
      <c r="Q4924" s="30"/>
      <c r="R4924" s="30"/>
      <c r="S4924" s="30"/>
      <c r="T4924" s="29"/>
      <c r="U4924" s="28"/>
      <c r="V4924" s="28"/>
      <c r="W4924" s="28"/>
      <c r="Y4924" s="31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33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29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30"/>
      <c r="O4925" s="30"/>
      <c r="P4925" s="30"/>
      <c r="Q4925" s="30"/>
      <c r="R4925" s="30"/>
      <c r="S4925" s="30"/>
      <c r="T4925" s="29"/>
      <c r="U4925" s="28"/>
      <c r="V4925" s="28"/>
      <c r="W4925" s="28"/>
      <c r="Y4925" s="31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33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29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30"/>
      <c r="O4926" s="30"/>
      <c r="P4926" s="30"/>
      <c r="Q4926" s="30"/>
      <c r="R4926" s="30"/>
      <c r="S4926" s="30"/>
      <c r="T4926" s="29"/>
      <c r="U4926" s="28"/>
      <c r="V4926" s="28"/>
      <c r="W4926" s="28"/>
      <c r="Y4926" s="31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33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29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30"/>
      <c r="O4927" s="30"/>
      <c r="P4927" s="30"/>
      <c r="Q4927" s="30"/>
      <c r="R4927" s="30"/>
      <c r="S4927" s="30"/>
      <c r="T4927" s="29"/>
      <c r="U4927" s="28"/>
      <c r="V4927" s="28"/>
      <c r="W4927" s="28"/>
      <c r="Y4927" s="31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33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29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30"/>
      <c r="O4928" s="30"/>
      <c r="P4928" s="30"/>
      <c r="Q4928" s="30"/>
      <c r="R4928" s="30"/>
      <c r="S4928" s="30"/>
      <c r="T4928" s="29"/>
      <c r="U4928" s="28"/>
      <c r="V4928" s="28"/>
      <c r="W4928" s="28"/>
      <c r="Y4928" s="31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33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29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30"/>
      <c r="O4929" s="30"/>
      <c r="P4929" s="30"/>
      <c r="Q4929" s="30"/>
      <c r="R4929" s="30"/>
      <c r="S4929" s="30"/>
      <c r="T4929" s="29"/>
      <c r="U4929" s="28"/>
      <c r="V4929" s="28"/>
      <c r="W4929" s="28"/>
      <c r="Y4929" s="31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33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29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30"/>
      <c r="O4930" s="30"/>
      <c r="P4930" s="30"/>
      <c r="Q4930" s="30"/>
      <c r="R4930" s="30"/>
      <c r="S4930" s="30"/>
      <c r="T4930" s="29"/>
      <c r="U4930" s="28"/>
      <c r="V4930" s="28"/>
      <c r="W4930" s="28"/>
      <c r="Y4930" s="31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33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29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30"/>
      <c r="O4931" s="30"/>
      <c r="P4931" s="30"/>
      <c r="Q4931" s="30"/>
      <c r="R4931" s="30"/>
      <c r="S4931" s="30"/>
      <c r="T4931" s="29"/>
      <c r="U4931" s="28"/>
      <c r="V4931" s="28"/>
      <c r="W4931" s="28"/>
      <c r="Y4931" s="31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33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29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30"/>
      <c r="O4932" s="30"/>
      <c r="P4932" s="30"/>
      <c r="Q4932" s="30"/>
      <c r="R4932" s="30"/>
      <c r="S4932" s="30"/>
      <c r="T4932" s="29"/>
      <c r="U4932" s="28"/>
      <c r="V4932" s="28"/>
      <c r="W4932" s="28"/>
      <c r="Y4932" s="31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33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29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30"/>
      <c r="O4933" s="30"/>
      <c r="P4933" s="30"/>
      <c r="Q4933" s="30"/>
      <c r="R4933" s="30"/>
      <c r="S4933" s="30"/>
      <c r="T4933" s="29"/>
      <c r="U4933" s="28"/>
      <c r="V4933" s="28"/>
      <c r="W4933" s="28"/>
      <c r="Y4933" s="31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33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29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30"/>
      <c r="O4934" s="30"/>
      <c r="P4934" s="30"/>
      <c r="Q4934" s="30"/>
      <c r="R4934" s="30"/>
      <c r="S4934" s="30"/>
      <c r="T4934" s="29"/>
      <c r="U4934" s="28"/>
      <c r="V4934" s="28"/>
      <c r="W4934" s="28"/>
      <c r="Y4934" s="31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33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29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30"/>
      <c r="O4935" s="30"/>
      <c r="P4935" s="30"/>
      <c r="Q4935" s="30"/>
      <c r="R4935" s="30"/>
      <c r="S4935" s="30"/>
      <c r="T4935" s="29"/>
      <c r="U4935" s="28"/>
      <c r="V4935" s="28"/>
      <c r="W4935" s="28"/>
      <c r="Y4935" s="31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33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29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30"/>
      <c r="O4936" s="30"/>
      <c r="P4936" s="30"/>
      <c r="Q4936" s="30"/>
      <c r="R4936" s="30"/>
      <c r="S4936" s="30"/>
      <c r="T4936" s="29"/>
      <c r="U4936" s="28"/>
      <c r="V4936" s="28"/>
      <c r="W4936" s="28"/>
      <c r="Y4936" s="31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33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29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30"/>
      <c r="O4937" s="30"/>
      <c r="P4937" s="30"/>
      <c r="Q4937" s="30"/>
      <c r="R4937" s="30"/>
      <c r="S4937" s="30"/>
      <c r="T4937" s="29"/>
      <c r="U4937" s="28"/>
      <c r="V4937" s="28"/>
      <c r="W4937" s="28"/>
      <c r="Y4937" s="31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33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29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30"/>
      <c r="O4938" s="30"/>
      <c r="P4938" s="30"/>
      <c r="Q4938" s="30"/>
      <c r="R4938" s="30"/>
      <c r="S4938" s="30"/>
      <c r="T4938" s="29"/>
      <c r="U4938" s="28"/>
      <c r="V4938" s="28"/>
      <c r="W4938" s="28"/>
      <c r="Y4938" s="31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33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29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30"/>
      <c r="O4939" s="30"/>
      <c r="P4939" s="30"/>
      <c r="Q4939" s="30"/>
      <c r="R4939" s="30"/>
      <c r="S4939" s="30"/>
      <c r="T4939" s="29"/>
      <c r="U4939" s="28"/>
      <c r="V4939" s="28"/>
      <c r="W4939" s="28"/>
      <c r="Y4939" s="31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33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29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30"/>
      <c r="O4940" s="30"/>
      <c r="P4940" s="30"/>
      <c r="Q4940" s="30"/>
      <c r="R4940" s="30"/>
      <c r="S4940" s="30"/>
      <c r="T4940" s="29"/>
      <c r="U4940" s="28"/>
      <c r="V4940" s="28"/>
      <c r="W4940" s="28"/>
      <c r="Y4940" s="31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33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29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30"/>
      <c r="O4941" s="30"/>
      <c r="P4941" s="30"/>
      <c r="Q4941" s="30"/>
      <c r="R4941" s="30"/>
      <c r="S4941" s="30"/>
      <c r="T4941" s="29"/>
      <c r="U4941" s="28"/>
      <c r="V4941" s="28"/>
      <c r="W4941" s="28"/>
      <c r="Y4941" s="31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33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29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30"/>
      <c r="O4942" s="30"/>
      <c r="P4942" s="30"/>
      <c r="Q4942" s="30"/>
      <c r="R4942" s="30"/>
      <c r="S4942" s="30"/>
      <c r="T4942" s="29"/>
      <c r="U4942" s="28"/>
      <c r="V4942" s="28"/>
      <c r="W4942" s="28"/>
      <c r="Y4942" s="31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33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29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30"/>
      <c r="O4943" s="30"/>
      <c r="P4943" s="30"/>
      <c r="Q4943" s="30"/>
      <c r="R4943" s="30"/>
      <c r="S4943" s="30"/>
      <c r="T4943" s="29"/>
      <c r="U4943" s="28"/>
      <c r="V4943" s="28"/>
      <c r="W4943" s="28"/>
      <c r="Y4943" s="31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33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29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30"/>
      <c r="O4944" s="30"/>
      <c r="P4944" s="30"/>
      <c r="Q4944" s="30"/>
      <c r="R4944" s="30"/>
      <c r="S4944" s="30"/>
      <c r="T4944" s="29"/>
      <c r="U4944" s="28"/>
      <c r="V4944" s="28"/>
      <c r="W4944" s="28"/>
      <c r="Y4944" s="31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33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29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30"/>
      <c r="O4945" s="30"/>
      <c r="P4945" s="30"/>
      <c r="Q4945" s="30"/>
      <c r="R4945" s="30"/>
      <c r="S4945" s="30"/>
      <c r="T4945" s="29"/>
      <c r="U4945" s="28"/>
      <c r="V4945" s="28"/>
      <c r="W4945" s="28"/>
      <c r="Y4945" s="31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33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29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30"/>
      <c r="O4946" s="30"/>
      <c r="P4946" s="30"/>
      <c r="Q4946" s="30"/>
      <c r="R4946" s="30"/>
      <c r="S4946" s="30"/>
      <c r="T4946" s="29"/>
      <c r="U4946" s="28"/>
      <c r="V4946" s="28"/>
      <c r="W4946" s="28"/>
      <c r="Y4946" s="31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33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29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30"/>
      <c r="O4947" s="30"/>
      <c r="P4947" s="30"/>
      <c r="Q4947" s="30"/>
      <c r="R4947" s="30"/>
      <c r="S4947" s="30"/>
      <c r="T4947" s="29"/>
      <c r="U4947" s="28"/>
      <c r="V4947" s="28"/>
      <c r="W4947" s="28"/>
      <c r="Y4947" s="31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33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29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30"/>
      <c r="O4948" s="30"/>
      <c r="P4948" s="30"/>
      <c r="Q4948" s="30"/>
      <c r="R4948" s="30"/>
      <c r="S4948" s="30"/>
      <c r="T4948" s="29"/>
      <c r="U4948" s="28"/>
      <c r="V4948" s="28"/>
      <c r="W4948" s="28"/>
      <c r="Y4948" s="31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33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29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30"/>
      <c r="O4949" s="30"/>
      <c r="P4949" s="30"/>
      <c r="Q4949" s="30"/>
      <c r="R4949" s="30"/>
      <c r="S4949" s="30"/>
      <c r="T4949" s="29"/>
      <c r="U4949" s="28"/>
      <c r="V4949" s="28"/>
      <c r="W4949" s="28"/>
      <c r="Y4949" s="31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33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29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30"/>
      <c r="O4950" s="30"/>
      <c r="P4950" s="30"/>
      <c r="Q4950" s="30"/>
      <c r="R4950" s="30"/>
      <c r="S4950" s="30"/>
      <c r="T4950" s="29"/>
      <c r="U4950" s="28"/>
      <c r="V4950" s="28"/>
      <c r="W4950" s="28"/>
      <c r="Y4950" s="31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33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29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30"/>
      <c r="O4951" s="30"/>
      <c r="P4951" s="30"/>
      <c r="Q4951" s="30"/>
      <c r="R4951" s="30"/>
      <c r="S4951" s="30"/>
      <c r="T4951" s="29"/>
      <c r="U4951" s="28"/>
      <c r="V4951" s="28"/>
      <c r="W4951" s="28"/>
      <c r="Y4951" s="31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33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29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30"/>
      <c r="O4952" s="30"/>
      <c r="P4952" s="30"/>
      <c r="Q4952" s="30"/>
      <c r="R4952" s="30"/>
      <c r="S4952" s="30"/>
      <c r="T4952" s="29"/>
      <c r="U4952" s="28"/>
      <c r="V4952" s="28"/>
      <c r="W4952" s="28"/>
      <c r="Y4952" s="31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33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29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30"/>
      <c r="O4953" s="30"/>
      <c r="P4953" s="30"/>
      <c r="Q4953" s="30"/>
      <c r="R4953" s="30"/>
      <c r="S4953" s="30"/>
      <c r="T4953" s="29"/>
      <c r="U4953" s="28"/>
      <c r="V4953" s="28"/>
      <c r="W4953" s="28"/>
      <c r="Y4953" s="31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33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29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30"/>
      <c r="O4954" s="30"/>
      <c r="P4954" s="30"/>
      <c r="Q4954" s="30"/>
      <c r="R4954" s="30"/>
      <c r="S4954" s="30"/>
      <c r="T4954" s="29"/>
      <c r="U4954" s="28"/>
      <c r="V4954" s="28"/>
      <c r="W4954" s="28"/>
      <c r="Y4954" s="31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33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29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30"/>
      <c r="O4955" s="30"/>
      <c r="P4955" s="30"/>
      <c r="Q4955" s="30"/>
      <c r="R4955" s="30"/>
      <c r="S4955" s="30"/>
      <c r="T4955" s="29"/>
      <c r="U4955" s="28"/>
      <c r="V4955" s="28"/>
      <c r="W4955" s="28"/>
      <c r="Y4955" s="31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33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29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30"/>
      <c r="O4956" s="30"/>
      <c r="P4956" s="30"/>
      <c r="Q4956" s="30"/>
      <c r="R4956" s="30"/>
      <c r="S4956" s="30"/>
      <c r="T4956" s="29"/>
      <c r="U4956" s="28"/>
      <c r="V4956" s="28"/>
      <c r="W4956" s="28"/>
      <c r="Y4956" s="31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33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29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30"/>
      <c r="O4957" s="30"/>
      <c r="P4957" s="30"/>
      <c r="Q4957" s="30"/>
      <c r="R4957" s="30"/>
      <c r="S4957" s="30"/>
      <c r="T4957" s="29"/>
      <c r="U4957" s="28"/>
      <c r="V4957" s="28"/>
      <c r="W4957" s="28"/>
      <c r="Y4957" s="31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33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29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30"/>
      <c r="O4958" s="30"/>
      <c r="P4958" s="30"/>
      <c r="Q4958" s="30"/>
      <c r="R4958" s="30"/>
      <c r="S4958" s="30"/>
      <c r="T4958" s="29"/>
      <c r="U4958" s="28"/>
      <c r="V4958" s="28"/>
      <c r="W4958" s="28"/>
      <c r="Y4958" s="31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33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29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30"/>
      <c r="O4959" s="30"/>
      <c r="P4959" s="30"/>
      <c r="Q4959" s="30"/>
      <c r="R4959" s="30"/>
      <c r="S4959" s="30"/>
      <c r="T4959" s="29"/>
      <c r="U4959" s="28"/>
      <c r="V4959" s="28"/>
      <c r="W4959" s="28"/>
      <c r="Y4959" s="31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33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29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30"/>
      <c r="O4960" s="30"/>
      <c r="P4960" s="30"/>
      <c r="Q4960" s="30"/>
      <c r="R4960" s="30"/>
      <c r="S4960" s="30"/>
      <c r="T4960" s="29"/>
      <c r="U4960" s="28"/>
      <c r="V4960" s="28"/>
      <c r="W4960" s="28"/>
      <c r="Y4960" s="31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33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29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30"/>
      <c r="O4961" s="30"/>
      <c r="P4961" s="30"/>
      <c r="Q4961" s="30"/>
      <c r="R4961" s="30"/>
      <c r="S4961" s="30"/>
      <c r="T4961" s="29"/>
      <c r="U4961" s="28"/>
      <c r="V4961" s="28"/>
      <c r="W4961" s="28"/>
      <c r="Y4961" s="31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33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29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30"/>
      <c r="O4962" s="30"/>
      <c r="P4962" s="30"/>
      <c r="Q4962" s="30"/>
      <c r="R4962" s="30"/>
      <c r="S4962" s="30"/>
      <c r="T4962" s="29"/>
      <c r="U4962" s="28"/>
      <c r="V4962" s="28"/>
      <c r="W4962" s="28"/>
      <c r="Y4962" s="31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33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29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30"/>
      <c r="O4963" s="30"/>
      <c r="P4963" s="30"/>
      <c r="Q4963" s="30"/>
      <c r="R4963" s="30"/>
      <c r="S4963" s="30"/>
      <c r="T4963" s="29"/>
      <c r="U4963" s="28"/>
      <c r="V4963" s="28"/>
      <c r="W4963" s="28"/>
      <c r="Y4963" s="31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33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29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30"/>
      <c r="O4964" s="30"/>
      <c r="P4964" s="30"/>
      <c r="Q4964" s="30"/>
      <c r="R4964" s="30"/>
      <c r="S4964" s="30"/>
      <c r="T4964" s="29"/>
      <c r="U4964" s="28"/>
      <c r="V4964" s="28"/>
      <c r="W4964" s="28"/>
      <c r="Y4964" s="31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33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29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30"/>
      <c r="O4965" s="30"/>
      <c r="P4965" s="30"/>
      <c r="Q4965" s="30"/>
      <c r="R4965" s="30"/>
      <c r="S4965" s="30"/>
      <c r="T4965" s="29"/>
      <c r="U4965" s="28"/>
      <c r="V4965" s="28"/>
      <c r="W4965" s="28"/>
      <c r="Y4965" s="31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33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29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30"/>
      <c r="O4966" s="30"/>
      <c r="P4966" s="30"/>
      <c r="Q4966" s="30"/>
      <c r="R4966" s="30"/>
      <c r="S4966" s="30"/>
      <c r="T4966" s="29"/>
      <c r="U4966" s="28"/>
      <c r="V4966" s="28"/>
      <c r="W4966" s="28"/>
      <c r="Y4966" s="31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33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29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30"/>
      <c r="O4967" s="30"/>
      <c r="P4967" s="30"/>
      <c r="Q4967" s="30"/>
      <c r="R4967" s="30"/>
      <c r="S4967" s="30"/>
      <c r="T4967" s="29"/>
      <c r="U4967" s="28"/>
      <c r="V4967" s="28"/>
      <c r="W4967" s="28"/>
      <c r="Y4967" s="31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33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29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30"/>
      <c r="O4968" s="30"/>
      <c r="P4968" s="30"/>
      <c r="Q4968" s="30"/>
      <c r="R4968" s="30"/>
      <c r="S4968" s="30"/>
      <c r="T4968" s="29"/>
      <c r="U4968" s="28"/>
      <c r="V4968" s="28"/>
      <c r="W4968" s="28"/>
      <c r="Y4968" s="31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33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29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30"/>
      <c r="O4969" s="30"/>
      <c r="P4969" s="30"/>
      <c r="Q4969" s="30"/>
      <c r="R4969" s="30"/>
      <c r="S4969" s="30"/>
      <c r="T4969" s="29"/>
      <c r="U4969" s="28"/>
      <c r="V4969" s="28"/>
      <c r="W4969" s="28"/>
      <c r="Y4969" s="31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33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29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30"/>
      <c r="O4970" s="30"/>
      <c r="P4970" s="30"/>
      <c r="Q4970" s="30"/>
      <c r="R4970" s="30"/>
      <c r="S4970" s="30"/>
      <c r="T4970" s="29"/>
      <c r="U4970" s="28"/>
      <c r="V4970" s="28"/>
      <c r="W4970" s="28"/>
      <c r="Y4970" s="31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33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29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30"/>
      <c r="O4971" s="30"/>
      <c r="P4971" s="30"/>
      <c r="Q4971" s="30"/>
      <c r="R4971" s="30"/>
      <c r="S4971" s="30"/>
      <c r="T4971" s="29"/>
      <c r="U4971" s="28"/>
      <c r="V4971" s="28"/>
      <c r="W4971" s="28"/>
      <c r="Y4971" s="31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33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29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30"/>
      <c r="O4972" s="30"/>
      <c r="P4972" s="30"/>
      <c r="Q4972" s="30"/>
      <c r="R4972" s="30"/>
      <c r="S4972" s="30"/>
      <c r="T4972" s="29"/>
      <c r="U4972" s="28"/>
      <c r="V4972" s="28"/>
      <c r="W4972" s="28"/>
      <c r="Y4972" s="31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33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29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30"/>
      <c r="O4973" s="30"/>
      <c r="P4973" s="30"/>
      <c r="Q4973" s="30"/>
      <c r="R4973" s="30"/>
      <c r="S4973" s="30"/>
      <c r="T4973" s="29"/>
      <c r="U4973" s="28"/>
      <c r="V4973" s="28"/>
      <c r="W4973" s="28"/>
      <c r="Y4973" s="31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33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29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30"/>
      <c r="O4974" s="30"/>
      <c r="P4974" s="30"/>
      <c r="Q4974" s="30"/>
      <c r="R4974" s="30"/>
      <c r="S4974" s="30"/>
      <c r="T4974" s="29"/>
      <c r="U4974" s="28"/>
      <c r="V4974" s="28"/>
      <c r="W4974" s="28"/>
      <c r="Y4974" s="31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33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29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30"/>
      <c r="O4975" s="30"/>
      <c r="P4975" s="30"/>
      <c r="Q4975" s="30"/>
      <c r="R4975" s="30"/>
      <c r="S4975" s="30"/>
      <c r="T4975" s="29"/>
      <c r="U4975" s="28"/>
      <c r="V4975" s="28"/>
      <c r="W4975" s="28"/>
      <c r="Y4975" s="31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33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29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30"/>
      <c r="O4976" s="30"/>
      <c r="P4976" s="30"/>
      <c r="Q4976" s="30"/>
      <c r="R4976" s="30"/>
      <c r="S4976" s="30"/>
      <c r="T4976" s="29"/>
      <c r="U4976" s="28"/>
      <c r="V4976" s="28"/>
      <c r="W4976" s="28"/>
      <c r="Y4976" s="31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33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29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30"/>
      <c r="O4977" s="30"/>
      <c r="P4977" s="30"/>
      <c r="Q4977" s="30"/>
      <c r="R4977" s="30"/>
      <c r="S4977" s="30"/>
      <c r="T4977" s="29"/>
      <c r="U4977" s="28"/>
      <c r="V4977" s="28"/>
      <c r="W4977" s="28"/>
      <c r="Y4977" s="31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33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29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30"/>
      <c r="O4978" s="30"/>
      <c r="P4978" s="30"/>
      <c r="Q4978" s="30"/>
      <c r="R4978" s="30"/>
      <c r="S4978" s="30"/>
      <c r="T4978" s="29"/>
      <c r="U4978" s="28"/>
      <c r="V4978" s="28"/>
      <c r="W4978" s="28"/>
      <c r="Y4978" s="31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33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29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30"/>
      <c r="O4979" s="30"/>
      <c r="P4979" s="30"/>
      <c r="Q4979" s="30"/>
      <c r="R4979" s="30"/>
      <c r="S4979" s="30"/>
      <c r="T4979" s="29"/>
      <c r="U4979" s="28"/>
      <c r="V4979" s="28"/>
      <c r="W4979" s="28"/>
      <c r="Y4979" s="31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33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29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30"/>
      <c r="O4980" s="30"/>
      <c r="P4980" s="30"/>
      <c r="Q4980" s="30"/>
      <c r="R4980" s="30"/>
      <c r="S4980" s="30"/>
      <c r="T4980" s="29"/>
      <c r="U4980" s="28"/>
      <c r="V4980" s="28"/>
      <c r="W4980" s="28"/>
      <c r="Y4980" s="31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33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29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30"/>
      <c r="O4981" s="30"/>
      <c r="P4981" s="30"/>
      <c r="Q4981" s="30"/>
      <c r="R4981" s="30"/>
      <c r="S4981" s="30"/>
      <c r="T4981" s="29"/>
      <c r="U4981" s="28"/>
      <c r="V4981" s="28"/>
      <c r="W4981" s="28"/>
      <c r="Y4981" s="31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33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29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30"/>
      <c r="O4982" s="30"/>
      <c r="P4982" s="30"/>
      <c r="Q4982" s="30"/>
      <c r="R4982" s="30"/>
      <c r="S4982" s="30"/>
      <c r="T4982" s="29"/>
      <c r="U4982" s="28"/>
      <c r="V4982" s="28"/>
      <c r="W4982" s="28"/>
      <c r="Y4982" s="31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33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29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30"/>
      <c r="O4983" s="30"/>
      <c r="P4983" s="30"/>
      <c r="Q4983" s="30"/>
      <c r="R4983" s="30"/>
      <c r="S4983" s="30"/>
      <c r="T4983" s="29"/>
      <c r="U4983" s="28"/>
      <c r="V4983" s="28"/>
      <c r="W4983" s="28"/>
      <c r="Y4983" s="31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33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29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30"/>
      <c r="O4984" s="30"/>
      <c r="P4984" s="30"/>
      <c r="Q4984" s="30"/>
      <c r="R4984" s="30"/>
      <c r="S4984" s="30"/>
      <c r="T4984" s="29"/>
      <c r="U4984" s="28"/>
      <c r="V4984" s="28"/>
      <c r="W4984" s="28"/>
      <c r="Y4984" s="31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33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29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30"/>
      <c r="O4985" s="30"/>
      <c r="P4985" s="30"/>
      <c r="Q4985" s="30"/>
      <c r="R4985" s="30"/>
      <c r="S4985" s="30"/>
      <c r="T4985" s="29"/>
      <c r="U4985" s="28"/>
      <c r="V4985" s="28"/>
      <c r="W4985" s="28"/>
      <c r="Y4985" s="31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33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29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30"/>
      <c r="O4986" s="30"/>
      <c r="P4986" s="30"/>
      <c r="Q4986" s="30"/>
      <c r="R4986" s="30"/>
      <c r="S4986" s="30"/>
      <c r="T4986" s="29"/>
      <c r="U4986" s="28"/>
      <c r="V4986" s="28"/>
      <c r="W4986" s="28"/>
      <c r="Y4986" s="31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33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29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30"/>
      <c r="O4987" s="30"/>
      <c r="P4987" s="30"/>
      <c r="Q4987" s="30"/>
      <c r="S4987" s="30"/>
      <c r="T4987" s="29"/>
      <c r="U4987" s="28"/>
      <c r="V4987" s="28"/>
      <c r="W4987" s="28"/>
      <c r="Y4987" s="31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33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29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30"/>
      <c r="O4988" s="30"/>
      <c r="P4988" s="30"/>
      <c r="Q4988" s="30"/>
      <c r="S4988" s="30"/>
      <c r="T4988" s="29"/>
      <c r="U4988" s="28"/>
      <c r="V4988" s="28"/>
      <c r="W4988" s="28"/>
      <c r="Y4988" s="31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33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29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30"/>
      <c r="O4989" s="30"/>
      <c r="P4989" s="30"/>
      <c r="Q4989" s="30"/>
      <c r="S4989" s="30"/>
      <c r="T4989" s="29"/>
      <c r="U4989" s="28"/>
      <c r="V4989" s="28"/>
      <c r="W4989" s="28"/>
      <c r="Y4989" s="31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33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29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30"/>
      <c r="O4990" s="30"/>
      <c r="P4990" s="30"/>
      <c r="Q4990" s="30"/>
      <c r="S4990" s="30"/>
      <c r="T4990" s="29"/>
      <c r="U4990" s="28"/>
      <c r="V4990" s="28"/>
      <c r="W4990" s="28"/>
      <c r="Y4990" s="31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33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29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30"/>
      <c r="O4991" s="30"/>
      <c r="P4991" s="30"/>
      <c r="Q4991" s="30"/>
      <c r="S4991" s="30"/>
      <c r="T4991" s="29"/>
      <c r="U4991" s="28"/>
      <c r="V4991" s="28"/>
      <c r="W4991" s="28"/>
      <c r="Y4991" s="31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33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29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30"/>
      <c r="O4992" s="30"/>
      <c r="P4992" s="30"/>
      <c r="Q4992" s="30"/>
      <c r="S4992" s="30"/>
      <c r="T4992" s="29"/>
      <c r="U4992" s="28"/>
      <c r="V4992" s="28"/>
      <c r="W4992" s="28"/>
      <c r="Y4992" s="31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33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29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30"/>
      <c r="O4993" s="30"/>
      <c r="P4993" s="30"/>
      <c r="Q4993" s="30"/>
      <c r="S4993" s="30"/>
      <c r="T4993" s="29"/>
      <c r="U4993" s="28"/>
      <c r="V4993" s="28"/>
      <c r="W4993" s="28"/>
      <c r="Y4993" s="31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33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29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30"/>
      <c r="O4994" s="30"/>
      <c r="P4994" s="30"/>
      <c r="Q4994" s="30"/>
      <c r="S4994" s="30"/>
      <c r="T4994" s="29"/>
      <c r="U4994" s="28"/>
      <c r="V4994" s="28"/>
      <c r="W4994" s="28"/>
      <c r="Y4994" s="31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33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29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30"/>
      <c r="O4995" s="30"/>
      <c r="P4995" s="30"/>
      <c r="R4995" s="30"/>
      <c r="T4995" s="29"/>
      <c r="U4995" s="28"/>
      <c r="V4995" s="28"/>
      <c r="W4995" s="28"/>
      <c r="Y4995" s="31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33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29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30"/>
      <c r="O4996" s="30"/>
      <c r="P4996" s="30"/>
      <c r="R4996" s="30"/>
      <c r="T4996" s="29"/>
      <c r="U4996" s="28"/>
      <c r="V4996" s="28"/>
      <c r="W4996" s="28"/>
      <c r="Y4996" s="31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O4996" s="28"/>
      <c r="AP4996" s="28"/>
      <c r="AQ4996" s="28"/>
      <c r="AR4996" s="33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29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30"/>
      <c r="O4997" s="30"/>
      <c r="P4997" s="30"/>
      <c r="R4997" s="30"/>
      <c r="T4997" s="29"/>
      <c r="U4997" s="28"/>
      <c r="V4997" s="28"/>
      <c r="W4997" s="28"/>
      <c r="Y4997" s="31"/>
      <c r="Z4997" s="28"/>
      <c r="AA4997" s="28"/>
      <c r="AB4997" s="28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R4997" s="33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29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30"/>
      <c r="O4998" s="30"/>
      <c r="P4998" s="30"/>
      <c r="R4998" s="30"/>
      <c r="T4998" s="29"/>
      <c r="U4998" s="28"/>
      <c r="V4998" s="28"/>
      <c r="W4998" s="28"/>
      <c r="Y4998" s="31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29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30"/>
      <c r="O4999" s="30"/>
      <c r="P4999" s="30"/>
      <c r="R4999" s="30"/>
      <c r="T4999" s="29"/>
      <c r="U4999" s="28"/>
      <c r="V4999" s="28"/>
      <c r="W4999" s="28"/>
      <c r="Y4999" s="31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29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30"/>
      <c r="O5000" s="30"/>
      <c r="P5000" s="30"/>
      <c r="R5000" s="30"/>
      <c r="T5000" s="29"/>
      <c r="U5000" s="28"/>
      <c r="V5000" s="28"/>
      <c r="W5000" s="28"/>
      <c r="Y5000" s="31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29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30"/>
      <c r="O5001" s="30"/>
      <c r="P5001" s="30"/>
      <c r="R5001" s="30"/>
      <c r="T5001" s="29"/>
      <c r="U5001" s="28"/>
      <c r="V5001" s="28"/>
      <c r="W5001" s="28"/>
      <c r="Y5001" s="31"/>
      <c r="AC5001" s="28"/>
      <c r="AD5001" s="28"/>
      <c r="AE5001" s="28"/>
      <c r="AF5001" s="28"/>
      <c r="AG5001" s="28"/>
      <c r="AJ5001" s="28"/>
      <c r="AK5001" s="28"/>
      <c r="AL5001" s="28"/>
      <c r="AM5001" s="28"/>
      <c r="AN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A5002" s="29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30"/>
      <c r="O5002" s="30"/>
      <c r="P5002" s="30"/>
      <c r="U5002" s="28"/>
      <c r="V5002" s="28"/>
      <c r="W5002" s="28"/>
      <c r="Y5002" s="31"/>
      <c r="AC5002" s="28"/>
      <c r="AD5002" s="28"/>
      <c r="AE5002" s="28"/>
      <c r="AF5002" s="28"/>
      <c r="AG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</row>
    <row r="5003" spans="1:55" ht="14.25" customHeight="1">
      <c r="Q5003" s="30"/>
      <c r="S5003" s="30"/>
    </row>
    <row r="5004" spans="1:55" ht="14.25" customHeight="1">
      <c r="Q5004" s="30"/>
      <c r="S5004" s="30"/>
      <c r="AH5004" s="28"/>
      <c r="AI5004" s="28"/>
    </row>
    <row r="5005" spans="1:55" ht="14.25" customHeight="1">
      <c r="Q5005" s="30"/>
      <c r="S5005" s="30"/>
      <c r="AH5005" s="28"/>
      <c r="AI5005" s="28"/>
      <c r="AO5005" s="28"/>
      <c r="AP5005" s="28"/>
      <c r="AQ5005" s="28"/>
    </row>
    <row r="5006" spans="1:55" ht="14.25" customHeight="1">
      <c r="Q5006" s="30"/>
      <c r="S5006" s="30"/>
      <c r="Z5006" s="28"/>
      <c r="AA5006" s="28"/>
      <c r="AB5006" s="28"/>
      <c r="AH5006" s="28"/>
      <c r="AI5006" s="28"/>
      <c r="AO5006" s="28"/>
      <c r="AP5006" s="28"/>
      <c r="AQ5006" s="28"/>
      <c r="AR5006" s="33"/>
      <c r="AS5006" s="28"/>
      <c r="AT5006" s="28"/>
    </row>
    <row r="5007" spans="1:55" ht="14.25" customHeight="1">
      <c r="Q5007" s="30"/>
      <c r="S5007" s="30"/>
      <c r="Z5007" s="28"/>
      <c r="AA5007" s="28"/>
      <c r="AB5007" s="28"/>
      <c r="AH5007" s="28"/>
      <c r="AI5007" s="28"/>
      <c r="AO5007" s="28"/>
      <c r="AP5007" s="28"/>
      <c r="AQ5007" s="28"/>
      <c r="AR5007" s="33"/>
      <c r="AS5007" s="28"/>
      <c r="AT5007" s="28"/>
    </row>
    <row r="5008" spans="1:55" ht="14.25" customHeight="1">
      <c r="Q5008" s="30"/>
      <c r="S5008" s="30"/>
      <c r="Z5008" s="28"/>
      <c r="AA5008" s="28"/>
      <c r="AB5008" s="28"/>
      <c r="AH5008" s="28"/>
      <c r="AI5008" s="28"/>
      <c r="AO5008" s="28"/>
      <c r="AP5008" s="28"/>
      <c r="AQ5008" s="28"/>
      <c r="AR5008" s="33"/>
      <c r="AS5008" s="28"/>
      <c r="AT5008" s="28"/>
    </row>
    <row r="5009" spans="1:55" ht="14.25" customHeight="1">
      <c r="Q5009" s="30"/>
      <c r="S5009" s="30"/>
      <c r="Z5009" s="28"/>
      <c r="AA5009" s="28"/>
      <c r="AB5009" s="28"/>
      <c r="AH5009" s="28"/>
      <c r="AI5009" s="28"/>
      <c r="AO5009" s="28"/>
      <c r="AP5009" s="28"/>
      <c r="AQ5009" s="28"/>
      <c r="AR5009" s="33"/>
      <c r="AS5009" s="28"/>
      <c r="AT5009" s="28"/>
    </row>
    <row r="5010" spans="1:55" ht="14.25" customHeight="1">
      <c r="R5010" s="30"/>
      <c r="T5010" s="29"/>
      <c r="Z5010" s="28"/>
      <c r="AA5010" s="28"/>
      <c r="AB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33"/>
      <c r="AS5010" s="28"/>
      <c r="AT5010" s="28"/>
    </row>
    <row r="5011" spans="1:55" ht="14.25" customHeight="1">
      <c r="A5011" s="29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30"/>
      <c r="O5011" s="30"/>
      <c r="P5011" s="30"/>
      <c r="R5011" s="30"/>
      <c r="T5011" s="29"/>
      <c r="U5011" s="28"/>
      <c r="V5011" s="28"/>
      <c r="W5011" s="28"/>
      <c r="Y5011" s="31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O5011" s="28"/>
      <c r="AP5011" s="28"/>
      <c r="AQ5011" s="28"/>
      <c r="AR5011" s="33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29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30"/>
      <c r="O5012" s="30"/>
      <c r="P5012" s="30"/>
      <c r="R5012" s="30"/>
      <c r="T5012" s="29"/>
      <c r="U5012" s="28"/>
      <c r="V5012" s="28"/>
      <c r="W5012" s="28"/>
      <c r="Y5012" s="31"/>
      <c r="Z5012" s="28"/>
      <c r="AA5012" s="28"/>
      <c r="AB5012" s="28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R5012" s="33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29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30"/>
      <c r="O5013" s="30"/>
      <c r="P5013" s="30"/>
      <c r="R5013" s="30"/>
      <c r="T5013" s="29"/>
      <c r="U5013" s="28"/>
      <c r="V5013" s="28"/>
      <c r="W5013" s="28"/>
      <c r="Y5013" s="31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29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30"/>
      <c r="O5014" s="30"/>
      <c r="P5014" s="30"/>
      <c r="R5014" s="30"/>
      <c r="T5014" s="29"/>
      <c r="U5014" s="28"/>
      <c r="V5014" s="28"/>
      <c r="W5014" s="28"/>
      <c r="Y5014" s="31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29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30"/>
      <c r="O5015" s="30"/>
      <c r="P5015" s="30"/>
      <c r="R5015" s="30"/>
      <c r="T5015" s="29"/>
      <c r="U5015" s="28"/>
      <c r="V5015" s="28"/>
      <c r="W5015" s="28"/>
      <c r="Y5015" s="31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29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30"/>
      <c r="O5016" s="30"/>
      <c r="P5016" s="30"/>
      <c r="R5016" s="30"/>
      <c r="T5016" s="29"/>
      <c r="U5016" s="28"/>
      <c r="V5016" s="28"/>
      <c r="W5016" s="28"/>
      <c r="Y5016" s="31"/>
      <c r="AC5016" s="28"/>
      <c r="AD5016" s="28"/>
      <c r="AE5016" s="28"/>
      <c r="AF5016" s="28"/>
      <c r="AG5016" s="28"/>
      <c r="AJ5016" s="28"/>
      <c r="AK5016" s="28"/>
      <c r="AL5016" s="28"/>
      <c r="AM5016" s="28"/>
      <c r="AN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A5017" s="29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30"/>
      <c r="O5017" s="30"/>
      <c r="P5017" s="30"/>
      <c r="R5017" s="30"/>
      <c r="U5017" s="28"/>
      <c r="V5017" s="28"/>
      <c r="W5017" s="28"/>
      <c r="Y5017" s="31"/>
      <c r="AC5017" s="28"/>
      <c r="AD5017" s="28"/>
      <c r="AE5017" s="28"/>
      <c r="AF5017" s="28"/>
      <c r="AG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</row>
    <row r="5018" spans="1:55" ht="14.25" customHeight="1">
      <c r="Q5018" s="30"/>
      <c r="R5018" s="30"/>
      <c r="S5018" s="30"/>
    </row>
    <row r="5019" spans="1:55" ht="14.25" customHeight="1">
      <c r="Q5019" s="30"/>
      <c r="R5019" s="30"/>
      <c r="S5019" s="30"/>
      <c r="AH5019" s="28"/>
      <c r="AI5019" s="28"/>
    </row>
    <row r="5020" spans="1:55" ht="14.25" customHeight="1">
      <c r="Q5020" s="30"/>
      <c r="R5020" s="30"/>
      <c r="S5020" s="30"/>
      <c r="AH5020" s="28"/>
      <c r="AI5020" s="28"/>
      <c r="AO5020" s="28"/>
      <c r="AP5020" s="28"/>
      <c r="AQ5020" s="28"/>
    </row>
    <row r="5021" spans="1:55" ht="14.25" customHeight="1">
      <c r="Q5021" s="30"/>
      <c r="R5021" s="30"/>
      <c r="S5021" s="30"/>
      <c r="Z5021" s="28"/>
      <c r="AA5021" s="28"/>
      <c r="AB5021" s="28"/>
      <c r="AH5021" s="28"/>
      <c r="AI5021" s="28"/>
      <c r="AO5021" s="28"/>
      <c r="AP5021" s="28"/>
      <c r="AQ5021" s="28"/>
      <c r="AR5021" s="33"/>
      <c r="AS5021" s="28"/>
      <c r="AT5021" s="28"/>
    </row>
    <row r="5022" spans="1:55" ht="14.25" customHeight="1">
      <c r="Q5022" s="30"/>
      <c r="R5022" s="30"/>
      <c r="S5022" s="30"/>
      <c r="Z5022" s="28"/>
      <c r="AA5022" s="28"/>
      <c r="AB5022" s="28"/>
      <c r="AH5022" s="28"/>
      <c r="AI5022" s="28"/>
      <c r="AO5022" s="28"/>
      <c r="AP5022" s="28"/>
      <c r="AQ5022" s="28"/>
      <c r="AR5022" s="33"/>
      <c r="AS5022" s="28"/>
      <c r="AT5022" s="28"/>
    </row>
    <row r="5023" spans="1:55" ht="14.25" customHeight="1">
      <c r="Q5023" s="30"/>
      <c r="R5023" s="30"/>
      <c r="S5023" s="30"/>
      <c r="Z5023" s="28"/>
      <c r="AA5023" s="28"/>
      <c r="AB5023" s="28"/>
      <c r="AH5023" s="28"/>
      <c r="AI5023" s="28"/>
      <c r="AO5023" s="28"/>
      <c r="AP5023" s="28"/>
      <c r="AQ5023" s="28"/>
      <c r="AR5023" s="33"/>
      <c r="AS5023" s="28"/>
      <c r="AT5023" s="28"/>
    </row>
    <row r="5024" spans="1:55" ht="14.25" customHeight="1">
      <c r="Q5024" s="30"/>
      <c r="R5024" s="30"/>
      <c r="S5024" s="30"/>
      <c r="Z5024" s="28"/>
      <c r="AA5024" s="28"/>
      <c r="AB5024" s="28"/>
      <c r="AH5024" s="28"/>
      <c r="AI5024" s="28"/>
      <c r="AO5024" s="28"/>
      <c r="AP5024" s="28"/>
      <c r="AQ5024" s="28"/>
      <c r="AR5024" s="33"/>
      <c r="AS5024" s="28"/>
      <c r="AT5024" s="28"/>
    </row>
    <row r="5025" spans="1:55" ht="14.25" customHeight="1">
      <c r="Q5025" s="30"/>
      <c r="R5025" s="30"/>
      <c r="S5025" s="30"/>
      <c r="T5025" s="29"/>
      <c r="Z5025" s="28"/>
      <c r="AA5025" s="28"/>
      <c r="AB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33"/>
      <c r="AS5025" s="28"/>
      <c r="AT5025" s="28"/>
    </row>
    <row r="5026" spans="1:55" ht="14.25" customHeight="1">
      <c r="A5026" s="29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30"/>
      <c r="O5026" s="30"/>
      <c r="P5026" s="30"/>
      <c r="Q5026" s="30"/>
      <c r="R5026" s="30"/>
      <c r="S5026" s="30"/>
      <c r="T5026" s="29"/>
      <c r="U5026" s="28"/>
      <c r="V5026" s="28"/>
      <c r="W5026" s="28"/>
      <c r="Y5026" s="31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33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29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30"/>
      <c r="O5027" s="30"/>
      <c r="P5027" s="30"/>
      <c r="Q5027" s="30"/>
      <c r="R5027" s="30"/>
      <c r="S5027" s="30"/>
      <c r="T5027" s="29"/>
      <c r="U5027" s="28"/>
      <c r="V5027" s="28"/>
      <c r="W5027" s="28"/>
      <c r="Y5027" s="31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33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29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30"/>
      <c r="O5028" s="30"/>
      <c r="P5028" s="30"/>
      <c r="Q5028" s="30"/>
      <c r="R5028" s="30"/>
      <c r="S5028" s="30"/>
      <c r="T5028" s="29"/>
      <c r="U5028" s="28"/>
      <c r="V5028" s="28"/>
      <c r="W5028" s="28"/>
      <c r="Y5028" s="31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33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29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30"/>
      <c r="O5029" s="30"/>
      <c r="P5029" s="30"/>
      <c r="Q5029" s="30"/>
      <c r="R5029" s="30"/>
      <c r="S5029" s="30"/>
      <c r="T5029" s="29"/>
      <c r="U5029" s="28"/>
      <c r="V5029" s="28"/>
      <c r="W5029" s="28"/>
      <c r="Y5029" s="31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33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29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30"/>
      <c r="O5030" s="30"/>
      <c r="P5030" s="30"/>
      <c r="Q5030" s="30"/>
      <c r="R5030" s="30"/>
      <c r="S5030" s="30"/>
      <c r="T5030" s="29"/>
      <c r="U5030" s="28"/>
      <c r="V5030" s="28"/>
      <c r="W5030" s="28"/>
      <c r="Y5030" s="31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33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29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30"/>
      <c r="O5031" s="30"/>
      <c r="P5031" s="30"/>
      <c r="Q5031" s="30"/>
      <c r="R5031" s="30"/>
      <c r="S5031" s="30"/>
      <c r="T5031" s="29"/>
      <c r="U5031" s="28"/>
      <c r="V5031" s="28"/>
      <c r="W5031" s="28"/>
      <c r="Y5031" s="31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33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29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30"/>
      <c r="O5032" s="30"/>
      <c r="P5032" s="30"/>
      <c r="Q5032" s="30"/>
      <c r="R5032" s="30"/>
      <c r="S5032" s="30"/>
      <c r="T5032" s="29"/>
      <c r="U5032" s="28"/>
      <c r="V5032" s="28"/>
      <c r="W5032" s="28"/>
      <c r="Y5032" s="31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33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29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30"/>
      <c r="O5033" s="30"/>
      <c r="P5033" s="30"/>
      <c r="Q5033" s="30"/>
      <c r="R5033" s="30"/>
      <c r="S5033" s="30"/>
      <c r="T5033" s="29"/>
      <c r="U5033" s="28"/>
      <c r="V5033" s="28"/>
      <c r="W5033" s="28"/>
      <c r="Y5033" s="31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33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29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30"/>
      <c r="O5034" s="30"/>
      <c r="P5034" s="30"/>
      <c r="Q5034" s="30"/>
      <c r="R5034" s="30"/>
      <c r="S5034" s="30"/>
      <c r="T5034" s="29"/>
      <c r="U5034" s="28"/>
      <c r="V5034" s="28"/>
      <c r="W5034" s="28"/>
      <c r="Y5034" s="31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33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29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30"/>
      <c r="O5035" s="30"/>
      <c r="P5035" s="30"/>
      <c r="Q5035" s="30"/>
      <c r="R5035" s="30"/>
      <c r="S5035" s="30"/>
      <c r="T5035" s="29"/>
      <c r="U5035" s="28"/>
      <c r="V5035" s="28"/>
      <c r="W5035" s="28"/>
      <c r="Y5035" s="31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33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29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30"/>
      <c r="O5036" s="30"/>
      <c r="P5036" s="30"/>
      <c r="Q5036" s="30"/>
      <c r="R5036" s="30"/>
      <c r="S5036" s="30"/>
      <c r="T5036" s="29"/>
      <c r="U5036" s="28"/>
      <c r="V5036" s="28"/>
      <c r="W5036" s="28"/>
      <c r="Y5036" s="31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33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29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30"/>
      <c r="O5037" s="30"/>
      <c r="P5037" s="30"/>
      <c r="Q5037" s="30"/>
      <c r="S5037" s="30"/>
      <c r="T5037" s="29"/>
      <c r="U5037" s="28"/>
      <c r="V5037" s="28"/>
      <c r="W5037" s="28"/>
      <c r="Y5037" s="31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33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29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30"/>
      <c r="O5038" s="30"/>
      <c r="P5038" s="30"/>
      <c r="Q5038" s="30"/>
      <c r="S5038" s="30"/>
      <c r="T5038" s="29"/>
      <c r="U5038" s="28"/>
      <c r="V5038" s="28"/>
      <c r="W5038" s="28"/>
      <c r="Y5038" s="31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33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29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30"/>
      <c r="O5039" s="30"/>
      <c r="P5039" s="30"/>
      <c r="Q5039" s="30"/>
      <c r="S5039" s="30"/>
      <c r="T5039" s="29"/>
      <c r="U5039" s="28"/>
      <c r="V5039" s="28"/>
      <c r="W5039" s="28"/>
      <c r="Y5039" s="31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33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29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30"/>
      <c r="O5040" s="30"/>
      <c r="P5040" s="30"/>
      <c r="Q5040" s="30"/>
      <c r="S5040" s="30"/>
      <c r="T5040" s="29"/>
      <c r="U5040" s="28"/>
      <c r="V5040" s="28"/>
      <c r="W5040" s="28"/>
      <c r="Y5040" s="31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33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29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30"/>
      <c r="O5041" s="30"/>
      <c r="P5041" s="30"/>
      <c r="Q5041" s="30"/>
      <c r="S5041" s="30"/>
      <c r="T5041" s="29"/>
      <c r="U5041" s="28"/>
      <c r="V5041" s="28"/>
      <c r="W5041" s="28"/>
      <c r="Y5041" s="31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33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29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30"/>
      <c r="O5042" s="30"/>
      <c r="P5042" s="30"/>
      <c r="Q5042" s="30"/>
      <c r="S5042" s="30"/>
      <c r="T5042" s="29"/>
      <c r="U5042" s="28"/>
      <c r="V5042" s="28"/>
      <c r="W5042" s="28"/>
      <c r="Y5042" s="31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33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29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30"/>
      <c r="O5043" s="30"/>
      <c r="P5043" s="30"/>
      <c r="Q5043" s="30"/>
      <c r="S5043" s="30"/>
      <c r="T5043" s="29"/>
      <c r="U5043" s="28"/>
      <c r="V5043" s="28"/>
      <c r="W5043" s="28"/>
      <c r="Y5043" s="31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33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29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30"/>
      <c r="O5044" s="30"/>
      <c r="P5044" s="30"/>
      <c r="Q5044" s="30"/>
      <c r="S5044" s="30"/>
      <c r="T5044" s="29"/>
      <c r="U5044" s="28"/>
      <c r="V5044" s="28"/>
      <c r="W5044" s="28"/>
      <c r="Y5044" s="31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33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29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30"/>
      <c r="O5045" s="30"/>
      <c r="P5045" s="30"/>
      <c r="R5045" s="30"/>
      <c r="T5045" s="29"/>
      <c r="U5045" s="28"/>
      <c r="V5045" s="28"/>
      <c r="W5045" s="28"/>
      <c r="Y5045" s="31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33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29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30"/>
      <c r="O5046" s="30"/>
      <c r="P5046" s="30"/>
      <c r="R5046" s="30"/>
      <c r="T5046" s="29"/>
      <c r="U5046" s="28"/>
      <c r="V5046" s="28"/>
      <c r="W5046" s="28"/>
      <c r="Y5046" s="31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O5046" s="28"/>
      <c r="AP5046" s="28"/>
      <c r="AQ5046" s="28"/>
      <c r="AR5046" s="33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29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30"/>
      <c r="O5047" s="30"/>
      <c r="P5047" s="30"/>
      <c r="R5047" s="30"/>
      <c r="T5047" s="29"/>
      <c r="U5047" s="28"/>
      <c r="V5047" s="28"/>
      <c r="W5047" s="28"/>
      <c r="Y5047" s="31"/>
      <c r="Z5047" s="28"/>
      <c r="AA5047" s="28"/>
      <c r="AB5047" s="28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R5047" s="33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29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30"/>
      <c r="O5048" s="30"/>
      <c r="P5048" s="30"/>
      <c r="R5048" s="30"/>
      <c r="T5048" s="29"/>
      <c r="U5048" s="28"/>
      <c r="V5048" s="28"/>
      <c r="W5048" s="28"/>
      <c r="Y5048" s="31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29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30"/>
      <c r="O5049" s="30"/>
      <c r="P5049" s="30"/>
      <c r="R5049" s="30"/>
      <c r="T5049" s="29"/>
      <c r="U5049" s="28"/>
      <c r="V5049" s="28"/>
      <c r="W5049" s="28"/>
      <c r="Y5049" s="31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29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30"/>
      <c r="O5050" s="30"/>
      <c r="P5050" s="30"/>
      <c r="R5050" s="30"/>
      <c r="T5050" s="29"/>
      <c r="U5050" s="28"/>
      <c r="V5050" s="28"/>
      <c r="W5050" s="28"/>
      <c r="Y5050" s="31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29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30"/>
      <c r="O5051" s="30"/>
      <c r="P5051" s="30"/>
      <c r="R5051" s="30"/>
      <c r="T5051" s="29"/>
      <c r="U5051" s="28"/>
      <c r="V5051" s="28"/>
      <c r="W5051" s="28"/>
      <c r="Y5051" s="31"/>
      <c r="AC5051" s="28"/>
      <c r="AD5051" s="28"/>
      <c r="AE5051" s="28"/>
      <c r="AF5051" s="28"/>
      <c r="AG5051" s="28"/>
      <c r="AJ5051" s="28"/>
      <c r="AK5051" s="28"/>
      <c r="AL5051" s="28"/>
      <c r="AM5051" s="28"/>
      <c r="AN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A5052" s="29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30"/>
      <c r="O5052" s="30"/>
      <c r="P5052" s="30"/>
      <c r="U5052" s="28"/>
      <c r="V5052" s="28"/>
      <c r="W5052" s="28"/>
      <c r="Y5052" s="31"/>
      <c r="AC5052" s="28"/>
      <c r="AD5052" s="28"/>
      <c r="AE5052" s="28"/>
      <c r="AF5052" s="28"/>
      <c r="AG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</row>
    <row r="5053" spans="1:55" ht="14.25" customHeight="1">
      <c r="Q5053" s="30"/>
      <c r="S5053" s="30"/>
    </row>
    <row r="5054" spans="1:55" ht="14.25" customHeight="1">
      <c r="Q5054" s="30"/>
      <c r="S5054" s="30"/>
      <c r="AH5054" s="28"/>
      <c r="AI5054" s="28"/>
    </row>
    <row r="5055" spans="1:55" ht="14.25" customHeight="1">
      <c r="Q5055" s="30"/>
      <c r="S5055" s="30"/>
      <c r="AH5055" s="28"/>
      <c r="AI5055" s="28"/>
      <c r="AO5055" s="28"/>
      <c r="AP5055" s="28"/>
      <c r="AQ5055" s="28"/>
    </row>
    <row r="5056" spans="1:55" ht="14.25" customHeight="1">
      <c r="Q5056" s="30"/>
      <c r="S5056" s="30"/>
      <c r="Z5056" s="28"/>
      <c r="AA5056" s="28"/>
      <c r="AB5056" s="28"/>
      <c r="AH5056" s="28"/>
      <c r="AI5056" s="28"/>
      <c r="AO5056" s="28"/>
      <c r="AP5056" s="28"/>
      <c r="AQ5056" s="28"/>
      <c r="AR5056" s="33"/>
      <c r="AS5056" s="28"/>
      <c r="AT5056" s="28"/>
    </row>
    <row r="5057" spans="1:55" ht="14.25" customHeight="1">
      <c r="Q5057" s="30"/>
      <c r="S5057" s="30"/>
      <c r="Z5057" s="28"/>
      <c r="AA5057" s="28"/>
      <c r="AB5057" s="28"/>
      <c r="AH5057" s="28"/>
      <c r="AI5057" s="28"/>
      <c r="AO5057" s="28"/>
      <c r="AP5057" s="28"/>
      <c r="AQ5057" s="28"/>
      <c r="AR5057" s="33"/>
      <c r="AS5057" s="28"/>
      <c r="AT5057" s="28"/>
    </row>
    <row r="5058" spans="1:55" ht="14.25" customHeight="1">
      <c r="Q5058" s="30"/>
      <c r="S5058" s="30"/>
      <c r="Z5058" s="28"/>
      <c r="AA5058" s="28"/>
      <c r="AB5058" s="28"/>
      <c r="AH5058" s="28"/>
      <c r="AI5058" s="28"/>
      <c r="AO5058" s="28"/>
      <c r="AP5058" s="28"/>
      <c r="AQ5058" s="28"/>
      <c r="AR5058" s="33"/>
      <c r="AS5058" s="28"/>
      <c r="AT5058" s="28"/>
    </row>
    <row r="5059" spans="1:55" ht="14.25" customHeight="1">
      <c r="Q5059" s="30"/>
      <c r="S5059" s="30"/>
      <c r="Z5059" s="28"/>
      <c r="AA5059" s="28"/>
      <c r="AB5059" s="28"/>
      <c r="AH5059" s="28"/>
      <c r="AI5059" s="28"/>
      <c r="AO5059" s="28"/>
      <c r="AP5059" s="28"/>
      <c r="AQ5059" s="28"/>
      <c r="AR5059" s="33"/>
      <c r="AS5059" s="28"/>
      <c r="AT5059" s="28"/>
    </row>
    <row r="5060" spans="1:55" ht="14.25" customHeight="1">
      <c r="R5060" s="30"/>
      <c r="T5060" s="29"/>
      <c r="Z5060" s="28"/>
      <c r="AA5060" s="28"/>
      <c r="AB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33"/>
      <c r="AS5060" s="28"/>
      <c r="AT5060" s="28"/>
    </row>
    <row r="5061" spans="1:55" ht="14.25" customHeight="1">
      <c r="A5061" s="29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30"/>
      <c r="O5061" s="30"/>
      <c r="P5061" s="30"/>
      <c r="R5061" s="30"/>
      <c r="T5061" s="29"/>
      <c r="U5061" s="28"/>
      <c r="V5061" s="28"/>
      <c r="W5061" s="28"/>
      <c r="Y5061" s="31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O5061" s="28"/>
      <c r="AP5061" s="28"/>
      <c r="AQ5061" s="28"/>
      <c r="AR5061" s="33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29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30"/>
      <c r="O5062" s="30"/>
      <c r="P5062" s="30"/>
      <c r="R5062" s="30"/>
      <c r="T5062" s="29"/>
      <c r="U5062" s="28"/>
      <c r="V5062" s="28"/>
      <c r="W5062" s="28"/>
      <c r="Y5062" s="31"/>
      <c r="Z5062" s="28"/>
      <c r="AA5062" s="28"/>
      <c r="AB5062" s="28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R5062" s="33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29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30"/>
      <c r="O5063" s="30"/>
      <c r="P5063" s="30"/>
      <c r="R5063" s="30"/>
      <c r="T5063" s="29"/>
      <c r="U5063" s="28"/>
      <c r="V5063" s="28"/>
      <c r="W5063" s="28"/>
      <c r="Y5063" s="31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29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30"/>
      <c r="O5064" s="30"/>
      <c r="P5064" s="30"/>
      <c r="R5064" s="30"/>
      <c r="T5064" s="29"/>
      <c r="U5064" s="28"/>
      <c r="V5064" s="28"/>
      <c r="W5064" s="28"/>
      <c r="Y5064" s="31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29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30"/>
      <c r="O5065" s="30"/>
      <c r="P5065" s="30"/>
      <c r="R5065" s="30"/>
      <c r="T5065" s="29"/>
      <c r="U5065" s="28"/>
      <c r="V5065" s="28"/>
      <c r="W5065" s="28"/>
      <c r="Y5065" s="31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29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30"/>
      <c r="O5066" s="30"/>
      <c r="P5066" s="30"/>
      <c r="R5066" s="30"/>
      <c r="T5066" s="29"/>
      <c r="U5066" s="28"/>
      <c r="V5066" s="28"/>
      <c r="W5066" s="28"/>
      <c r="Y5066" s="31"/>
      <c r="AC5066" s="28"/>
      <c r="AD5066" s="28"/>
      <c r="AE5066" s="28"/>
      <c r="AF5066" s="28"/>
      <c r="AG5066" s="28"/>
      <c r="AJ5066" s="28"/>
      <c r="AK5066" s="28"/>
      <c r="AL5066" s="28"/>
      <c r="AM5066" s="28"/>
      <c r="AN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A5067" s="29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30"/>
      <c r="O5067" s="30"/>
      <c r="P5067" s="30"/>
      <c r="R5067" s="30"/>
      <c r="U5067" s="28"/>
      <c r="V5067" s="28"/>
      <c r="W5067" s="28"/>
      <c r="Y5067" s="31"/>
      <c r="AC5067" s="28"/>
      <c r="AD5067" s="28"/>
      <c r="AE5067" s="28"/>
      <c r="AF5067" s="28"/>
      <c r="AG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</row>
    <row r="5068" spans="1:55" ht="14.25" customHeight="1">
      <c r="Q5068" s="30"/>
      <c r="S5068" s="30"/>
    </row>
    <row r="5069" spans="1:55" ht="14.25" customHeight="1">
      <c r="Q5069" s="30"/>
      <c r="R5069" s="30"/>
      <c r="S5069" s="30"/>
      <c r="AH5069" s="28"/>
      <c r="AI5069" s="28"/>
    </row>
    <row r="5070" spans="1:55" ht="14.25" customHeight="1">
      <c r="Q5070" s="30"/>
      <c r="R5070" s="30"/>
      <c r="S5070" s="30"/>
      <c r="AH5070" s="28"/>
      <c r="AI5070" s="28"/>
      <c r="AO5070" s="28"/>
      <c r="AP5070" s="28"/>
      <c r="AQ5070" s="28"/>
    </row>
    <row r="5071" spans="1:55" ht="14.25" customHeight="1">
      <c r="Q5071" s="30"/>
      <c r="R5071" s="30"/>
      <c r="S5071" s="30"/>
      <c r="Z5071" s="28"/>
      <c r="AA5071" s="28"/>
      <c r="AB5071" s="28"/>
      <c r="AH5071" s="28"/>
      <c r="AI5071" s="28"/>
      <c r="AO5071" s="28"/>
      <c r="AP5071" s="28"/>
      <c r="AQ5071" s="28"/>
      <c r="AR5071" s="33"/>
      <c r="AS5071" s="28"/>
      <c r="AT5071" s="28"/>
    </row>
    <row r="5072" spans="1:55" ht="14.25" customHeight="1">
      <c r="Q5072" s="30"/>
      <c r="R5072" s="30"/>
      <c r="S5072" s="30"/>
      <c r="Z5072" s="28"/>
      <c r="AA5072" s="28"/>
      <c r="AB5072" s="28"/>
      <c r="AH5072" s="28"/>
      <c r="AI5072" s="28"/>
      <c r="AO5072" s="28"/>
      <c r="AP5072" s="28"/>
      <c r="AQ5072" s="28"/>
      <c r="AR5072" s="33"/>
      <c r="AS5072" s="28"/>
      <c r="AT5072" s="28"/>
    </row>
    <row r="5073" spans="1:55" ht="14.25" customHeight="1">
      <c r="Q5073" s="30"/>
      <c r="R5073" s="30"/>
      <c r="S5073" s="30"/>
      <c r="Z5073" s="28"/>
      <c r="AA5073" s="28"/>
      <c r="AB5073" s="28"/>
      <c r="AH5073" s="28"/>
      <c r="AI5073" s="28"/>
      <c r="AO5073" s="28"/>
      <c r="AP5073" s="28"/>
      <c r="AQ5073" s="28"/>
      <c r="AR5073" s="33"/>
      <c r="AS5073" s="28"/>
      <c r="AT5073" s="28"/>
    </row>
    <row r="5074" spans="1:55" ht="14.25" customHeight="1">
      <c r="Q5074" s="30"/>
      <c r="R5074" s="30"/>
      <c r="S5074" s="30"/>
      <c r="Z5074" s="28"/>
      <c r="AA5074" s="28"/>
      <c r="AB5074" s="28"/>
      <c r="AH5074" s="28"/>
      <c r="AI5074" s="28"/>
      <c r="AO5074" s="28"/>
      <c r="AP5074" s="28"/>
      <c r="AQ5074" s="28"/>
      <c r="AR5074" s="33"/>
      <c r="AS5074" s="28"/>
      <c r="AT5074" s="28"/>
    </row>
    <row r="5075" spans="1:55" ht="14.25" customHeight="1">
      <c r="Q5075" s="30"/>
      <c r="R5075" s="30"/>
      <c r="S5075" s="30"/>
      <c r="T5075" s="29"/>
      <c r="Z5075" s="28"/>
      <c r="AA5075" s="28"/>
      <c r="AB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33"/>
      <c r="AS5075" s="28"/>
      <c r="AT5075" s="28"/>
    </row>
    <row r="5076" spans="1:55" ht="14.25" customHeight="1">
      <c r="A5076" s="29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30"/>
      <c r="O5076" s="30"/>
      <c r="P5076" s="30"/>
      <c r="R5076" s="30"/>
      <c r="T5076" s="29"/>
      <c r="U5076" s="28"/>
      <c r="V5076" s="28"/>
      <c r="W5076" s="28"/>
      <c r="Y5076" s="31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33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29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30"/>
      <c r="O5077" s="30"/>
      <c r="P5077" s="30"/>
      <c r="Q5077" s="30"/>
      <c r="R5077" s="30"/>
      <c r="S5077" s="30"/>
      <c r="T5077" s="29"/>
      <c r="U5077" s="28"/>
      <c r="V5077" s="28"/>
      <c r="W5077" s="28"/>
      <c r="Y5077" s="31"/>
      <c r="Z5077" s="28"/>
      <c r="AA5077" s="28"/>
      <c r="AB5077" s="28"/>
      <c r="AC5077" s="28"/>
      <c r="AD5077" s="28"/>
      <c r="AE5077" s="28"/>
      <c r="AF5077" s="28"/>
      <c r="AG5077" s="28"/>
      <c r="AJ5077" s="28"/>
      <c r="AK5077" s="28"/>
      <c r="AL5077" s="28"/>
      <c r="AM5077" s="28"/>
      <c r="AN5077" s="28"/>
      <c r="AO5077" s="28"/>
      <c r="AP5077" s="28"/>
      <c r="AQ5077" s="28"/>
      <c r="AR5077" s="33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29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30"/>
      <c r="O5078" s="30"/>
      <c r="P5078" s="30"/>
      <c r="Q5078" s="30"/>
      <c r="R5078" s="30"/>
      <c r="S5078" s="30"/>
      <c r="T5078" s="29"/>
      <c r="U5078" s="28"/>
      <c r="V5078" s="28"/>
      <c r="W5078" s="28"/>
      <c r="Y5078" s="31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R5078" s="33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29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30"/>
      <c r="O5079" s="30"/>
      <c r="P5079" s="30"/>
      <c r="Q5079" s="30"/>
      <c r="R5079" s="30"/>
      <c r="S5079" s="30"/>
      <c r="T5079" s="29"/>
      <c r="U5079" s="28"/>
      <c r="V5079" s="28"/>
      <c r="W5079" s="28"/>
      <c r="Y5079" s="31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29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30"/>
      <c r="O5080" s="30"/>
      <c r="P5080" s="30"/>
      <c r="Q5080" s="30"/>
      <c r="R5080" s="30"/>
      <c r="S5080" s="30"/>
      <c r="T5080" s="29"/>
      <c r="U5080" s="28"/>
      <c r="V5080" s="28"/>
      <c r="W5080" s="28"/>
      <c r="Y5080" s="31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33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29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30"/>
      <c r="O5081" s="30"/>
      <c r="P5081" s="30"/>
      <c r="Q5081" s="30"/>
      <c r="R5081" s="30"/>
      <c r="S5081" s="30"/>
      <c r="T5081" s="29"/>
      <c r="U5081" s="28"/>
      <c r="V5081" s="28"/>
      <c r="W5081" s="28"/>
      <c r="Y5081" s="31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33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29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30"/>
      <c r="O5082" s="30"/>
      <c r="P5082" s="30"/>
      <c r="Q5082" s="30"/>
      <c r="R5082" s="30"/>
      <c r="S5082" s="30"/>
      <c r="T5082" s="29"/>
      <c r="U5082" s="28"/>
      <c r="V5082" s="28"/>
      <c r="W5082" s="28"/>
      <c r="Y5082" s="31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33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A5083" s="29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30"/>
      <c r="O5083" s="30"/>
      <c r="P5083" s="30"/>
      <c r="Q5083" s="30"/>
      <c r="R5083" s="30"/>
      <c r="S5083" s="30"/>
      <c r="U5083" s="28"/>
      <c r="V5083" s="28"/>
      <c r="W5083" s="28"/>
      <c r="Y5083" s="31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O5083" s="28"/>
      <c r="AP5083" s="28"/>
      <c r="AQ5083" s="28"/>
      <c r="AR5083" s="33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</row>
    <row r="5084" spans="1:55" ht="14.25" customHeight="1">
      <c r="Q5084" s="30"/>
      <c r="R5084" s="30"/>
      <c r="S5084" s="30"/>
      <c r="T5084" s="29"/>
      <c r="Z5084" s="28"/>
      <c r="AA5084" s="28"/>
      <c r="AB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33"/>
      <c r="AS5084" s="28"/>
      <c r="AT5084" s="28"/>
    </row>
    <row r="5085" spans="1:55" ht="14.25" customHeight="1">
      <c r="A5085" s="29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30"/>
      <c r="O5085" s="30"/>
      <c r="P5085" s="30"/>
      <c r="Q5085" s="30"/>
      <c r="R5085" s="30"/>
      <c r="S5085" s="30"/>
      <c r="T5085" s="29"/>
      <c r="U5085" s="28"/>
      <c r="V5085" s="28"/>
      <c r="W5085" s="28"/>
      <c r="Y5085" s="31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33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29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30"/>
      <c r="O5086" s="30"/>
      <c r="P5086" s="30"/>
      <c r="Q5086" s="30"/>
      <c r="R5086" s="30"/>
      <c r="S5086" s="30"/>
      <c r="T5086" s="29"/>
      <c r="U5086" s="28"/>
      <c r="V5086" s="28"/>
      <c r="W5086" s="28"/>
      <c r="Y5086" s="31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33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29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30"/>
      <c r="O5087" s="30"/>
      <c r="P5087" s="30"/>
      <c r="Q5087" s="30"/>
      <c r="R5087" s="30"/>
      <c r="S5087" s="30"/>
      <c r="T5087" s="29"/>
      <c r="U5087" s="28"/>
      <c r="V5087" s="28"/>
      <c r="W5087" s="28"/>
      <c r="Y5087" s="31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33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29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30"/>
      <c r="O5088" s="30"/>
      <c r="P5088" s="30"/>
      <c r="Q5088" s="30"/>
      <c r="R5088" s="30"/>
      <c r="S5088" s="30"/>
      <c r="T5088" s="29"/>
      <c r="U5088" s="28"/>
      <c r="V5088" s="28"/>
      <c r="W5088" s="28"/>
      <c r="Y5088" s="31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33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29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30"/>
      <c r="O5089" s="30"/>
      <c r="P5089" s="30"/>
      <c r="Q5089" s="30"/>
      <c r="R5089" s="30"/>
      <c r="S5089" s="30"/>
      <c r="T5089" s="29"/>
      <c r="U5089" s="28"/>
      <c r="V5089" s="28"/>
      <c r="W5089" s="28"/>
      <c r="Y5089" s="31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33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29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30"/>
      <c r="O5090" s="30"/>
      <c r="P5090" s="30"/>
      <c r="Q5090" s="30"/>
      <c r="R5090" s="30"/>
      <c r="S5090" s="30"/>
      <c r="T5090" s="29"/>
      <c r="U5090" s="28"/>
      <c r="V5090" s="28"/>
      <c r="W5090" s="28"/>
      <c r="Y5090" s="31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33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29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30"/>
      <c r="O5091" s="30"/>
      <c r="P5091" s="30"/>
      <c r="Q5091" s="30"/>
      <c r="R5091" s="30"/>
      <c r="S5091" s="30"/>
      <c r="T5091" s="29"/>
      <c r="U5091" s="28"/>
      <c r="V5091" s="28"/>
      <c r="W5091" s="28"/>
      <c r="Y5091" s="31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33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29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30"/>
      <c r="O5092" s="30"/>
      <c r="P5092" s="30"/>
      <c r="Q5092" s="30"/>
      <c r="R5092" s="30"/>
      <c r="S5092" s="30"/>
      <c r="T5092" s="29"/>
      <c r="U5092" s="28"/>
      <c r="V5092" s="28"/>
      <c r="W5092" s="28"/>
      <c r="Y5092" s="31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33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29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30"/>
      <c r="O5093" s="30"/>
      <c r="P5093" s="30"/>
      <c r="Q5093" s="30"/>
      <c r="R5093" s="30"/>
      <c r="S5093" s="30"/>
      <c r="T5093" s="29"/>
      <c r="U5093" s="28"/>
      <c r="V5093" s="28"/>
      <c r="W5093" s="28"/>
      <c r="Y5093" s="31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33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29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30"/>
      <c r="O5094" s="30"/>
      <c r="P5094" s="30"/>
      <c r="Q5094" s="30"/>
      <c r="R5094" s="30"/>
      <c r="S5094" s="30"/>
      <c r="T5094" s="29"/>
      <c r="U5094" s="28"/>
      <c r="V5094" s="28"/>
      <c r="W5094" s="28"/>
      <c r="Y5094" s="31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33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29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30"/>
      <c r="O5095" s="30"/>
      <c r="P5095" s="30"/>
      <c r="Q5095" s="30"/>
      <c r="R5095" s="30"/>
      <c r="S5095" s="30"/>
      <c r="T5095" s="29"/>
      <c r="U5095" s="28"/>
      <c r="V5095" s="28"/>
      <c r="W5095" s="28"/>
      <c r="Y5095" s="31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33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29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30"/>
      <c r="O5096" s="30"/>
      <c r="P5096" s="30"/>
      <c r="Q5096" s="30"/>
      <c r="R5096" s="30"/>
      <c r="S5096" s="30"/>
      <c r="T5096" s="29"/>
      <c r="U5096" s="28"/>
      <c r="V5096" s="28"/>
      <c r="W5096" s="28"/>
      <c r="Y5096" s="31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33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29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30"/>
      <c r="O5097" s="30"/>
      <c r="P5097" s="30"/>
      <c r="Q5097" s="30"/>
      <c r="R5097" s="30"/>
      <c r="S5097" s="30"/>
      <c r="T5097" s="29"/>
      <c r="U5097" s="28"/>
      <c r="V5097" s="28"/>
      <c r="W5097" s="28"/>
      <c r="Y5097" s="31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33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29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30"/>
      <c r="O5098" s="30"/>
      <c r="P5098" s="30"/>
      <c r="Q5098" s="30"/>
      <c r="R5098" s="30"/>
      <c r="S5098" s="30"/>
      <c r="T5098" s="29"/>
      <c r="U5098" s="28"/>
      <c r="V5098" s="28"/>
      <c r="W5098" s="28"/>
      <c r="Y5098" s="31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33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29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30"/>
      <c r="O5099" s="30"/>
      <c r="P5099" s="30"/>
      <c r="Q5099" s="30"/>
      <c r="R5099" s="30"/>
      <c r="S5099" s="30"/>
      <c r="T5099" s="29"/>
      <c r="U5099" s="28"/>
      <c r="V5099" s="28"/>
      <c r="W5099" s="28"/>
      <c r="Y5099" s="31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33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29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30"/>
      <c r="O5100" s="30"/>
      <c r="P5100" s="30"/>
      <c r="Q5100" s="30"/>
      <c r="R5100" s="30"/>
      <c r="S5100" s="30"/>
      <c r="T5100" s="29"/>
      <c r="U5100" s="28"/>
      <c r="V5100" s="28"/>
      <c r="W5100" s="28"/>
      <c r="Y5100" s="31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33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29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30"/>
      <c r="O5101" s="30"/>
      <c r="P5101" s="30"/>
      <c r="Q5101" s="30"/>
      <c r="R5101" s="30"/>
      <c r="S5101" s="30"/>
      <c r="T5101" s="29"/>
      <c r="U5101" s="28"/>
      <c r="V5101" s="28"/>
      <c r="W5101" s="28"/>
      <c r="Y5101" s="31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33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29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30"/>
      <c r="O5102" s="30"/>
      <c r="P5102" s="30"/>
      <c r="Q5102" s="30"/>
      <c r="R5102" s="30"/>
      <c r="S5102" s="30"/>
      <c r="T5102" s="29"/>
      <c r="U5102" s="28"/>
      <c r="V5102" s="28"/>
      <c r="W5102" s="28"/>
      <c r="Y5102" s="31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33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29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30"/>
      <c r="O5103" s="30"/>
      <c r="P5103" s="30"/>
      <c r="Q5103" s="30"/>
      <c r="R5103" s="30"/>
      <c r="S5103" s="30"/>
      <c r="T5103" s="29"/>
      <c r="U5103" s="28"/>
      <c r="V5103" s="28"/>
      <c r="W5103" s="28"/>
      <c r="Y5103" s="31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33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29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30"/>
      <c r="O5104" s="30"/>
      <c r="P5104" s="30"/>
      <c r="Q5104" s="30"/>
      <c r="R5104" s="30"/>
      <c r="S5104" s="30"/>
      <c r="T5104" s="29"/>
      <c r="U5104" s="28"/>
      <c r="V5104" s="28"/>
      <c r="W5104" s="28"/>
      <c r="Y5104" s="31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33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29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30"/>
      <c r="O5105" s="30"/>
      <c r="P5105" s="30"/>
      <c r="Q5105" s="30"/>
      <c r="R5105" s="30"/>
      <c r="S5105" s="30"/>
      <c r="T5105" s="29"/>
      <c r="U5105" s="28"/>
      <c r="V5105" s="28"/>
      <c r="W5105" s="28"/>
      <c r="Y5105" s="31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33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29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30"/>
      <c r="O5106" s="30"/>
      <c r="P5106" s="30"/>
      <c r="Q5106" s="30"/>
      <c r="R5106" s="30"/>
      <c r="S5106" s="30"/>
      <c r="T5106" s="29"/>
      <c r="U5106" s="28"/>
      <c r="V5106" s="28"/>
      <c r="W5106" s="28"/>
      <c r="Y5106" s="31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33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29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30"/>
      <c r="O5107" s="30"/>
      <c r="P5107" s="30"/>
      <c r="Q5107" s="30"/>
      <c r="R5107" s="30"/>
      <c r="S5107" s="30"/>
      <c r="T5107" s="29"/>
      <c r="U5107" s="28"/>
      <c r="V5107" s="28"/>
      <c r="W5107" s="28"/>
      <c r="Y5107" s="31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33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29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30"/>
      <c r="O5108" s="30"/>
      <c r="P5108" s="30"/>
      <c r="Q5108" s="30"/>
      <c r="R5108" s="30"/>
      <c r="S5108" s="30"/>
      <c r="T5108" s="29"/>
      <c r="U5108" s="28"/>
      <c r="V5108" s="28"/>
      <c r="W5108" s="28"/>
      <c r="Y5108" s="31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33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29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30"/>
      <c r="O5109" s="30"/>
      <c r="P5109" s="30"/>
      <c r="Q5109" s="30"/>
      <c r="R5109" s="30"/>
      <c r="S5109" s="30"/>
      <c r="T5109" s="29"/>
      <c r="U5109" s="28"/>
      <c r="V5109" s="28"/>
      <c r="W5109" s="28"/>
      <c r="Y5109" s="31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33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29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30"/>
      <c r="O5110" s="30"/>
      <c r="P5110" s="30"/>
      <c r="Q5110" s="30"/>
      <c r="R5110" s="30"/>
      <c r="S5110" s="30"/>
      <c r="T5110" s="29"/>
      <c r="U5110" s="28"/>
      <c r="V5110" s="28"/>
      <c r="W5110" s="28"/>
      <c r="Y5110" s="31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33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29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30"/>
      <c r="O5111" s="30"/>
      <c r="P5111" s="30"/>
      <c r="Q5111" s="30"/>
      <c r="R5111" s="30"/>
      <c r="S5111" s="30"/>
      <c r="T5111" s="29"/>
      <c r="U5111" s="28"/>
      <c r="V5111" s="28"/>
      <c r="W5111" s="28"/>
      <c r="Y5111" s="31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33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29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30"/>
      <c r="O5112" s="30"/>
      <c r="P5112" s="30"/>
      <c r="Q5112" s="30"/>
      <c r="R5112" s="30"/>
      <c r="S5112" s="30"/>
      <c r="T5112" s="29"/>
      <c r="U5112" s="28"/>
      <c r="V5112" s="28"/>
      <c r="W5112" s="28"/>
      <c r="Y5112" s="31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33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29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30"/>
      <c r="O5113" s="30"/>
      <c r="P5113" s="30"/>
      <c r="Q5113" s="30"/>
      <c r="R5113" s="30"/>
      <c r="S5113" s="30"/>
      <c r="T5113" s="29"/>
      <c r="U5113" s="28"/>
      <c r="V5113" s="28"/>
      <c r="W5113" s="28"/>
      <c r="Y5113" s="31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33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29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30"/>
      <c r="O5114" s="30"/>
      <c r="P5114" s="30"/>
      <c r="Q5114" s="30"/>
      <c r="R5114" s="30"/>
      <c r="S5114" s="30"/>
      <c r="T5114" s="29"/>
      <c r="U5114" s="28"/>
      <c r="V5114" s="28"/>
      <c r="W5114" s="28"/>
      <c r="Y5114" s="31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33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29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30"/>
      <c r="O5115" s="30"/>
      <c r="P5115" s="30"/>
      <c r="Q5115" s="30"/>
      <c r="R5115" s="30"/>
      <c r="S5115" s="30"/>
      <c r="T5115" s="29"/>
      <c r="U5115" s="28"/>
      <c r="V5115" s="28"/>
      <c r="W5115" s="28"/>
      <c r="Y5115" s="31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33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29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30"/>
      <c r="O5116" s="30"/>
      <c r="P5116" s="30"/>
      <c r="Q5116" s="30"/>
      <c r="R5116" s="30"/>
      <c r="S5116" s="30"/>
      <c r="T5116" s="29"/>
      <c r="U5116" s="28"/>
      <c r="V5116" s="28"/>
      <c r="W5116" s="28"/>
      <c r="Y5116" s="31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33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29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30"/>
      <c r="O5117" s="30"/>
      <c r="P5117" s="30"/>
      <c r="Q5117" s="30"/>
      <c r="R5117" s="30"/>
      <c r="S5117" s="30"/>
      <c r="T5117" s="29"/>
      <c r="U5117" s="28"/>
      <c r="V5117" s="28"/>
      <c r="W5117" s="28"/>
      <c r="Y5117" s="31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33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29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30"/>
      <c r="O5118" s="30"/>
      <c r="P5118" s="30"/>
      <c r="Q5118" s="30"/>
      <c r="R5118" s="30"/>
      <c r="S5118" s="30"/>
      <c r="T5118" s="29"/>
      <c r="U5118" s="28"/>
      <c r="V5118" s="28"/>
      <c r="W5118" s="28"/>
      <c r="Y5118" s="31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33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29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30"/>
      <c r="O5119" s="30"/>
      <c r="P5119" s="30"/>
      <c r="Q5119" s="30"/>
      <c r="R5119" s="30"/>
      <c r="S5119" s="30"/>
      <c r="T5119" s="29"/>
      <c r="U5119" s="28"/>
      <c r="V5119" s="28"/>
      <c r="W5119" s="28"/>
      <c r="Y5119" s="31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33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29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30"/>
      <c r="O5120" s="30"/>
      <c r="P5120" s="30"/>
      <c r="Q5120" s="30"/>
      <c r="R5120" s="30"/>
      <c r="S5120" s="30"/>
      <c r="T5120" s="29"/>
      <c r="U5120" s="28"/>
      <c r="V5120" s="28"/>
      <c r="W5120" s="28"/>
      <c r="Y5120" s="31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33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29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30"/>
      <c r="O5121" s="30"/>
      <c r="P5121" s="30"/>
      <c r="Q5121" s="30"/>
      <c r="R5121" s="30"/>
      <c r="S5121" s="30"/>
      <c r="T5121" s="29"/>
      <c r="U5121" s="28"/>
      <c r="V5121" s="28"/>
      <c r="W5121" s="28"/>
      <c r="Y5121" s="31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33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29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30"/>
      <c r="O5122" s="30"/>
      <c r="P5122" s="30"/>
      <c r="Q5122" s="30"/>
      <c r="R5122" s="30"/>
      <c r="S5122" s="30"/>
      <c r="T5122" s="29"/>
      <c r="U5122" s="28"/>
      <c r="V5122" s="28"/>
      <c r="W5122" s="28"/>
      <c r="Y5122" s="31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33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29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30"/>
      <c r="O5123" s="30"/>
      <c r="P5123" s="30"/>
      <c r="Q5123" s="30"/>
      <c r="R5123" s="30"/>
      <c r="S5123" s="30"/>
      <c r="T5123" s="29"/>
      <c r="U5123" s="28"/>
      <c r="V5123" s="28"/>
      <c r="W5123" s="28"/>
      <c r="Y5123" s="31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33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29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30"/>
      <c r="O5124" s="30"/>
      <c r="P5124" s="30"/>
      <c r="Q5124" s="30"/>
      <c r="R5124" s="30"/>
      <c r="S5124" s="30"/>
      <c r="T5124" s="29"/>
      <c r="U5124" s="28"/>
      <c r="V5124" s="28"/>
      <c r="W5124" s="28"/>
      <c r="Y5124" s="31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33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29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30"/>
      <c r="O5125" s="30"/>
      <c r="P5125" s="30"/>
      <c r="Q5125" s="30"/>
      <c r="R5125" s="30"/>
      <c r="S5125" s="30"/>
      <c r="T5125" s="29"/>
      <c r="U5125" s="28"/>
      <c r="V5125" s="28"/>
      <c r="W5125" s="28"/>
      <c r="Y5125" s="31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33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29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30"/>
      <c r="O5126" s="30"/>
      <c r="P5126" s="30"/>
      <c r="Q5126" s="30"/>
      <c r="R5126" s="30"/>
      <c r="S5126" s="30"/>
      <c r="T5126" s="29"/>
      <c r="U5126" s="28"/>
      <c r="V5126" s="28"/>
      <c r="W5126" s="28"/>
      <c r="Y5126" s="31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33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29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30"/>
      <c r="O5127" s="30"/>
      <c r="P5127" s="30"/>
      <c r="Q5127" s="30"/>
      <c r="R5127" s="30"/>
      <c r="S5127" s="30"/>
      <c r="T5127" s="29"/>
      <c r="U5127" s="28"/>
      <c r="V5127" s="28"/>
      <c r="W5127" s="28"/>
      <c r="Y5127" s="31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33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29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30"/>
      <c r="O5128" s="30"/>
      <c r="P5128" s="30"/>
      <c r="Q5128" s="30"/>
      <c r="R5128" s="30"/>
      <c r="S5128" s="30"/>
      <c r="T5128" s="29"/>
      <c r="U5128" s="28"/>
      <c r="V5128" s="28"/>
      <c r="W5128" s="28"/>
      <c r="Y5128" s="31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33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29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30"/>
      <c r="O5129" s="30"/>
      <c r="P5129" s="30"/>
      <c r="Q5129" s="30"/>
      <c r="R5129" s="30"/>
      <c r="S5129" s="30"/>
      <c r="T5129" s="29"/>
      <c r="U5129" s="28"/>
      <c r="V5129" s="28"/>
      <c r="W5129" s="28"/>
      <c r="Y5129" s="31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33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29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30"/>
      <c r="O5130" s="30"/>
      <c r="P5130" s="30"/>
      <c r="Q5130" s="30"/>
      <c r="R5130" s="30"/>
      <c r="S5130" s="30"/>
      <c r="T5130" s="29"/>
      <c r="U5130" s="28"/>
      <c r="V5130" s="28"/>
      <c r="W5130" s="28"/>
      <c r="Y5130" s="31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33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29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30"/>
      <c r="O5131" s="30"/>
      <c r="P5131" s="30"/>
      <c r="Q5131" s="30"/>
      <c r="R5131" s="30"/>
      <c r="S5131" s="30"/>
      <c r="T5131" s="29"/>
      <c r="U5131" s="28"/>
      <c r="V5131" s="28"/>
      <c r="W5131" s="28"/>
      <c r="Y5131" s="31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33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29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30"/>
      <c r="O5132" s="30"/>
      <c r="P5132" s="30"/>
      <c r="Q5132" s="30"/>
      <c r="R5132" s="30"/>
      <c r="S5132" s="30"/>
      <c r="T5132" s="29"/>
      <c r="U5132" s="28"/>
      <c r="V5132" s="28"/>
      <c r="W5132" s="28"/>
      <c r="Y5132" s="31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33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29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30"/>
      <c r="O5133" s="30"/>
      <c r="P5133" s="30"/>
      <c r="Q5133" s="30"/>
      <c r="R5133" s="30"/>
      <c r="S5133" s="30"/>
      <c r="T5133" s="29"/>
      <c r="U5133" s="28"/>
      <c r="V5133" s="28"/>
      <c r="W5133" s="28"/>
      <c r="Y5133" s="31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33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29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30"/>
      <c r="O5134" s="30"/>
      <c r="P5134" s="30"/>
      <c r="Q5134" s="30"/>
      <c r="R5134" s="30"/>
      <c r="S5134" s="30"/>
      <c r="T5134" s="29"/>
      <c r="U5134" s="28"/>
      <c r="V5134" s="28"/>
      <c r="W5134" s="28"/>
      <c r="Y5134" s="31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33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29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30"/>
      <c r="O5135" s="30"/>
      <c r="P5135" s="30"/>
      <c r="Q5135" s="30"/>
      <c r="R5135" s="30"/>
      <c r="S5135" s="30"/>
      <c r="T5135" s="29"/>
      <c r="U5135" s="28"/>
      <c r="V5135" s="28"/>
      <c r="W5135" s="28"/>
      <c r="Y5135" s="31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33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29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30"/>
      <c r="O5136" s="30"/>
      <c r="P5136" s="30"/>
      <c r="Q5136" s="30"/>
      <c r="R5136" s="30"/>
      <c r="S5136" s="30"/>
      <c r="T5136" s="29"/>
      <c r="U5136" s="28"/>
      <c r="V5136" s="28"/>
      <c r="W5136" s="28"/>
      <c r="Y5136" s="31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33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29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30"/>
      <c r="O5137" s="30"/>
      <c r="P5137" s="30"/>
      <c r="Q5137" s="30"/>
      <c r="R5137" s="30"/>
      <c r="S5137" s="30"/>
      <c r="T5137" s="29"/>
      <c r="U5137" s="28"/>
      <c r="V5137" s="28"/>
      <c r="W5137" s="28"/>
      <c r="Y5137" s="31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33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29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30"/>
      <c r="O5138" s="30"/>
      <c r="P5138" s="30"/>
      <c r="Q5138" s="30"/>
      <c r="R5138" s="30"/>
      <c r="S5138" s="30"/>
      <c r="T5138" s="29"/>
      <c r="U5138" s="28"/>
      <c r="V5138" s="28"/>
      <c r="W5138" s="28"/>
      <c r="Y5138" s="31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33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29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30"/>
      <c r="O5139" s="30"/>
      <c r="P5139" s="30"/>
      <c r="Q5139" s="30"/>
      <c r="R5139" s="30"/>
      <c r="S5139" s="30"/>
      <c r="T5139" s="29"/>
      <c r="U5139" s="28"/>
      <c r="V5139" s="28"/>
      <c r="W5139" s="28"/>
      <c r="Y5139" s="31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33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29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30"/>
      <c r="O5140" s="30"/>
      <c r="P5140" s="30"/>
      <c r="Q5140" s="30"/>
      <c r="R5140" s="30"/>
      <c r="S5140" s="30"/>
      <c r="T5140" s="29"/>
      <c r="U5140" s="28"/>
      <c r="V5140" s="28"/>
      <c r="W5140" s="28"/>
      <c r="Y5140" s="31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33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29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30"/>
      <c r="O5141" s="30"/>
      <c r="P5141" s="30"/>
      <c r="Q5141" s="30"/>
      <c r="R5141" s="30"/>
      <c r="S5141" s="30"/>
      <c r="T5141" s="29"/>
      <c r="U5141" s="28"/>
      <c r="V5141" s="28"/>
      <c r="W5141" s="28"/>
      <c r="Y5141" s="31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33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29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30"/>
      <c r="O5142" s="30"/>
      <c r="P5142" s="30"/>
      <c r="Q5142" s="30"/>
      <c r="R5142" s="30"/>
      <c r="S5142" s="30"/>
      <c r="T5142" s="29"/>
      <c r="U5142" s="28"/>
      <c r="V5142" s="28"/>
      <c r="W5142" s="28"/>
      <c r="Y5142" s="31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33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29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30"/>
      <c r="O5143" s="30"/>
      <c r="P5143" s="30"/>
      <c r="Q5143" s="30"/>
      <c r="R5143" s="30"/>
      <c r="S5143" s="30"/>
      <c r="T5143" s="29"/>
      <c r="U5143" s="28"/>
      <c r="V5143" s="28"/>
      <c r="W5143" s="28"/>
      <c r="Y5143" s="31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33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29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30"/>
      <c r="O5144" s="30"/>
      <c r="P5144" s="30"/>
      <c r="Q5144" s="30"/>
      <c r="S5144" s="30"/>
      <c r="T5144" s="29"/>
      <c r="U5144" s="28"/>
      <c r="V5144" s="28"/>
      <c r="W5144" s="28"/>
      <c r="Y5144" s="31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33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29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30"/>
      <c r="O5145" s="30"/>
      <c r="P5145" s="30"/>
      <c r="Q5145" s="30"/>
      <c r="S5145" s="30"/>
      <c r="T5145" s="29"/>
      <c r="U5145" s="28"/>
      <c r="V5145" s="28"/>
      <c r="W5145" s="28"/>
      <c r="Y5145" s="31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33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29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30"/>
      <c r="O5146" s="30"/>
      <c r="P5146" s="30"/>
      <c r="Q5146" s="30"/>
      <c r="S5146" s="30"/>
      <c r="T5146" s="29"/>
      <c r="U5146" s="28"/>
      <c r="V5146" s="28"/>
      <c r="W5146" s="28"/>
      <c r="Y5146" s="31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33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29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30"/>
      <c r="O5147" s="30"/>
      <c r="P5147" s="30"/>
      <c r="Q5147" s="30"/>
      <c r="S5147" s="30"/>
      <c r="T5147" s="29"/>
      <c r="U5147" s="28"/>
      <c r="V5147" s="28"/>
      <c r="W5147" s="28"/>
      <c r="Y5147" s="31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33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29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30"/>
      <c r="O5148" s="30"/>
      <c r="P5148" s="30"/>
      <c r="Q5148" s="30"/>
      <c r="S5148" s="30"/>
      <c r="T5148" s="29"/>
      <c r="U5148" s="28"/>
      <c r="V5148" s="28"/>
      <c r="W5148" s="28"/>
      <c r="Y5148" s="31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33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29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30"/>
      <c r="O5149" s="30"/>
      <c r="P5149" s="30"/>
      <c r="Q5149" s="30"/>
      <c r="S5149" s="30"/>
      <c r="T5149" s="29"/>
      <c r="U5149" s="28"/>
      <c r="V5149" s="28"/>
      <c r="W5149" s="28"/>
      <c r="Y5149" s="31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33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29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30"/>
      <c r="O5150" s="30"/>
      <c r="P5150" s="30"/>
      <c r="Q5150" s="30"/>
      <c r="S5150" s="30"/>
      <c r="T5150" s="29"/>
      <c r="U5150" s="28"/>
      <c r="V5150" s="28"/>
      <c r="W5150" s="28"/>
      <c r="Y5150" s="31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33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29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30"/>
      <c r="O5151" s="30"/>
      <c r="P5151" s="30"/>
      <c r="Q5151" s="30"/>
      <c r="S5151" s="30"/>
      <c r="T5151" s="29"/>
      <c r="U5151" s="28"/>
      <c r="V5151" s="28"/>
      <c r="W5151" s="28"/>
      <c r="Y5151" s="31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33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29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30"/>
      <c r="O5152" s="30"/>
      <c r="P5152" s="30"/>
      <c r="R5152" s="30"/>
      <c r="T5152" s="29"/>
      <c r="U5152" s="28"/>
      <c r="V5152" s="28"/>
      <c r="W5152" s="28"/>
      <c r="Y5152" s="31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33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29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30"/>
      <c r="O5153" s="30"/>
      <c r="P5153" s="30"/>
      <c r="R5153" s="30"/>
      <c r="T5153" s="29"/>
      <c r="U5153" s="28"/>
      <c r="V5153" s="28"/>
      <c r="W5153" s="28"/>
      <c r="Y5153" s="31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O5153" s="28"/>
      <c r="AP5153" s="28"/>
      <c r="AQ5153" s="28"/>
      <c r="AR5153" s="33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29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30"/>
      <c r="O5154" s="30"/>
      <c r="P5154" s="30"/>
      <c r="R5154" s="30"/>
      <c r="T5154" s="29"/>
      <c r="U5154" s="28"/>
      <c r="V5154" s="28"/>
      <c r="W5154" s="28"/>
      <c r="Y5154" s="31"/>
      <c r="Z5154" s="28"/>
      <c r="AA5154" s="28"/>
      <c r="AB5154" s="28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R5154" s="33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29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30"/>
      <c r="O5155" s="30"/>
      <c r="P5155" s="30"/>
      <c r="R5155" s="30"/>
      <c r="T5155" s="29"/>
      <c r="U5155" s="28"/>
      <c r="V5155" s="28"/>
      <c r="W5155" s="28"/>
      <c r="Y5155" s="31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29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30"/>
      <c r="O5156" s="30"/>
      <c r="P5156" s="30"/>
      <c r="R5156" s="30"/>
      <c r="T5156" s="29"/>
      <c r="U5156" s="28"/>
      <c r="V5156" s="28"/>
      <c r="W5156" s="28"/>
      <c r="Y5156" s="31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29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30"/>
      <c r="O5157" s="30"/>
      <c r="P5157" s="30"/>
      <c r="R5157" s="30"/>
      <c r="T5157" s="29"/>
      <c r="U5157" s="28"/>
      <c r="V5157" s="28"/>
      <c r="W5157" s="28"/>
      <c r="Y5157" s="31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29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30"/>
      <c r="O5158" s="30"/>
      <c r="P5158" s="30"/>
      <c r="R5158" s="30"/>
      <c r="T5158" s="29"/>
      <c r="U5158" s="28"/>
      <c r="V5158" s="28"/>
      <c r="W5158" s="28"/>
      <c r="Y5158" s="31"/>
      <c r="AC5158" s="28"/>
      <c r="AD5158" s="28"/>
      <c r="AE5158" s="28"/>
      <c r="AF5158" s="28"/>
      <c r="AG5158" s="28"/>
      <c r="AJ5158" s="28"/>
      <c r="AK5158" s="28"/>
      <c r="AL5158" s="28"/>
      <c r="AM5158" s="28"/>
      <c r="AN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A5159" s="29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30"/>
      <c r="O5159" s="30"/>
      <c r="P5159" s="30"/>
      <c r="U5159" s="28"/>
      <c r="V5159" s="28"/>
      <c r="W5159" s="28"/>
      <c r="Y5159" s="31"/>
      <c r="AC5159" s="28"/>
      <c r="AD5159" s="28"/>
      <c r="AE5159" s="28"/>
      <c r="AF5159" s="28"/>
      <c r="AG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</row>
    <row r="5160" spans="1:55" ht="14.25" customHeight="1">
      <c r="Q5160" s="30"/>
      <c r="S5160" s="30"/>
    </row>
    <row r="5161" spans="1:55" ht="14.25" customHeight="1">
      <c r="Q5161" s="30"/>
      <c r="S5161" s="30"/>
      <c r="AH5161" s="28"/>
      <c r="AI5161" s="28"/>
    </row>
    <row r="5162" spans="1:55" ht="14.25" customHeight="1">
      <c r="Q5162" s="30"/>
      <c r="S5162" s="30"/>
      <c r="AH5162" s="28"/>
      <c r="AI5162" s="28"/>
      <c r="AO5162" s="28"/>
      <c r="AP5162" s="28"/>
      <c r="AQ5162" s="28"/>
    </row>
    <row r="5163" spans="1:55" ht="14.25" customHeight="1">
      <c r="Q5163" s="30"/>
      <c r="S5163" s="30"/>
      <c r="Z5163" s="28"/>
      <c r="AA5163" s="28"/>
      <c r="AB5163" s="28"/>
      <c r="AH5163" s="28"/>
      <c r="AI5163" s="28"/>
      <c r="AO5163" s="28"/>
      <c r="AP5163" s="28"/>
      <c r="AQ5163" s="28"/>
      <c r="AR5163" s="33"/>
      <c r="AS5163" s="28"/>
      <c r="AT5163" s="28"/>
    </row>
    <row r="5164" spans="1:55" ht="14.25" customHeight="1">
      <c r="Q5164" s="30"/>
      <c r="S5164" s="30"/>
      <c r="Z5164" s="28"/>
      <c r="AA5164" s="28"/>
      <c r="AB5164" s="28"/>
      <c r="AH5164" s="28"/>
      <c r="AI5164" s="28"/>
      <c r="AO5164" s="28"/>
      <c r="AP5164" s="28"/>
      <c r="AQ5164" s="28"/>
      <c r="AR5164" s="33"/>
      <c r="AS5164" s="28"/>
      <c r="AT5164" s="28"/>
    </row>
    <row r="5165" spans="1:55" ht="14.25" customHeight="1">
      <c r="Q5165" s="30"/>
      <c r="S5165" s="30"/>
      <c r="Z5165" s="28"/>
      <c r="AA5165" s="28"/>
      <c r="AB5165" s="28"/>
      <c r="AH5165" s="28"/>
      <c r="AI5165" s="28"/>
      <c r="AO5165" s="28"/>
      <c r="AP5165" s="28"/>
      <c r="AQ5165" s="28"/>
      <c r="AR5165" s="33"/>
      <c r="AS5165" s="28"/>
      <c r="AT5165" s="28"/>
    </row>
    <row r="5166" spans="1:55" ht="14.25" customHeight="1">
      <c r="Q5166" s="30"/>
      <c r="S5166" s="30"/>
      <c r="Z5166" s="28"/>
      <c r="AA5166" s="28"/>
      <c r="AB5166" s="28"/>
      <c r="AH5166" s="28"/>
      <c r="AI5166" s="28"/>
      <c r="AO5166" s="28"/>
      <c r="AP5166" s="28"/>
      <c r="AQ5166" s="28"/>
      <c r="AR5166" s="33"/>
      <c r="AS5166" s="28"/>
      <c r="AT5166" s="28"/>
    </row>
    <row r="5167" spans="1:55" ht="14.25" customHeight="1">
      <c r="R5167" s="30"/>
      <c r="T5167" s="29"/>
      <c r="Z5167" s="28"/>
      <c r="AA5167" s="28"/>
      <c r="AB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33"/>
      <c r="AS5167" s="28"/>
      <c r="AT5167" s="28"/>
    </row>
    <row r="5168" spans="1:55" ht="14.25" customHeight="1">
      <c r="A5168" s="29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30"/>
      <c r="O5168" s="30"/>
      <c r="P5168" s="30"/>
      <c r="R5168" s="30"/>
      <c r="T5168" s="29"/>
      <c r="U5168" s="28"/>
      <c r="V5168" s="28"/>
      <c r="W5168" s="28"/>
      <c r="Y5168" s="31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O5168" s="28"/>
      <c r="AP5168" s="28"/>
      <c r="AQ5168" s="28"/>
      <c r="AR5168" s="33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29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30"/>
      <c r="O5169" s="30"/>
      <c r="P5169" s="30"/>
      <c r="R5169" s="30"/>
      <c r="T5169" s="29"/>
      <c r="U5169" s="28"/>
      <c r="V5169" s="28"/>
      <c r="W5169" s="28"/>
      <c r="Y5169" s="31"/>
      <c r="Z5169" s="28"/>
      <c r="AA5169" s="28"/>
      <c r="AB5169" s="28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R5169" s="33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29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30"/>
      <c r="O5170" s="30"/>
      <c r="P5170" s="30"/>
      <c r="R5170" s="30"/>
      <c r="T5170" s="29"/>
      <c r="U5170" s="28"/>
      <c r="V5170" s="28"/>
      <c r="W5170" s="28"/>
      <c r="Y5170" s="31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29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30"/>
      <c r="O5171" s="30"/>
      <c r="P5171" s="30"/>
      <c r="R5171" s="30"/>
      <c r="T5171" s="29"/>
      <c r="U5171" s="28"/>
      <c r="V5171" s="28"/>
      <c r="W5171" s="28"/>
      <c r="Y5171" s="31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29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30"/>
      <c r="O5172" s="30"/>
      <c r="P5172" s="30"/>
      <c r="R5172" s="30"/>
      <c r="T5172" s="29"/>
      <c r="U5172" s="28"/>
      <c r="V5172" s="28"/>
      <c r="W5172" s="28"/>
      <c r="Y5172" s="31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29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30"/>
      <c r="O5173" s="30"/>
      <c r="P5173" s="30"/>
      <c r="R5173" s="30"/>
      <c r="T5173" s="29"/>
      <c r="U5173" s="28"/>
      <c r="V5173" s="28"/>
      <c r="W5173" s="28"/>
      <c r="Y5173" s="31"/>
      <c r="AC5173" s="28"/>
      <c r="AD5173" s="28"/>
      <c r="AE5173" s="28"/>
      <c r="AF5173" s="28"/>
      <c r="AG5173" s="28"/>
      <c r="AJ5173" s="28"/>
      <c r="AK5173" s="28"/>
      <c r="AL5173" s="28"/>
      <c r="AM5173" s="28"/>
      <c r="AN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A5174" s="29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30"/>
      <c r="O5174" s="30"/>
      <c r="P5174" s="30"/>
      <c r="R5174" s="30"/>
      <c r="U5174" s="28"/>
      <c r="V5174" s="28"/>
      <c r="W5174" s="28"/>
      <c r="Y5174" s="31"/>
      <c r="AC5174" s="28"/>
      <c r="AD5174" s="28"/>
      <c r="AE5174" s="28"/>
      <c r="AF5174" s="28"/>
      <c r="AG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</row>
    <row r="5175" spans="1:55" ht="14.25" customHeight="1">
      <c r="Q5175" s="30"/>
      <c r="S5175" s="30"/>
    </row>
    <row r="5176" spans="1:55" ht="14.25" customHeight="1">
      <c r="Q5176" s="30"/>
      <c r="R5176" s="30"/>
      <c r="S5176" s="30"/>
      <c r="AH5176" s="28"/>
      <c r="AI5176" s="28"/>
    </row>
    <row r="5177" spans="1:55" ht="14.25" customHeight="1">
      <c r="Q5177" s="30"/>
      <c r="R5177" s="30"/>
      <c r="S5177" s="30"/>
      <c r="AH5177" s="28"/>
      <c r="AI5177" s="28"/>
      <c r="AO5177" s="28"/>
      <c r="AP5177" s="28"/>
      <c r="AQ5177" s="28"/>
    </row>
    <row r="5178" spans="1:55" ht="14.25" customHeight="1">
      <c r="Q5178" s="30"/>
      <c r="R5178" s="30"/>
      <c r="S5178" s="30"/>
      <c r="Z5178" s="28"/>
      <c r="AA5178" s="28"/>
      <c r="AB5178" s="28"/>
      <c r="AH5178" s="28"/>
      <c r="AI5178" s="28"/>
      <c r="AO5178" s="28"/>
      <c r="AP5178" s="28"/>
      <c r="AQ5178" s="28"/>
      <c r="AR5178" s="33"/>
      <c r="AS5178" s="28"/>
      <c r="AT5178" s="28"/>
    </row>
    <row r="5179" spans="1:55" ht="14.25" customHeight="1">
      <c r="Q5179" s="30"/>
      <c r="R5179" s="30"/>
      <c r="S5179" s="30"/>
      <c r="Z5179" s="28"/>
      <c r="AA5179" s="28"/>
      <c r="AB5179" s="28"/>
      <c r="AH5179" s="28"/>
      <c r="AI5179" s="28"/>
      <c r="AO5179" s="28"/>
      <c r="AP5179" s="28"/>
      <c r="AQ5179" s="28"/>
      <c r="AR5179" s="33"/>
      <c r="AS5179" s="28"/>
      <c r="AT5179" s="28"/>
    </row>
    <row r="5180" spans="1:55" ht="14.25" customHeight="1">
      <c r="Q5180" s="30"/>
      <c r="R5180" s="30"/>
      <c r="S5180" s="30"/>
      <c r="Z5180" s="28"/>
      <c r="AA5180" s="28"/>
      <c r="AB5180" s="28"/>
      <c r="AH5180" s="28"/>
      <c r="AI5180" s="28"/>
      <c r="AO5180" s="28"/>
      <c r="AP5180" s="28"/>
      <c r="AQ5180" s="28"/>
      <c r="AR5180" s="33"/>
      <c r="AS5180" s="28"/>
      <c r="AT5180" s="28"/>
    </row>
    <row r="5181" spans="1:55" ht="14.25" customHeight="1">
      <c r="Q5181" s="30"/>
      <c r="R5181" s="30"/>
      <c r="S5181" s="30"/>
      <c r="Z5181" s="28"/>
      <c r="AA5181" s="28"/>
      <c r="AB5181" s="28"/>
      <c r="AH5181" s="28"/>
      <c r="AI5181" s="28"/>
      <c r="AO5181" s="28"/>
      <c r="AP5181" s="28"/>
      <c r="AQ5181" s="28"/>
      <c r="AR5181" s="33"/>
      <c r="AS5181" s="28"/>
      <c r="AT5181" s="28"/>
    </row>
    <row r="5182" spans="1:55" ht="14.25" customHeight="1">
      <c r="Q5182" s="30"/>
      <c r="R5182" s="30"/>
      <c r="S5182" s="30"/>
      <c r="T5182" s="29"/>
      <c r="Z5182" s="28"/>
      <c r="AA5182" s="28"/>
      <c r="AB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33"/>
      <c r="AS5182" s="28"/>
      <c r="AT5182" s="28"/>
    </row>
    <row r="5183" spans="1:55" ht="14.25" customHeight="1">
      <c r="A5183" s="29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30"/>
      <c r="O5183" s="30"/>
      <c r="P5183" s="30"/>
      <c r="R5183" s="30"/>
      <c r="T5183" s="29"/>
      <c r="U5183" s="28"/>
      <c r="V5183" s="28"/>
      <c r="W5183" s="28"/>
      <c r="Y5183" s="31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33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29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30"/>
      <c r="O5184" s="30"/>
      <c r="P5184" s="30"/>
      <c r="Q5184" s="30"/>
      <c r="R5184" s="30"/>
      <c r="S5184" s="30"/>
      <c r="T5184" s="29"/>
      <c r="U5184" s="28"/>
      <c r="V5184" s="28"/>
      <c r="W5184" s="28"/>
      <c r="Y5184" s="31"/>
      <c r="Z5184" s="28"/>
      <c r="AA5184" s="28"/>
      <c r="AB5184" s="28"/>
      <c r="AC5184" s="28"/>
      <c r="AD5184" s="28"/>
      <c r="AE5184" s="28"/>
      <c r="AF5184" s="28"/>
      <c r="AG5184" s="28"/>
      <c r="AJ5184" s="28"/>
      <c r="AK5184" s="28"/>
      <c r="AL5184" s="28"/>
      <c r="AM5184" s="28"/>
      <c r="AN5184" s="28"/>
      <c r="AO5184" s="28"/>
      <c r="AP5184" s="28"/>
      <c r="AQ5184" s="28"/>
      <c r="AR5184" s="33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29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30"/>
      <c r="O5185" s="30"/>
      <c r="P5185" s="30"/>
      <c r="Q5185" s="30"/>
      <c r="R5185" s="30"/>
      <c r="S5185" s="30"/>
      <c r="T5185" s="29"/>
      <c r="U5185" s="28"/>
      <c r="V5185" s="28"/>
      <c r="W5185" s="28"/>
      <c r="Y5185" s="31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R5185" s="33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29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30"/>
      <c r="O5186" s="30"/>
      <c r="P5186" s="30"/>
      <c r="Q5186" s="30"/>
      <c r="R5186" s="30"/>
      <c r="S5186" s="30"/>
      <c r="T5186" s="29"/>
      <c r="U5186" s="28"/>
      <c r="V5186" s="28"/>
      <c r="W5186" s="28"/>
      <c r="Y5186" s="31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29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30"/>
      <c r="O5187" s="30"/>
      <c r="P5187" s="30"/>
      <c r="Q5187" s="30"/>
      <c r="R5187" s="30"/>
      <c r="S5187" s="30"/>
      <c r="T5187" s="29"/>
      <c r="U5187" s="28"/>
      <c r="V5187" s="28"/>
      <c r="W5187" s="28"/>
      <c r="Y5187" s="31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33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29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30"/>
      <c r="O5188" s="30"/>
      <c r="P5188" s="30"/>
      <c r="Q5188" s="30"/>
      <c r="R5188" s="30"/>
      <c r="S5188" s="30"/>
      <c r="T5188" s="29"/>
      <c r="U5188" s="28"/>
      <c r="V5188" s="28"/>
      <c r="W5188" s="28"/>
      <c r="Y5188" s="31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33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29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30"/>
      <c r="O5189" s="30"/>
      <c r="P5189" s="30"/>
      <c r="Q5189" s="30"/>
      <c r="R5189" s="30"/>
      <c r="S5189" s="30"/>
      <c r="T5189" s="29"/>
      <c r="U5189" s="28"/>
      <c r="V5189" s="28"/>
      <c r="W5189" s="28"/>
      <c r="Y5189" s="31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33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A5190" s="29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30"/>
      <c r="O5190" s="30"/>
      <c r="P5190" s="30"/>
      <c r="Q5190" s="30"/>
      <c r="R5190" s="30"/>
      <c r="S5190" s="30"/>
      <c r="U5190" s="28"/>
      <c r="V5190" s="28"/>
      <c r="W5190" s="28"/>
      <c r="Y5190" s="31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O5190" s="28"/>
      <c r="AP5190" s="28"/>
      <c r="AQ5190" s="28"/>
      <c r="AR5190" s="33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</row>
    <row r="5191" spans="1:55" ht="14.25" customHeight="1">
      <c r="Q5191" s="30"/>
      <c r="R5191" s="30"/>
      <c r="S5191" s="30"/>
      <c r="T5191" s="29"/>
      <c r="Z5191" s="28"/>
      <c r="AA5191" s="28"/>
      <c r="AB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33"/>
      <c r="AS5191" s="28"/>
      <c r="AT5191" s="28"/>
    </row>
    <row r="5192" spans="1:55" ht="14.25" customHeight="1">
      <c r="A5192" s="29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30"/>
      <c r="O5192" s="30"/>
      <c r="P5192" s="30"/>
      <c r="Q5192" s="30"/>
      <c r="R5192" s="30"/>
      <c r="S5192" s="30"/>
      <c r="T5192" s="29"/>
      <c r="U5192" s="28"/>
      <c r="V5192" s="28"/>
      <c r="W5192" s="28"/>
      <c r="Y5192" s="31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33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29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30"/>
      <c r="O5193" s="30"/>
      <c r="P5193" s="30"/>
      <c r="Q5193" s="30"/>
      <c r="R5193" s="30"/>
      <c r="S5193" s="30"/>
      <c r="T5193" s="29"/>
      <c r="U5193" s="28"/>
      <c r="V5193" s="28"/>
      <c r="W5193" s="28"/>
      <c r="Y5193" s="31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33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29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30"/>
      <c r="O5194" s="30"/>
      <c r="P5194" s="30"/>
      <c r="Q5194" s="30"/>
      <c r="R5194" s="30"/>
      <c r="S5194" s="30"/>
      <c r="T5194" s="29"/>
      <c r="U5194" s="28"/>
      <c r="V5194" s="28"/>
      <c r="W5194" s="28"/>
      <c r="Y5194" s="31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33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29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30"/>
      <c r="O5195" s="30"/>
      <c r="P5195" s="30"/>
      <c r="Q5195" s="30"/>
      <c r="R5195" s="30"/>
      <c r="S5195" s="30"/>
      <c r="T5195" s="29"/>
      <c r="U5195" s="28"/>
      <c r="V5195" s="28"/>
      <c r="W5195" s="28"/>
      <c r="Y5195" s="31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33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29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30"/>
      <c r="O5196" s="30"/>
      <c r="P5196" s="30"/>
      <c r="Q5196" s="30"/>
      <c r="R5196" s="30"/>
      <c r="S5196" s="30"/>
      <c r="T5196" s="29"/>
      <c r="U5196" s="28"/>
      <c r="V5196" s="28"/>
      <c r="W5196" s="28"/>
      <c r="Y5196" s="31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33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29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30"/>
      <c r="O5197" s="30"/>
      <c r="P5197" s="30"/>
      <c r="Q5197" s="30"/>
      <c r="R5197" s="30"/>
      <c r="S5197" s="30"/>
      <c r="T5197" s="29"/>
      <c r="U5197" s="28"/>
      <c r="V5197" s="28"/>
      <c r="W5197" s="28"/>
      <c r="Y5197" s="31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33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29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30"/>
      <c r="O5198" s="30"/>
      <c r="P5198" s="30"/>
      <c r="Q5198" s="30"/>
      <c r="R5198" s="30"/>
      <c r="S5198" s="30"/>
      <c r="T5198" s="29"/>
      <c r="U5198" s="28"/>
      <c r="V5198" s="28"/>
      <c r="W5198" s="28"/>
      <c r="Y5198" s="31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33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29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30"/>
      <c r="O5199" s="30"/>
      <c r="P5199" s="30"/>
      <c r="Q5199" s="30"/>
      <c r="R5199" s="30"/>
      <c r="S5199" s="30"/>
      <c r="T5199" s="29"/>
      <c r="U5199" s="28"/>
      <c r="V5199" s="28"/>
      <c r="W5199" s="28"/>
      <c r="Y5199" s="31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33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29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30"/>
      <c r="O5200" s="30"/>
      <c r="P5200" s="30"/>
      <c r="Q5200" s="30"/>
      <c r="R5200" s="30"/>
      <c r="S5200" s="30"/>
      <c r="T5200" s="29"/>
      <c r="U5200" s="28"/>
      <c r="V5200" s="28"/>
      <c r="W5200" s="28"/>
      <c r="Y5200" s="31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33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29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30"/>
      <c r="O5201" s="30"/>
      <c r="P5201" s="30"/>
      <c r="Q5201" s="30"/>
      <c r="R5201" s="30"/>
      <c r="S5201" s="30"/>
      <c r="T5201" s="29"/>
      <c r="U5201" s="28"/>
      <c r="V5201" s="28"/>
      <c r="W5201" s="28"/>
      <c r="Y5201" s="31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33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29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30"/>
      <c r="O5202" s="30"/>
      <c r="P5202" s="30"/>
      <c r="Q5202" s="30"/>
      <c r="R5202" s="30"/>
      <c r="S5202" s="30"/>
      <c r="T5202" s="29"/>
      <c r="U5202" s="28"/>
      <c r="V5202" s="28"/>
      <c r="W5202" s="28"/>
      <c r="Y5202" s="31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33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29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30"/>
      <c r="O5203" s="30"/>
      <c r="P5203" s="30"/>
      <c r="Q5203" s="30"/>
      <c r="R5203" s="30"/>
      <c r="S5203" s="30"/>
      <c r="T5203" s="29"/>
      <c r="U5203" s="28"/>
      <c r="V5203" s="28"/>
      <c r="W5203" s="28"/>
      <c r="Y5203" s="31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33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29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30"/>
      <c r="O5204" s="30"/>
      <c r="P5204" s="30"/>
      <c r="Q5204" s="30"/>
      <c r="R5204" s="30"/>
      <c r="S5204" s="30"/>
      <c r="T5204" s="29"/>
      <c r="U5204" s="28"/>
      <c r="V5204" s="28"/>
      <c r="W5204" s="28"/>
      <c r="Y5204" s="31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33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29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30"/>
      <c r="O5205" s="30"/>
      <c r="P5205" s="30"/>
      <c r="Q5205" s="30"/>
      <c r="R5205" s="30"/>
      <c r="S5205" s="30"/>
      <c r="T5205" s="29"/>
      <c r="U5205" s="28"/>
      <c r="V5205" s="28"/>
      <c r="W5205" s="28"/>
      <c r="Y5205" s="31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33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29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30"/>
      <c r="O5206" s="30"/>
      <c r="P5206" s="30"/>
      <c r="Q5206" s="30"/>
      <c r="R5206" s="30"/>
      <c r="S5206" s="30"/>
      <c r="T5206" s="29"/>
      <c r="U5206" s="28"/>
      <c r="V5206" s="28"/>
      <c r="W5206" s="28"/>
      <c r="Y5206" s="31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33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29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30"/>
      <c r="O5207" s="30"/>
      <c r="P5207" s="30"/>
      <c r="Q5207" s="30"/>
      <c r="R5207" s="30"/>
      <c r="S5207" s="30"/>
      <c r="T5207" s="29"/>
      <c r="U5207" s="28"/>
      <c r="V5207" s="28"/>
      <c r="W5207" s="28"/>
      <c r="Y5207" s="31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33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29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30"/>
      <c r="O5208" s="30"/>
      <c r="P5208" s="30"/>
      <c r="Q5208" s="30"/>
      <c r="R5208" s="30"/>
      <c r="S5208" s="30"/>
      <c r="T5208" s="29"/>
      <c r="U5208" s="28"/>
      <c r="V5208" s="28"/>
      <c r="W5208" s="28"/>
      <c r="Y5208" s="31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33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29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30"/>
      <c r="O5209" s="30"/>
      <c r="P5209" s="30"/>
      <c r="Q5209" s="30"/>
      <c r="R5209" s="30"/>
      <c r="S5209" s="30"/>
      <c r="T5209" s="29"/>
      <c r="U5209" s="28"/>
      <c r="V5209" s="28"/>
      <c r="W5209" s="28"/>
      <c r="Y5209" s="31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33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29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30"/>
      <c r="O5210" s="30"/>
      <c r="P5210" s="30"/>
      <c r="Q5210" s="30"/>
      <c r="R5210" s="30"/>
      <c r="S5210" s="30"/>
      <c r="T5210" s="29"/>
      <c r="U5210" s="28"/>
      <c r="V5210" s="28"/>
      <c r="W5210" s="28"/>
      <c r="Y5210" s="31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33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29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30"/>
      <c r="O5211" s="30"/>
      <c r="P5211" s="30"/>
      <c r="Q5211" s="30"/>
      <c r="R5211" s="30"/>
      <c r="S5211" s="30"/>
      <c r="T5211" s="29"/>
      <c r="U5211" s="28"/>
      <c r="V5211" s="28"/>
      <c r="W5211" s="28"/>
      <c r="Y5211" s="31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33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29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30"/>
      <c r="O5212" s="30"/>
      <c r="P5212" s="30"/>
      <c r="Q5212" s="30"/>
      <c r="R5212" s="30"/>
      <c r="S5212" s="30"/>
      <c r="T5212" s="29"/>
      <c r="U5212" s="28"/>
      <c r="V5212" s="28"/>
      <c r="W5212" s="28"/>
      <c r="Y5212" s="31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33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29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30"/>
      <c r="O5213" s="30"/>
      <c r="P5213" s="30"/>
      <c r="Q5213" s="30"/>
      <c r="R5213" s="30"/>
      <c r="S5213" s="30"/>
      <c r="T5213" s="29"/>
      <c r="U5213" s="28"/>
      <c r="V5213" s="28"/>
      <c r="W5213" s="28"/>
      <c r="Y5213" s="31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33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29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30"/>
      <c r="O5214" s="30"/>
      <c r="P5214" s="30"/>
      <c r="Q5214" s="30"/>
      <c r="R5214" s="30"/>
      <c r="S5214" s="30"/>
      <c r="T5214" s="29"/>
      <c r="U5214" s="28"/>
      <c r="V5214" s="28"/>
      <c r="W5214" s="28"/>
      <c r="Y5214" s="31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33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29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30"/>
      <c r="O5215" s="30"/>
      <c r="P5215" s="30"/>
      <c r="Q5215" s="30"/>
      <c r="R5215" s="30"/>
      <c r="S5215" s="30"/>
      <c r="T5215" s="29"/>
      <c r="U5215" s="28"/>
      <c r="V5215" s="28"/>
      <c r="W5215" s="28"/>
      <c r="Y5215" s="31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33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29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30"/>
      <c r="O5216" s="30"/>
      <c r="P5216" s="30"/>
      <c r="Q5216" s="30"/>
      <c r="R5216" s="30"/>
      <c r="S5216" s="30"/>
      <c r="T5216" s="29"/>
      <c r="U5216" s="28"/>
      <c r="V5216" s="28"/>
      <c r="W5216" s="28"/>
      <c r="Y5216" s="31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33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29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30"/>
      <c r="O5217" s="30"/>
      <c r="P5217" s="30"/>
      <c r="Q5217" s="30"/>
      <c r="R5217" s="30"/>
      <c r="S5217" s="30"/>
      <c r="T5217" s="29"/>
      <c r="U5217" s="28"/>
      <c r="V5217" s="28"/>
      <c r="W5217" s="28"/>
      <c r="Y5217" s="31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33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29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30"/>
      <c r="O5218" s="30"/>
      <c r="P5218" s="30"/>
      <c r="Q5218" s="30"/>
      <c r="R5218" s="30"/>
      <c r="S5218" s="30"/>
      <c r="T5218" s="29"/>
      <c r="U5218" s="28"/>
      <c r="V5218" s="28"/>
      <c r="W5218" s="28"/>
      <c r="Y5218" s="31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33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29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30"/>
      <c r="O5219" s="30"/>
      <c r="P5219" s="30"/>
      <c r="Q5219" s="30"/>
      <c r="R5219" s="30"/>
      <c r="S5219" s="30"/>
      <c r="T5219" s="29"/>
      <c r="U5219" s="28"/>
      <c r="V5219" s="28"/>
      <c r="W5219" s="28"/>
      <c r="Y5219" s="31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33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29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30"/>
      <c r="O5220" s="30"/>
      <c r="P5220" s="30"/>
      <c r="Q5220" s="30"/>
      <c r="R5220" s="30"/>
      <c r="S5220" s="30"/>
      <c r="T5220" s="29"/>
      <c r="U5220" s="28"/>
      <c r="V5220" s="28"/>
      <c r="W5220" s="28"/>
      <c r="Y5220" s="31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33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29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30"/>
      <c r="O5221" s="30"/>
      <c r="P5221" s="30"/>
      <c r="Q5221" s="30"/>
      <c r="R5221" s="30"/>
      <c r="S5221" s="30"/>
      <c r="T5221" s="29"/>
      <c r="U5221" s="28"/>
      <c r="V5221" s="28"/>
      <c r="W5221" s="28"/>
      <c r="Y5221" s="31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33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29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30"/>
      <c r="O5222" s="30"/>
      <c r="P5222" s="30"/>
      <c r="Q5222" s="30"/>
      <c r="R5222" s="30"/>
      <c r="S5222" s="30"/>
      <c r="T5222" s="29"/>
      <c r="U5222" s="28"/>
      <c r="V5222" s="28"/>
      <c r="W5222" s="28"/>
      <c r="Y5222" s="31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33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29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30"/>
      <c r="O5223" s="30"/>
      <c r="P5223" s="30"/>
      <c r="Q5223" s="30"/>
      <c r="R5223" s="30"/>
      <c r="S5223" s="30"/>
      <c r="T5223" s="29"/>
      <c r="U5223" s="28"/>
      <c r="V5223" s="28"/>
      <c r="W5223" s="28"/>
      <c r="Y5223" s="31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33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29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30"/>
      <c r="O5224" s="30"/>
      <c r="P5224" s="30"/>
      <c r="Q5224" s="30"/>
      <c r="R5224" s="30"/>
      <c r="S5224" s="30"/>
      <c r="T5224" s="29"/>
      <c r="U5224" s="28"/>
      <c r="V5224" s="28"/>
      <c r="W5224" s="28"/>
      <c r="Y5224" s="31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33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29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30"/>
      <c r="O5225" s="30"/>
      <c r="P5225" s="30"/>
      <c r="Q5225" s="30"/>
      <c r="R5225" s="30"/>
      <c r="S5225" s="30"/>
      <c r="T5225" s="29"/>
      <c r="U5225" s="28"/>
      <c r="V5225" s="28"/>
      <c r="W5225" s="28"/>
      <c r="Y5225" s="31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33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29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30"/>
      <c r="O5226" s="30"/>
      <c r="P5226" s="30"/>
      <c r="Q5226" s="30"/>
      <c r="R5226" s="30"/>
      <c r="S5226" s="30"/>
      <c r="T5226" s="29"/>
      <c r="U5226" s="28"/>
      <c r="V5226" s="28"/>
      <c r="W5226" s="28"/>
      <c r="Y5226" s="31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33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29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30"/>
      <c r="O5227" s="30"/>
      <c r="P5227" s="30"/>
      <c r="Q5227" s="30"/>
      <c r="R5227" s="30"/>
      <c r="S5227" s="30"/>
      <c r="T5227" s="29"/>
      <c r="U5227" s="28"/>
      <c r="V5227" s="28"/>
      <c r="W5227" s="28"/>
      <c r="Y5227" s="31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33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29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30"/>
      <c r="O5228" s="30"/>
      <c r="P5228" s="30"/>
      <c r="Q5228" s="30"/>
      <c r="R5228" s="30"/>
      <c r="S5228" s="30"/>
      <c r="T5228" s="29"/>
      <c r="U5228" s="28"/>
      <c r="V5228" s="28"/>
      <c r="W5228" s="28"/>
      <c r="Y5228" s="31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33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29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30"/>
      <c r="O5229" s="30"/>
      <c r="P5229" s="30"/>
      <c r="Q5229" s="30"/>
      <c r="R5229" s="30"/>
      <c r="S5229" s="30"/>
      <c r="T5229" s="29"/>
      <c r="U5229" s="28"/>
      <c r="V5229" s="28"/>
      <c r="W5229" s="28"/>
      <c r="Y5229" s="31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33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29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30"/>
      <c r="O5230" s="30"/>
      <c r="P5230" s="30"/>
      <c r="Q5230" s="30"/>
      <c r="R5230" s="30"/>
      <c r="S5230" s="30"/>
      <c r="T5230" s="29"/>
      <c r="U5230" s="28"/>
      <c r="V5230" s="28"/>
      <c r="W5230" s="28"/>
      <c r="Y5230" s="31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33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29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30"/>
      <c r="O5231" s="30"/>
      <c r="P5231" s="30"/>
      <c r="Q5231" s="30"/>
      <c r="R5231" s="30"/>
      <c r="S5231" s="30"/>
      <c r="T5231" s="29"/>
      <c r="U5231" s="28"/>
      <c r="V5231" s="28"/>
      <c r="W5231" s="28"/>
      <c r="Y5231" s="31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33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29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30"/>
      <c r="O5232" s="30"/>
      <c r="P5232" s="30"/>
      <c r="Q5232" s="30"/>
      <c r="R5232" s="30"/>
      <c r="S5232" s="30"/>
      <c r="T5232" s="29"/>
      <c r="U5232" s="28"/>
      <c r="V5232" s="28"/>
      <c r="W5232" s="28"/>
      <c r="Y5232" s="31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33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29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30"/>
      <c r="O5233" s="30"/>
      <c r="P5233" s="30"/>
      <c r="Q5233" s="30"/>
      <c r="R5233" s="30"/>
      <c r="S5233" s="30"/>
      <c r="T5233" s="29"/>
      <c r="U5233" s="28"/>
      <c r="V5233" s="28"/>
      <c r="W5233" s="28"/>
      <c r="Y5233" s="31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33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29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30"/>
      <c r="O5234" s="30"/>
      <c r="P5234" s="30"/>
      <c r="Q5234" s="30"/>
      <c r="R5234" s="30"/>
      <c r="S5234" s="30"/>
      <c r="T5234" s="29"/>
      <c r="U5234" s="28"/>
      <c r="V5234" s="28"/>
      <c r="W5234" s="28"/>
      <c r="Y5234" s="31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33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29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30"/>
      <c r="O5235" s="30"/>
      <c r="P5235" s="30"/>
      <c r="Q5235" s="30"/>
      <c r="R5235" s="30"/>
      <c r="S5235" s="30"/>
      <c r="T5235" s="29"/>
      <c r="U5235" s="28"/>
      <c r="V5235" s="28"/>
      <c r="W5235" s="28"/>
      <c r="Y5235" s="31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33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29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30"/>
      <c r="O5236" s="30"/>
      <c r="P5236" s="30"/>
      <c r="Q5236" s="30"/>
      <c r="R5236" s="30"/>
      <c r="S5236" s="30"/>
      <c r="T5236" s="29"/>
      <c r="U5236" s="28"/>
      <c r="V5236" s="28"/>
      <c r="W5236" s="28"/>
      <c r="Y5236" s="31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33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29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30"/>
      <c r="O5237" s="30"/>
      <c r="P5237" s="30"/>
      <c r="Q5237" s="30"/>
      <c r="R5237" s="30"/>
      <c r="S5237" s="30"/>
      <c r="T5237" s="29"/>
      <c r="U5237" s="28"/>
      <c r="V5237" s="28"/>
      <c r="W5237" s="28"/>
      <c r="Y5237" s="31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33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29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30"/>
      <c r="O5238" s="30"/>
      <c r="P5238" s="30"/>
      <c r="Q5238" s="30"/>
      <c r="R5238" s="30"/>
      <c r="S5238" s="30"/>
      <c r="T5238" s="29"/>
      <c r="U5238" s="28"/>
      <c r="V5238" s="28"/>
      <c r="W5238" s="28"/>
      <c r="Y5238" s="31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33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29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30"/>
      <c r="O5239" s="30"/>
      <c r="P5239" s="30"/>
      <c r="Q5239" s="30"/>
      <c r="R5239" s="30"/>
      <c r="S5239" s="30"/>
      <c r="T5239" s="29"/>
      <c r="U5239" s="28"/>
      <c r="V5239" s="28"/>
      <c r="W5239" s="28"/>
      <c r="Y5239" s="31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33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29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30"/>
      <c r="O5240" s="30"/>
      <c r="P5240" s="30"/>
      <c r="Q5240" s="30"/>
      <c r="R5240" s="30"/>
      <c r="S5240" s="30"/>
      <c r="T5240" s="29"/>
      <c r="U5240" s="28"/>
      <c r="V5240" s="28"/>
      <c r="W5240" s="28"/>
      <c r="Y5240" s="31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33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29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30"/>
      <c r="O5241" s="30"/>
      <c r="P5241" s="30"/>
      <c r="Q5241" s="30"/>
      <c r="R5241" s="30"/>
      <c r="S5241" s="30"/>
      <c r="T5241" s="29"/>
      <c r="U5241" s="28"/>
      <c r="V5241" s="28"/>
      <c r="W5241" s="28"/>
      <c r="Y5241" s="31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33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29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30"/>
      <c r="O5242" s="30"/>
      <c r="P5242" s="30"/>
      <c r="Q5242" s="30"/>
      <c r="R5242" s="30"/>
      <c r="S5242" s="30"/>
      <c r="T5242" s="29"/>
      <c r="U5242" s="28"/>
      <c r="V5242" s="28"/>
      <c r="W5242" s="28"/>
      <c r="Y5242" s="31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33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29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30"/>
      <c r="O5243" s="30"/>
      <c r="P5243" s="30"/>
      <c r="Q5243" s="30"/>
      <c r="R5243" s="30"/>
      <c r="S5243" s="30"/>
      <c r="T5243" s="29"/>
      <c r="U5243" s="28"/>
      <c r="V5243" s="28"/>
      <c r="W5243" s="28"/>
      <c r="Y5243" s="31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33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29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30"/>
      <c r="O5244" s="30"/>
      <c r="P5244" s="30"/>
      <c r="Q5244" s="30"/>
      <c r="R5244" s="30"/>
      <c r="S5244" s="30"/>
      <c r="T5244" s="29"/>
      <c r="U5244" s="28"/>
      <c r="V5244" s="28"/>
      <c r="W5244" s="28"/>
      <c r="Y5244" s="31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33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29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30"/>
      <c r="O5245" s="30"/>
      <c r="P5245" s="30"/>
      <c r="Q5245" s="30"/>
      <c r="R5245" s="30"/>
      <c r="S5245" s="30"/>
      <c r="T5245" s="29"/>
      <c r="U5245" s="28"/>
      <c r="V5245" s="28"/>
      <c r="W5245" s="28"/>
      <c r="Y5245" s="31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33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29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30"/>
      <c r="O5246" s="30"/>
      <c r="P5246" s="30"/>
      <c r="Q5246" s="30"/>
      <c r="R5246" s="30"/>
      <c r="S5246" s="30"/>
      <c r="T5246" s="29"/>
      <c r="U5246" s="28"/>
      <c r="V5246" s="28"/>
      <c r="W5246" s="28"/>
      <c r="Y5246" s="31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33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29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30"/>
      <c r="O5247" s="30"/>
      <c r="P5247" s="30"/>
      <c r="Q5247" s="30"/>
      <c r="R5247" s="30"/>
      <c r="S5247" s="30"/>
      <c r="T5247" s="29"/>
      <c r="U5247" s="28"/>
      <c r="V5247" s="28"/>
      <c r="W5247" s="28"/>
      <c r="Y5247" s="31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33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29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30"/>
      <c r="O5248" s="30"/>
      <c r="P5248" s="30"/>
      <c r="Q5248" s="30"/>
      <c r="R5248" s="30"/>
      <c r="S5248" s="30"/>
      <c r="T5248" s="29"/>
      <c r="U5248" s="28"/>
      <c r="V5248" s="28"/>
      <c r="W5248" s="28"/>
      <c r="Y5248" s="31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33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29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30"/>
      <c r="O5249" s="30"/>
      <c r="P5249" s="30"/>
      <c r="Q5249" s="30"/>
      <c r="R5249" s="30"/>
      <c r="S5249" s="30"/>
      <c r="T5249" s="29"/>
      <c r="U5249" s="28"/>
      <c r="V5249" s="28"/>
      <c r="W5249" s="28"/>
      <c r="Y5249" s="31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33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29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30"/>
      <c r="O5250" s="30"/>
      <c r="P5250" s="30"/>
      <c r="Q5250" s="30"/>
      <c r="R5250" s="30"/>
      <c r="S5250" s="30"/>
      <c r="T5250" s="29"/>
      <c r="U5250" s="28"/>
      <c r="V5250" s="28"/>
      <c r="W5250" s="28"/>
      <c r="Y5250" s="31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33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29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30"/>
      <c r="O5251" s="30"/>
      <c r="P5251" s="30"/>
      <c r="Q5251" s="30"/>
      <c r="R5251" s="30"/>
      <c r="S5251" s="30"/>
      <c r="T5251" s="29"/>
      <c r="U5251" s="28"/>
      <c r="V5251" s="28"/>
      <c r="W5251" s="28"/>
      <c r="Y5251" s="31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33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29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30"/>
      <c r="O5252" s="30"/>
      <c r="P5252" s="30"/>
      <c r="Q5252" s="30"/>
      <c r="R5252" s="30"/>
      <c r="S5252" s="30"/>
      <c r="T5252" s="29"/>
      <c r="U5252" s="28"/>
      <c r="V5252" s="28"/>
      <c r="W5252" s="28"/>
      <c r="Y5252" s="31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33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29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30"/>
      <c r="O5253" s="30"/>
      <c r="P5253" s="30"/>
      <c r="Q5253" s="30"/>
      <c r="R5253" s="30"/>
      <c r="S5253" s="30"/>
      <c r="T5253" s="29"/>
      <c r="U5253" s="28"/>
      <c r="V5253" s="28"/>
      <c r="W5253" s="28"/>
      <c r="Y5253" s="31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33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29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30"/>
      <c r="O5254" s="30"/>
      <c r="P5254" s="30"/>
      <c r="Q5254" s="30"/>
      <c r="R5254" s="30"/>
      <c r="S5254" s="30"/>
      <c r="T5254" s="29"/>
      <c r="U5254" s="28"/>
      <c r="V5254" s="28"/>
      <c r="W5254" s="28"/>
      <c r="Y5254" s="31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33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29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30"/>
      <c r="O5255" s="30"/>
      <c r="P5255" s="30"/>
      <c r="Q5255" s="30"/>
      <c r="R5255" s="30"/>
      <c r="S5255" s="30"/>
      <c r="T5255" s="29"/>
      <c r="U5255" s="28"/>
      <c r="V5255" s="28"/>
      <c r="W5255" s="28"/>
      <c r="Y5255" s="31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33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29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30"/>
      <c r="O5256" s="30"/>
      <c r="P5256" s="30"/>
      <c r="Q5256" s="30"/>
      <c r="R5256" s="30"/>
      <c r="S5256" s="30"/>
      <c r="T5256" s="29"/>
      <c r="U5256" s="28"/>
      <c r="V5256" s="28"/>
      <c r="W5256" s="28"/>
      <c r="Y5256" s="31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33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29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30"/>
      <c r="O5257" s="30"/>
      <c r="P5257" s="30"/>
      <c r="Q5257" s="30"/>
      <c r="R5257" s="30"/>
      <c r="S5257" s="30"/>
      <c r="T5257" s="29"/>
      <c r="U5257" s="28"/>
      <c r="V5257" s="28"/>
      <c r="W5257" s="28"/>
      <c r="Y5257" s="31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33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29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30"/>
      <c r="O5258" s="30"/>
      <c r="P5258" s="30"/>
      <c r="Q5258" s="30"/>
      <c r="R5258" s="30"/>
      <c r="S5258" s="30"/>
      <c r="T5258" s="29"/>
      <c r="U5258" s="28"/>
      <c r="V5258" s="28"/>
      <c r="W5258" s="28"/>
      <c r="Y5258" s="31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33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29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30"/>
      <c r="O5259" s="30"/>
      <c r="P5259" s="30"/>
      <c r="Q5259" s="30"/>
      <c r="R5259" s="30"/>
      <c r="S5259" s="30"/>
      <c r="T5259" s="29"/>
      <c r="U5259" s="28"/>
      <c r="V5259" s="28"/>
      <c r="W5259" s="28"/>
      <c r="Y5259" s="31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33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29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30"/>
      <c r="O5260" s="30"/>
      <c r="P5260" s="30"/>
      <c r="Q5260" s="30"/>
      <c r="R5260" s="30"/>
      <c r="S5260" s="30"/>
      <c r="T5260" s="29"/>
      <c r="U5260" s="28"/>
      <c r="V5260" s="28"/>
      <c r="W5260" s="28"/>
      <c r="Y5260" s="31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33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29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30"/>
      <c r="O5261" s="30"/>
      <c r="P5261" s="30"/>
      <c r="Q5261" s="30"/>
      <c r="R5261" s="30"/>
      <c r="S5261" s="30"/>
      <c r="T5261" s="29"/>
      <c r="U5261" s="28"/>
      <c r="V5261" s="28"/>
      <c r="W5261" s="28"/>
      <c r="Y5261" s="31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33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29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30"/>
      <c r="O5262" s="30"/>
      <c r="P5262" s="30"/>
      <c r="Q5262" s="30"/>
      <c r="R5262" s="30"/>
      <c r="S5262" s="30"/>
      <c r="T5262" s="29"/>
      <c r="U5262" s="28"/>
      <c r="V5262" s="28"/>
      <c r="W5262" s="28"/>
      <c r="Y5262" s="31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33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29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30"/>
      <c r="O5263" s="30"/>
      <c r="P5263" s="30"/>
      <c r="Q5263" s="30"/>
      <c r="R5263" s="30"/>
      <c r="S5263" s="30"/>
      <c r="T5263" s="29"/>
      <c r="U5263" s="28"/>
      <c r="V5263" s="28"/>
      <c r="W5263" s="28"/>
      <c r="Y5263" s="31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33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29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30"/>
      <c r="O5264" s="30"/>
      <c r="P5264" s="30"/>
      <c r="Q5264" s="30"/>
      <c r="R5264" s="30"/>
      <c r="S5264" s="30"/>
      <c r="T5264" s="29"/>
      <c r="U5264" s="28"/>
      <c r="V5264" s="28"/>
      <c r="W5264" s="28"/>
      <c r="Y5264" s="31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33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29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30"/>
      <c r="O5265" s="30"/>
      <c r="P5265" s="30"/>
      <c r="Q5265" s="30"/>
      <c r="R5265" s="30"/>
      <c r="S5265" s="30"/>
      <c r="T5265" s="29"/>
      <c r="U5265" s="28"/>
      <c r="V5265" s="28"/>
      <c r="W5265" s="28"/>
      <c r="Y5265" s="31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33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29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30"/>
      <c r="O5266" s="30"/>
      <c r="P5266" s="30"/>
      <c r="Q5266" s="30"/>
      <c r="R5266" s="30"/>
      <c r="S5266" s="30"/>
      <c r="T5266" s="29"/>
      <c r="U5266" s="28"/>
      <c r="V5266" s="28"/>
      <c r="W5266" s="28"/>
      <c r="Y5266" s="31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33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29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30"/>
      <c r="O5267" s="30"/>
      <c r="P5267" s="30"/>
      <c r="Q5267" s="30"/>
      <c r="R5267" s="30"/>
      <c r="S5267" s="30"/>
      <c r="T5267" s="29"/>
      <c r="U5267" s="28"/>
      <c r="V5267" s="28"/>
      <c r="W5267" s="28"/>
      <c r="Y5267" s="31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33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29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30"/>
      <c r="O5268" s="30"/>
      <c r="P5268" s="30"/>
      <c r="Q5268" s="30"/>
      <c r="R5268" s="30"/>
      <c r="S5268" s="30"/>
      <c r="T5268" s="29"/>
      <c r="U5268" s="28"/>
      <c r="V5268" s="28"/>
      <c r="W5268" s="28"/>
      <c r="Y5268" s="31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33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29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30"/>
      <c r="O5269" s="30"/>
      <c r="P5269" s="30"/>
      <c r="Q5269" s="30"/>
      <c r="R5269" s="30"/>
      <c r="S5269" s="30"/>
      <c r="T5269" s="29"/>
      <c r="U5269" s="28"/>
      <c r="V5269" s="28"/>
      <c r="W5269" s="28"/>
      <c r="Y5269" s="31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33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29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30"/>
      <c r="O5270" s="30"/>
      <c r="P5270" s="30"/>
      <c r="Q5270" s="30"/>
      <c r="R5270" s="30"/>
      <c r="S5270" s="30"/>
      <c r="T5270" s="29"/>
      <c r="U5270" s="28"/>
      <c r="V5270" s="28"/>
      <c r="W5270" s="28"/>
      <c r="Y5270" s="31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33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29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30"/>
      <c r="O5271" s="30"/>
      <c r="P5271" s="30"/>
      <c r="Q5271" s="30"/>
      <c r="R5271" s="30"/>
      <c r="S5271" s="30"/>
      <c r="T5271" s="29"/>
      <c r="U5271" s="28"/>
      <c r="V5271" s="28"/>
      <c r="W5271" s="28"/>
      <c r="Y5271" s="31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33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29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30"/>
      <c r="O5272" s="30"/>
      <c r="P5272" s="30"/>
      <c r="Q5272" s="30"/>
      <c r="R5272" s="30"/>
      <c r="S5272" s="30"/>
      <c r="T5272" s="29"/>
      <c r="U5272" s="28"/>
      <c r="V5272" s="28"/>
      <c r="W5272" s="28"/>
      <c r="Y5272" s="31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33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29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30"/>
      <c r="O5273" s="30"/>
      <c r="P5273" s="30"/>
      <c r="Q5273" s="30"/>
      <c r="R5273" s="30"/>
      <c r="S5273" s="30"/>
      <c r="T5273" s="29"/>
      <c r="U5273" s="28"/>
      <c r="V5273" s="28"/>
      <c r="W5273" s="28"/>
      <c r="Y5273" s="31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33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29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30"/>
      <c r="O5274" s="30"/>
      <c r="P5274" s="30"/>
      <c r="Q5274" s="30"/>
      <c r="R5274" s="30"/>
      <c r="S5274" s="30"/>
      <c r="T5274" s="29"/>
      <c r="U5274" s="28"/>
      <c r="V5274" s="28"/>
      <c r="W5274" s="28"/>
      <c r="Y5274" s="31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33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29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30"/>
      <c r="O5275" s="30"/>
      <c r="P5275" s="30"/>
      <c r="Q5275" s="30"/>
      <c r="R5275" s="30"/>
      <c r="S5275" s="30"/>
      <c r="T5275" s="29"/>
      <c r="U5275" s="28"/>
      <c r="V5275" s="28"/>
      <c r="W5275" s="28"/>
      <c r="Y5275" s="31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33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29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30"/>
      <c r="O5276" s="30"/>
      <c r="P5276" s="30"/>
      <c r="Q5276" s="30"/>
      <c r="R5276" s="30"/>
      <c r="S5276" s="30"/>
      <c r="T5276" s="29"/>
      <c r="U5276" s="28"/>
      <c r="V5276" s="28"/>
      <c r="W5276" s="28"/>
      <c r="Y5276" s="31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33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29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30"/>
      <c r="O5277" s="30"/>
      <c r="P5277" s="30"/>
      <c r="Q5277" s="30"/>
      <c r="R5277" s="30"/>
      <c r="S5277" s="30"/>
      <c r="T5277" s="29"/>
      <c r="U5277" s="28"/>
      <c r="V5277" s="28"/>
      <c r="W5277" s="28"/>
      <c r="Y5277" s="31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33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29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30"/>
      <c r="O5278" s="30"/>
      <c r="P5278" s="30"/>
      <c r="Q5278" s="30"/>
      <c r="S5278" s="30"/>
      <c r="T5278" s="29"/>
      <c r="U5278" s="28"/>
      <c r="V5278" s="28"/>
      <c r="W5278" s="28"/>
      <c r="Y5278" s="31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33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29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30"/>
      <c r="O5279" s="30"/>
      <c r="P5279" s="30"/>
      <c r="Q5279" s="30"/>
      <c r="S5279" s="30"/>
      <c r="T5279" s="29"/>
      <c r="U5279" s="28"/>
      <c r="V5279" s="28"/>
      <c r="W5279" s="28"/>
      <c r="Y5279" s="31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33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29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30"/>
      <c r="O5280" s="30"/>
      <c r="P5280" s="30"/>
      <c r="Q5280" s="30"/>
      <c r="S5280" s="30"/>
      <c r="T5280" s="29"/>
      <c r="U5280" s="28"/>
      <c r="V5280" s="28"/>
      <c r="W5280" s="28"/>
      <c r="Y5280" s="31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33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29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30"/>
      <c r="O5281" s="30"/>
      <c r="P5281" s="30"/>
      <c r="Q5281" s="30"/>
      <c r="S5281" s="30"/>
      <c r="T5281" s="29"/>
      <c r="U5281" s="28"/>
      <c r="V5281" s="28"/>
      <c r="W5281" s="28"/>
      <c r="Y5281" s="31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33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29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30"/>
      <c r="O5282" s="30"/>
      <c r="P5282" s="30"/>
      <c r="Q5282" s="30"/>
      <c r="S5282" s="30"/>
      <c r="T5282" s="29"/>
      <c r="U5282" s="28"/>
      <c r="V5282" s="28"/>
      <c r="W5282" s="28"/>
      <c r="Y5282" s="31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33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29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30"/>
      <c r="O5283" s="30"/>
      <c r="P5283" s="30"/>
      <c r="Q5283" s="30"/>
      <c r="S5283" s="30"/>
      <c r="T5283" s="29"/>
      <c r="U5283" s="28"/>
      <c r="V5283" s="28"/>
      <c r="W5283" s="28"/>
      <c r="Y5283" s="31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33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29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30"/>
      <c r="O5284" s="30"/>
      <c r="P5284" s="30"/>
      <c r="Q5284" s="30"/>
      <c r="S5284" s="30"/>
      <c r="T5284" s="29"/>
      <c r="U5284" s="28"/>
      <c r="V5284" s="28"/>
      <c r="W5284" s="28"/>
      <c r="Y5284" s="31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33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29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30"/>
      <c r="O5285" s="30"/>
      <c r="P5285" s="30"/>
      <c r="Q5285" s="30"/>
      <c r="S5285" s="30"/>
      <c r="T5285" s="29"/>
      <c r="U5285" s="28"/>
      <c r="V5285" s="28"/>
      <c r="W5285" s="28"/>
      <c r="Y5285" s="31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33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29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30"/>
      <c r="O5286" s="30"/>
      <c r="P5286" s="30"/>
      <c r="R5286" s="30"/>
      <c r="T5286" s="29"/>
      <c r="U5286" s="28"/>
      <c r="V5286" s="28"/>
      <c r="W5286" s="28"/>
      <c r="Y5286" s="31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33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29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30"/>
      <c r="O5287" s="30"/>
      <c r="P5287" s="30"/>
      <c r="R5287" s="30"/>
      <c r="T5287" s="29"/>
      <c r="U5287" s="28"/>
      <c r="V5287" s="28"/>
      <c r="W5287" s="28"/>
      <c r="Y5287" s="31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O5287" s="28"/>
      <c r="AP5287" s="28"/>
      <c r="AQ5287" s="28"/>
      <c r="AR5287" s="33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29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30"/>
      <c r="O5288" s="30"/>
      <c r="P5288" s="30"/>
      <c r="R5288" s="30"/>
      <c r="T5288" s="29"/>
      <c r="U5288" s="28"/>
      <c r="V5288" s="28"/>
      <c r="W5288" s="28"/>
      <c r="Y5288" s="31"/>
      <c r="Z5288" s="28"/>
      <c r="AA5288" s="28"/>
      <c r="AB5288" s="28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R5288" s="33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29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30"/>
      <c r="O5289" s="30"/>
      <c r="P5289" s="30"/>
      <c r="R5289" s="30"/>
      <c r="T5289" s="29"/>
      <c r="U5289" s="28"/>
      <c r="V5289" s="28"/>
      <c r="W5289" s="28"/>
      <c r="Y5289" s="31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29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30"/>
      <c r="O5290" s="30"/>
      <c r="P5290" s="30"/>
      <c r="R5290" s="30"/>
      <c r="T5290" s="29"/>
      <c r="U5290" s="28"/>
      <c r="V5290" s="28"/>
      <c r="W5290" s="28"/>
      <c r="Y5290" s="31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29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30"/>
      <c r="O5291" s="30"/>
      <c r="P5291" s="30"/>
      <c r="R5291" s="30"/>
      <c r="T5291" s="29"/>
      <c r="U5291" s="28"/>
      <c r="V5291" s="28"/>
      <c r="W5291" s="28"/>
      <c r="Y5291" s="31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29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30"/>
      <c r="O5292" s="30"/>
      <c r="P5292" s="30"/>
      <c r="R5292" s="30"/>
      <c r="T5292" s="29"/>
      <c r="U5292" s="28"/>
      <c r="V5292" s="28"/>
      <c r="W5292" s="28"/>
      <c r="Y5292" s="31"/>
      <c r="AC5292" s="28"/>
      <c r="AD5292" s="28"/>
      <c r="AE5292" s="28"/>
      <c r="AF5292" s="28"/>
      <c r="AG5292" s="28"/>
      <c r="AJ5292" s="28"/>
      <c r="AK5292" s="28"/>
      <c r="AL5292" s="28"/>
      <c r="AM5292" s="28"/>
      <c r="AN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A5293" s="29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30"/>
      <c r="O5293" s="30"/>
      <c r="P5293" s="30"/>
      <c r="U5293" s="28"/>
      <c r="V5293" s="28"/>
      <c r="W5293" s="28"/>
      <c r="Y5293" s="31"/>
      <c r="AC5293" s="28"/>
      <c r="AD5293" s="28"/>
      <c r="AE5293" s="28"/>
      <c r="AF5293" s="28"/>
      <c r="AG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</row>
    <row r="5294" spans="1:55" ht="14.25" customHeight="1">
      <c r="Q5294" s="30"/>
      <c r="S5294" s="30"/>
    </row>
    <row r="5295" spans="1:55" ht="14.25" customHeight="1">
      <c r="Q5295" s="30"/>
      <c r="S5295" s="30"/>
      <c r="AH5295" s="28"/>
      <c r="AI5295" s="28"/>
    </row>
    <row r="5296" spans="1:55" ht="14.25" customHeight="1">
      <c r="Q5296" s="30"/>
      <c r="S5296" s="30"/>
      <c r="AH5296" s="28"/>
      <c r="AI5296" s="28"/>
      <c r="AO5296" s="28"/>
      <c r="AP5296" s="28"/>
      <c r="AQ5296" s="28"/>
    </row>
    <row r="5297" spans="1:55" ht="14.25" customHeight="1">
      <c r="Q5297" s="30"/>
      <c r="S5297" s="30"/>
      <c r="Z5297" s="28"/>
      <c r="AA5297" s="28"/>
      <c r="AB5297" s="28"/>
      <c r="AH5297" s="28"/>
      <c r="AI5297" s="28"/>
      <c r="AO5297" s="28"/>
      <c r="AP5297" s="28"/>
      <c r="AQ5297" s="28"/>
      <c r="AR5297" s="33"/>
      <c r="AS5297" s="28"/>
      <c r="AT5297" s="28"/>
    </row>
    <row r="5298" spans="1:55" ht="14.25" customHeight="1">
      <c r="Q5298" s="30"/>
      <c r="S5298" s="30"/>
      <c r="Z5298" s="28"/>
      <c r="AA5298" s="28"/>
      <c r="AB5298" s="28"/>
      <c r="AH5298" s="28"/>
      <c r="AI5298" s="28"/>
      <c r="AO5298" s="28"/>
      <c r="AP5298" s="28"/>
      <c r="AQ5298" s="28"/>
      <c r="AR5298" s="33"/>
      <c r="AS5298" s="28"/>
      <c r="AT5298" s="28"/>
    </row>
    <row r="5299" spans="1:55" ht="14.25" customHeight="1">
      <c r="Q5299" s="30"/>
      <c r="S5299" s="30"/>
      <c r="Z5299" s="28"/>
      <c r="AA5299" s="28"/>
      <c r="AB5299" s="28"/>
      <c r="AH5299" s="28"/>
      <c r="AI5299" s="28"/>
      <c r="AO5299" s="28"/>
      <c r="AP5299" s="28"/>
      <c r="AQ5299" s="28"/>
      <c r="AR5299" s="33"/>
      <c r="AS5299" s="28"/>
      <c r="AT5299" s="28"/>
    </row>
    <row r="5300" spans="1:55" ht="14.25" customHeight="1">
      <c r="Q5300" s="30"/>
      <c r="S5300" s="30"/>
      <c r="Z5300" s="28"/>
      <c r="AA5300" s="28"/>
      <c r="AB5300" s="28"/>
      <c r="AH5300" s="28"/>
      <c r="AI5300" s="28"/>
      <c r="AO5300" s="28"/>
      <c r="AP5300" s="28"/>
      <c r="AQ5300" s="28"/>
      <c r="AR5300" s="33"/>
      <c r="AS5300" s="28"/>
      <c r="AT5300" s="28"/>
    </row>
    <row r="5301" spans="1:55" ht="14.25" customHeight="1">
      <c r="R5301" s="30"/>
      <c r="T5301" s="29"/>
      <c r="Z5301" s="28"/>
      <c r="AA5301" s="28"/>
      <c r="AB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33"/>
      <c r="AS5301" s="28"/>
      <c r="AT5301" s="28"/>
    </row>
    <row r="5302" spans="1:55" ht="14.25" customHeight="1">
      <c r="A5302" s="29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30"/>
      <c r="O5302" s="30"/>
      <c r="P5302" s="30"/>
      <c r="R5302" s="30"/>
      <c r="T5302" s="29"/>
      <c r="U5302" s="28"/>
      <c r="V5302" s="28"/>
      <c r="W5302" s="28"/>
      <c r="Y5302" s="31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O5302" s="28"/>
      <c r="AP5302" s="28"/>
      <c r="AQ5302" s="28"/>
      <c r="AR5302" s="33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29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30"/>
      <c r="O5303" s="30"/>
      <c r="P5303" s="30"/>
      <c r="R5303" s="30"/>
      <c r="T5303" s="29"/>
      <c r="U5303" s="28"/>
      <c r="V5303" s="28"/>
      <c r="W5303" s="28"/>
      <c r="Y5303" s="31"/>
      <c r="Z5303" s="28"/>
      <c r="AA5303" s="28"/>
      <c r="AB5303" s="28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R5303" s="33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29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30"/>
      <c r="O5304" s="30"/>
      <c r="P5304" s="30"/>
      <c r="R5304" s="30"/>
      <c r="T5304" s="29"/>
      <c r="U5304" s="28"/>
      <c r="V5304" s="28"/>
      <c r="W5304" s="28"/>
      <c r="Y5304" s="31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29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30"/>
      <c r="O5305" s="30"/>
      <c r="P5305" s="30"/>
      <c r="R5305" s="30"/>
      <c r="T5305" s="29"/>
      <c r="U5305" s="28"/>
      <c r="V5305" s="28"/>
      <c r="W5305" s="28"/>
      <c r="Y5305" s="31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29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30"/>
      <c r="O5306" s="30"/>
      <c r="P5306" s="30"/>
      <c r="R5306" s="30"/>
      <c r="T5306" s="29"/>
      <c r="U5306" s="28"/>
      <c r="V5306" s="28"/>
      <c r="W5306" s="28"/>
      <c r="Y5306" s="31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29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30"/>
      <c r="O5307" s="30"/>
      <c r="P5307" s="30"/>
      <c r="R5307" s="30"/>
      <c r="T5307" s="29"/>
      <c r="U5307" s="28"/>
      <c r="V5307" s="28"/>
      <c r="W5307" s="28"/>
      <c r="Y5307" s="31"/>
      <c r="AC5307" s="28"/>
      <c r="AD5307" s="28"/>
      <c r="AE5307" s="28"/>
      <c r="AF5307" s="28"/>
      <c r="AG5307" s="28"/>
      <c r="AJ5307" s="28"/>
      <c r="AK5307" s="28"/>
      <c r="AL5307" s="28"/>
      <c r="AM5307" s="28"/>
      <c r="AN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A5308" s="29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30"/>
      <c r="O5308" s="30"/>
      <c r="P5308" s="30"/>
      <c r="R5308" s="30"/>
      <c r="U5308" s="28"/>
      <c r="V5308" s="28"/>
      <c r="W5308" s="28"/>
      <c r="Y5308" s="31"/>
      <c r="AC5308" s="28"/>
      <c r="AD5308" s="28"/>
      <c r="AE5308" s="28"/>
      <c r="AF5308" s="28"/>
      <c r="AG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</row>
    <row r="5309" spans="1:55" ht="14.25" customHeight="1">
      <c r="Q5309" s="30"/>
      <c r="S5309" s="30"/>
    </row>
    <row r="5310" spans="1:55" ht="14.25" customHeight="1">
      <c r="Q5310" s="30"/>
      <c r="R5310" s="30"/>
      <c r="S5310" s="30"/>
      <c r="AH5310" s="28"/>
      <c r="AI5310" s="28"/>
    </row>
    <row r="5311" spans="1:55" ht="14.25" customHeight="1">
      <c r="Q5311" s="30"/>
      <c r="R5311" s="30"/>
      <c r="S5311" s="30"/>
      <c r="AH5311" s="28"/>
      <c r="AI5311" s="28"/>
      <c r="AO5311" s="28"/>
      <c r="AP5311" s="28"/>
      <c r="AQ5311" s="28"/>
    </row>
    <row r="5312" spans="1:55" ht="14.25" customHeight="1">
      <c r="Q5312" s="30"/>
      <c r="R5312" s="30"/>
      <c r="S5312" s="30"/>
      <c r="Z5312" s="28"/>
      <c r="AA5312" s="28"/>
      <c r="AB5312" s="28"/>
      <c r="AH5312" s="28"/>
      <c r="AI5312" s="28"/>
      <c r="AO5312" s="28"/>
      <c r="AP5312" s="28"/>
      <c r="AQ5312" s="28"/>
      <c r="AR5312" s="33"/>
      <c r="AS5312" s="28"/>
      <c r="AT5312" s="28"/>
    </row>
    <row r="5313" spans="1:55" ht="14.25" customHeight="1">
      <c r="Q5313" s="30"/>
      <c r="R5313" s="30"/>
      <c r="S5313" s="30"/>
      <c r="Z5313" s="28"/>
      <c r="AA5313" s="28"/>
      <c r="AB5313" s="28"/>
      <c r="AH5313" s="28"/>
      <c r="AI5313" s="28"/>
      <c r="AO5313" s="28"/>
      <c r="AP5313" s="28"/>
      <c r="AQ5313" s="28"/>
      <c r="AR5313" s="33"/>
      <c r="AS5313" s="28"/>
      <c r="AT5313" s="28"/>
    </row>
    <row r="5314" spans="1:55" ht="14.25" customHeight="1">
      <c r="Q5314" s="30"/>
      <c r="R5314" s="30"/>
      <c r="S5314" s="30"/>
      <c r="Z5314" s="28"/>
      <c r="AA5314" s="28"/>
      <c r="AB5314" s="28"/>
      <c r="AH5314" s="28"/>
      <c r="AI5314" s="28"/>
      <c r="AO5314" s="28"/>
      <c r="AP5314" s="28"/>
      <c r="AQ5314" s="28"/>
      <c r="AR5314" s="33"/>
      <c r="AS5314" s="28"/>
      <c r="AT5314" s="28"/>
    </row>
    <row r="5315" spans="1:55" ht="14.25" customHeight="1">
      <c r="Q5315" s="30"/>
      <c r="R5315" s="30"/>
      <c r="S5315" s="30"/>
      <c r="Z5315" s="28"/>
      <c r="AA5315" s="28"/>
      <c r="AB5315" s="28"/>
      <c r="AH5315" s="28"/>
      <c r="AI5315" s="28"/>
      <c r="AO5315" s="28"/>
      <c r="AP5315" s="28"/>
      <c r="AQ5315" s="28"/>
      <c r="AR5315" s="33"/>
      <c r="AS5315" s="28"/>
      <c r="AT5315" s="28"/>
    </row>
    <row r="5316" spans="1:55" ht="14.25" customHeight="1">
      <c r="Q5316" s="30"/>
      <c r="R5316" s="30"/>
      <c r="S5316" s="30"/>
      <c r="T5316" s="29"/>
      <c r="Z5316" s="28"/>
      <c r="AA5316" s="28"/>
      <c r="AB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33"/>
      <c r="AS5316" s="28"/>
      <c r="AT5316" s="28"/>
    </row>
    <row r="5317" spans="1:55" ht="14.25" customHeight="1">
      <c r="A5317" s="29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30"/>
      <c r="O5317" s="30"/>
      <c r="P5317" s="30"/>
      <c r="R5317" s="30"/>
      <c r="T5317" s="29"/>
      <c r="U5317" s="28"/>
      <c r="V5317" s="28"/>
      <c r="W5317" s="28"/>
      <c r="Y5317" s="31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33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29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30"/>
      <c r="O5318" s="30"/>
      <c r="P5318" s="30"/>
      <c r="Q5318" s="30"/>
      <c r="R5318" s="30"/>
      <c r="S5318" s="30"/>
      <c r="T5318" s="29"/>
      <c r="U5318" s="28"/>
      <c r="V5318" s="28"/>
      <c r="W5318" s="28"/>
      <c r="Y5318" s="31"/>
      <c r="Z5318" s="28"/>
      <c r="AA5318" s="28"/>
      <c r="AB5318" s="28"/>
      <c r="AC5318" s="28"/>
      <c r="AD5318" s="28"/>
      <c r="AE5318" s="28"/>
      <c r="AF5318" s="28"/>
      <c r="AG5318" s="28"/>
      <c r="AJ5318" s="28"/>
      <c r="AK5318" s="28"/>
      <c r="AL5318" s="28"/>
      <c r="AM5318" s="28"/>
      <c r="AN5318" s="28"/>
      <c r="AO5318" s="28"/>
      <c r="AP5318" s="28"/>
      <c r="AQ5318" s="28"/>
      <c r="AR5318" s="33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29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30"/>
      <c r="O5319" s="30"/>
      <c r="P5319" s="30"/>
      <c r="Q5319" s="30"/>
      <c r="R5319" s="30"/>
      <c r="S5319" s="30"/>
      <c r="T5319" s="29"/>
      <c r="U5319" s="28"/>
      <c r="V5319" s="28"/>
      <c r="W5319" s="28"/>
      <c r="Y5319" s="31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R5319" s="33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29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30"/>
      <c r="O5320" s="30"/>
      <c r="P5320" s="30"/>
      <c r="Q5320" s="30"/>
      <c r="R5320" s="30"/>
      <c r="S5320" s="30"/>
      <c r="T5320" s="29"/>
      <c r="U5320" s="28"/>
      <c r="V5320" s="28"/>
      <c r="W5320" s="28"/>
      <c r="Y5320" s="31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29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30"/>
      <c r="O5321" s="30"/>
      <c r="P5321" s="30"/>
      <c r="Q5321" s="30"/>
      <c r="R5321" s="30"/>
      <c r="S5321" s="30"/>
      <c r="T5321" s="29"/>
      <c r="U5321" s="28"/>
      <c r="V5321" s="28"/>
      <c r="W5321" s="28"/>
      <c r="Y5321" s="31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33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29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30"/>
      <c r="O5322" s="30"/>
      <c r="P5322" s="30"/>
      <c r="Q5322" s="30"/>
      <c r="R5322" s="30"/>
      <c r="S5322" s="30"/>
      <c r="T5322" s="29"/>
      <c r="U5322" s="28"/>
      <c r="V5322" s="28"/>
      <c r="W5322" s="28"/>
      <c r="Y5322" s="31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33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29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30"/>
      <c r="O5323" s="30"/>
      <c r="P5323" s="30"/>
      <c r="Q5323" s="30"/>
      <c r="R5323" s="30"/>
      <c r="S5323" s="30"/>
      <c r="T5323" s="29"/>
      <c r="U5323" s="28"/>
      <c r="V5323" s="28"/>
      <c r="W5323" s="28"/>
      <c r="Y5323" s="31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33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A5324" s="29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30"/>
      <c r="O5324" s="30"/>
      <c r="P5324" s="30"/>
      <c r="Q5324" s="30"/>
      <c r="R5324" s="30"/>
      <c r="S5324" s="30"/>
      <c r="U5324" s="28"/>
      <c r="V5324" s="28"/>
      <c r="W5324" s="28"/>
      <c r="Y5324" s="31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O5324" s="28"/>
      <c r="AP5324" s="28"/>
      <c r="AQ5324" s="28"/>
      <c r="AR5324" s="33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</row>
    <row r="5325" spans="1:55" ht="14.25" customHeight="1">
      <c r="Q5325" s="30"/>
      <c r="R5325" s="30"/>
      <c r="S5325" s="30"/>
      <c r="T5325" s="29"/>
      <c r="Z5325" s="28"/>
      <c r="AA5325" s="28"/>
      <c r="AB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33"/>
      <c r="AS5325" s="28"/>
      <c r="AT5325" s="28"/>
    </row>
    <row r="5326" spans="1:55" ht="14.25" customHeight="1">
      <c r="A5326" s="29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30"/>
      <c r="O5326" s="30"/>
      <c r="P5326" s="30"/>
      <c r="Q5326" s="30"/>
      <c r="R5326" s="30"/>
      <c r="S5326" s="30"/>
      <c r="T5326" s="29"/>
      <c r="U5326" s="28"/>
      <c r="V5326" s="28"/>
      <c r="W5326" s="28"/>
      <c r="Y5326" s="31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33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29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30"/>
      <c r="O5327" s="30"/>
      <c r="P5327" s="30"/>
      <c r="Q5327" s="30"/>
      <c r="R5327" s="30"/>
      <c r="S5327" s="30"/>
      <c r="T5327" s="29"/>
      <c r="U5327" s="28"/>
      <c r="V5327" s="28"/>
      <c r="W5327" s="28"/>
      <c r="Y5327" s="31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33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29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30"/>
      <c r="O5328" s="30"/>
      <c r="P5328" s="30"/>
      <c r="Q5328" s="30"/>
      <c r="R5328" s="30"/>
      <c r="S5328" s="30"/>
      <c r="T5328" s="29"/>
      <c r="U5328" s="28"/>
      <c r="V5328" s="28"/>
      <c r="W5328" s="28"/>
      <c r="Y5328" s="31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33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29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30"/>
      <c r="O5329" s="30"/>
      <c r="P5329" s="30"/>
      <c r="Q5329" s="30"/>
      <c r="R5329" s="30"/>
      <c r="S5329" s="30"/>
      <c r="T5329" s="29"/>
      <c r="U5329" s="28"/>
      <c r="V5329" s="28"/>
      <c r="W5329" s="28"/>
      <c r="Y5329" s="31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33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29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30"/>
      <c r="O5330" s="30"/>
      <c r="P5330" s="30"/>
      <c r="Q5330" s="30"/>
      <c r="R5330" s="30"/>
      <c r="S5330" s="30"/>
      <c r="T5330" s="29"/>
      <c r="U5330" s="28"/>
      <c r="V5330" s="28"/>
      <c r="W5330" s="28"/>
      <c r="Y5330" s="31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33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29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30"/>
      <c r="O5331" s="30"/>
      <c r="P5331" s="30"/>
      <c r="Q5331" s="30"/>
      <c r="R5331" s="30"/>
      <c r="S5331" s="30"/>
      <c r="T5331" s="29"/>
      <c r="U5331" s="28"/>
      <c r="V5331" s="28"/>
      <c r="W5331" s="28"/>
      <c r="Y5331" s="31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33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29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30"/>
      <c r="O5332" s="30"/>
      <c r="P5332" s="30"/>
      <c r="Q5332" s="30"/>
      <c r="R5332" s="30"/>
      <c r="S5332" s="30"/>
      <c r="T5332" s="29"/>
      <c r="U5332" s="28"/>
      <c r="V5332" s="28"/>
      <c r="W5332" s="28"/>
      <c r="Y5332" s="31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33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29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30"/>
      <c r="O5333" s="30"/>
      <c r="P5333" s="30"/>
      <c r="Q5333" s="30"/>
      <c r="R5333" s="30"/>
      <c r="S5333" s="30"/>
      <c r="T5333" s="29"/>
      <c r="U5333" s="28"/>
      <c r="V5333" s="28"/>
      <c r="W5333" s="28"/>
      <c r="Y5333" s="31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33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29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30"/>
      <c r="O5334" s="30"/>
      <c r="P5334" s="30"/>
      <c r="Q5334" s="30"/>
      <c r="R5334" s="30"/>
      <c r="S5334" s="30"/>
      <c r="T5334" s="29"/>
      <c r="U5334" s="28"/>
      <c r="V5334" s="28"/>
      <c r="W5334" s="28"/>
      <c r="Y5334" s="31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33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29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30"/>
      <c r="O5335" s="30"/>
      <c r="P5335" s="30"/>
      <c r="Q5335" s="30"/>
      <c r="R5335" s="30"/>
      <c r="S5335" s="30"/>
      <c r="T5335" s="29"/>
      <c r="U5335" s="28"/>
      <c r="V5335" s="28"/>
      <c r="W5335" s="28"/>
      <c r="Y5335" s="31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33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29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30"/>
      <c r="O5336" s="30"/>
      <c r="P5336" s="30"/>
      <c r="Q5336" s="30"/>
      <c r="R5336" s="30"/>
      <c r="S5336" s="30"/>
      <c r="T5336" s="29"/>
      <c r="U5336" s="28"/>
      <c r="V5336" s="28"/>
      <c r="W5336" s="28"/>
      <c r="Y5336" s="31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33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29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30"/>
      <c r="O5337" s="30"/>
      <c r="P5337" s="30"/>
      <c r="Q5337" s="30"/>
      <c r="R5337" s="30"/>
      <c r="S5337" s="30"/>
      <c r="T5337" s="29"/>
      <c r="U5337" s="28"/>
      <c r="V5337" s="28"/>
      <c r="W5337" s="28"/>
      <c r="Y5337" s="31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33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29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30"/>
      <c r="O5338" s="30"/>
      <c r="P5338" s="30"/>
      <c r="Q5338" s="30"/>
      <c r="R5338" s="30"/>
      <c r="S5338" s="30"/>
      <c r="T5338" s="29"/>
      <c r="U5338" s="28"/>
      <c r="V5338" s="28"/>
      <c r="W5338" s="28"/>
      <c r="Y5338" s="31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33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29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30"/>
      <c r="O5339" s="30"/>
      <c r="P5339" s="30"/>
      <c r="Q5339" s="30"/>
      <c r="R5339" s="30"/>
      <c r="S5339" s="30"/>
      <c r="T5339" s="29"/>
      <c r="U5339" s="28"/>
      <c r="V5339" s="28"/>
      <c r="W5339" s="28"/>
      <c r="Y5339" s="31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33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29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30"/>
      <c r="O5340" s="30"/>
      <c r="P5340" s="30"/>
      <c r="Q5340" s="30"/>
      <c r="R5340" s="30"/>
      <c r="S5340" s="30"/>
      <c r="T5340" s="29"/>
      <c r="U5340" s="28"/>
      <c r="V5340" s="28"/>
      <c r="W5340" s="28"/>
      <c r="Y5340" s="31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33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29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30"/>
      <c r="O5341" s="30"/>
      <c r="P5341" s="30"/>
      <c r="Q5341" s="30"/>
      <c r="R5341" s="30"/>
      <c r="S5341" s="30"/>
      <c r="T5341" s="29"/>
      <c r="U5341" s="28"/>
      <c r="V5341" s="28"/>
      <c r="W5341" s="28"/>
      <c r="Y5341" s="31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33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29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30"/>
      <c r="O5342" s="30"/>
      <c r="P5342" s="30"/>
      <c r="Q5342" s="30"/>
      <c r="R5342" s="30"/>
      <c r="S5342" s="30"/>
      <c r="T5342" s="29"/>
      <c r="U5342" s="28"/>
      <c r="V5342" s="28"/>
      <c r="W5342" s="28"/>
      <c r="Y5342" s="31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33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29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30"/>
      <c r="O5343" s="30"/>
      <c r="P5343" s="30"/>
      <c r="Q5343" s="30"/>
      <c r="R5343" s="30"/>
      <c r="S5343" s="30"/>
      <c r="T5343" s="29"/>
      <c r="U5343" s="28"/>
      <c r="V5343" s="28"/>
      <c r="W5343" s="28"/>
      <c r="Y5343" s="31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33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29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30"/>
      <c r="O5344" s="30"/>
      <c r="P5344" s="30"/>
      <c r="Q5344" s="30"/>
      <c r="R5344" s="30"/>
      <c r="S5344" s="30"/>
      <c r="T5344" s="29"/>
      <c r="U5344" s="28"/>
      <c r="V5344" s="28"/>
      <c r="W5344" s="28"/>
      <c r="Y5344" s="31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33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29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30"/>
      <c r="O5345" s="30"/>
      <c r="P5345" s="30"/>
      <c r="Q5345" s="30"/>
      <c r="R5345" s="30"/>
      <c r="S5345" s="30"/>
      <c r="T5345" s="29"/>
      <c r="U5345" s="28"/>
      <c r="V5345" s="28"/>
      <c r="W5345" s="28"/>
      <c r="Y5345" s="31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33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29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30"/>
      <c r="O5346" s="30"/>
      <c r="P5346" s="30"/>
      <c r="Q5346" s="30"/>
      <c r="R5346" s="30"/>
      <c r="S5346" s="30"/>
      <c r="T5346" s="29"/>
      <c r="U5346" s="28"/>
      <c r="V5346" s="28"/>
      <c r="W5346" s="28"/>
      <c r="Y5346" s="31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33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29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30"/>
      <c r="O5347" s="30"/>
      <c r="P5347" s="30"/>
      <c r="Q5347" s="30"/>
      <c r="R5347" s="30"/>
      <c r="S5347" s="30"/>
      <c r="T5347" s="29"/>
      <c r="U5347" s="28"/>
      <c r="V5347" s="28"/>
      <c r="W5347" s="28"/>
      <c r="Y5347" s="31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33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29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30"/>
      <c r="O5348" s="30"/>
      <c r="P5348" s="30"/>
      <c r="Q5348" s="30"/>
      <c r="R5348" s="30"/>
      <c r="S5348" s="30"/>
      <c r="T5348" s="29"/>
      <c r="U5348" s="28"/>
      <c r="V5348" s="28"/>
      <c r="W5348" s="28"/>
      <c r="Y5348" s="31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33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29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30"/>
      <c r="O5349" s="30"/>
      <c r="P5349" s="30"/>
      <c r="Q5349" s="30"/>
      <c r="R5349" s="30"/>
      <c r="S5349" s="30"/>
      <c r="T5349" s="29"/>
      <c r="U5349" s="28"/>
      <c r="V5349" s="28"/>
      <c r="W5349" s="28"/>
      <c r="Y5349" s="31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33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29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30"/>
      <c r="O5350" s="30"/>
      <c r="P5350" s="30"/>
      <c r="Q5350" s="30"/>
      <c r="R5350" s="30"/>
      <c r="S5350" s="30"/>
      <c r="T5350" s="29"/>
      <c r="U5350" s="28"/>
      <c r="V5350" s="28"/>
      <c r="W5350" s="28"/>
      <c r="Y5350" s="31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33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29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30"/>
      <c r="O5351" s="30"/>
      <c r="P5351" s="30"/>
      <c r="Q5351" s="30"/>
      <c r="R5351" s="30"/>
      <c r="S5351" s="30"/>
      <c r="T5351" s="29"/>
      <c r="U5351" s="28"/>
      <c r="V5351" s="28"/>
      <c r="W5351" s="28"/>
      <c r="Y5351" s="31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33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29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30"/>
      <c r="O5352" s="30"/>
      <c r="P5352" s="30"/>
      <c r="Q5352" s="30"/>
      <c r="R5352" s="30"/>
      <c r="S5352" s="30"/>
      <c r="T5352" s="29"/>
      <c r="U5352" s="28"/>
      <c r="V5352" s="28"/>
      <c r="W5352" s="28"/>
      <c r="Y5352" s="31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33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29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30"/>
      <c r="O5353" s="30"/>
      <c r="P5353" s="30"/>
      <c r="Q5353" s="30"/>
      <c r="R5353" s="30"/>
      <c r="S5353" s="30"/>
      <c r="T5353" s="29"/>
      <c r="U5353" s="28"/>
      <c r="V5353" s="28"/>
      <c r="W5353" s="28"/>
      <c r="Y5353" s="31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33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29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30"/>
      <c r="O5354" s="30"/>
      <c r="P5354" s="30"/>
      <c r="Q5354" s="30"/>
      <c r="R5354" s="30"/>
      <c r="S5354" s="30"/>
      <c r="T5354" s="29"/>
      <c r="U5354" s="28"/>
      <c r="V5354" s="28"/>
      <c r="W5354" s="28"/>
      <c r="Y5354" s="31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33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29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30"/>
      <c r="O5355" s="30"/>
      <c r="P5355" s="30"/>
      <c r="Q5355" s="30"/>
      <c r="R5355" s="30"/>
      <c r="S5355" s="30"/>
      <c r="T5355" s="29"/>
      <c r="U5355" s="28"/>
      <c r="V5355" s="28"/>
      <c r="W5355" s="28"/>
      <c r="Y5355" s="31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33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29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30"/>
      <c r="O5356" s="30"/>
      <c r="P5356" s="30"/>
      <c r="Q5356" s="30"/>
      <c r="R5356" s="30"/>
      <c r="S5356" s="30"/>
      <c r="T5356" s="29"/>
      <c r="U5356" s="28"/>
      <c r="V5356" s="28"/>
      <c r="W5356" s="28"/>
      <c r="Y5356" s="31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33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29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30"/>
      <c r="O5357" s="30"/>
      <c r="P5357" s="30"/>
      <c r="Q5357" s="30"/>
      <c r="R5357" s="30"/>
      <c r="S5357" s="30"/>
      <c r="T5357" s="29"/>
      <c r="U5357" s="28"/>
      <c r="V5357" s="28"/>
      <c r="W5357" s="28"/>
      <c r="Y5357" s="31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33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29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30"/>
      <c r="O5358" s="30"/>
      <c r="P5358" s="30"/>
      <c r="Q5358" s="30"/>
      <c r="R5358" s="30"/>
      <c r="S5358" s="30"/>
      <c r="T5358" s="29"/>
      <c r="U5358" s="28"/>
      <c r="V5358" s="28"/>
      <c r="W5358" s="28"/>
      <c r="Y5358" s="31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33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29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30"/>
      <c r="O5359" s="30"/>
      <c r="P5359" s="30"/>
      <c r="Q5359" s="30"/>
      <c r="R5359" s="30"/>
      <c r="S5359" s="30"/>
      <c r="T5359" s="29"/>
      <c r="U5359" s="28"/>
      <c r="V5359" s="28"/>
      <c r="W5359" s="28"/>
      <c r="Y5359" s="31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33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29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30"/>
      <c r="O5360" s="30"/>
      <c r="P5360" s="30"/>
      <c r="Q5360" s="30"/>
      <c r="R5360" s="30"/>
      <c r="S5360" s="30"/>
      <c r="T5360" s="29"/>
      <c r="U5360" s="28"/>
      <c r="V5360" s="28"/>
      <c r="W5360" s="28"/>
      <c r="Y5360" s="31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33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29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30"/>
      <c r="O5361" s="30"/>
      <c r="P5361" s="30"/>
      <c r="Q5361" s="30"/>
      <c r="R5361" s="30"/>
      <c r="S5361" s="30"/>
      <c r="T5361" s="29"/>
      <c r="U5361" s="28"/>
      <c r="V5361" s="28"/>
      <c r="W5361" s="28"/>
      <c r="Y5361" s="31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33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29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30"/>
      <c r="O5362" s="30"/>
      <c r="P5362" s="30"/>
      <c r="Q5362" s="30"/>
      <c r="R5362" s="30"/>
      <c r="S5362" s="30"/>
      <c r="T5362" s="29"/>
      <c r="U5362" s="28"/>
      <c r="V5362" s="28"/>
      <c r="W5362" s="28"/>
      <c r="Y5362" s="31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33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29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30"/>
      <c r="O5363" s="30"/>
      <c r="P5363" s="30"/>
      <c r="Q5363" s="30"/>
      <c r="R5363" s="30"/>
      <c r="S5363" s="30"/>
      <c r="T5363" s="29"/>
      <c r="U5363" s="28"/>
      <c r="V5363" s="28"/>
      <c r="W5363" s="28"/>
      <c r="Y5363" s="31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33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29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30"/>
      <c r="O5364" s="30"/>
      <c r="P5364" s="30"/>
      <c r="Q5364" s="30"/>
      <c r="R5364" s="30"/>
      <c r="S5364" s="30"/>
      <c r="T5364" s="29"/>
      <c r="U5364" s="28"/>
      <c r="V5364" s="28"/>
      <c r="W5364" s="28"/>
      <c r="Y5364" s="31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33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29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30"/>
      <c r="O5365" s="30"/>
      <c r="P5365" s="30"/>
      <c r="Q5365" s="30"/>
      <c r="R5365" s="30"/>
      <c r="S5365" s="30"/>
      <c r="T5365" s="29"/>
      <c r="U5365" s="28"/>
      <c r="V5365" s="28"/>
      <c r="W5365" s="28"/>
      <c r="Y5365" s="31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33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29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30"/>
      <c r="O5366" s="30"/>
      <c r="P5366" s="30"/>
      <c r="Q5366" s="30"/>
      <c r="R5366" s="30"/>
      <c r="S5366" s="30"/>
      <c r="T5366" s="29"/>
      <c r="U5366" s="28"/>
      <c r="V5366" s="28"/>
      <c r="W5366" s="28"/>
      <c r="Y5366" s="31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33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29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30"/>
      <c r="O5367" s="30"/>
      <c r="P5367" s="30"/>
      <c r="Q5367" s="30"/>
      <c r="R5367" s="30"/>
      <c r="S5367" s="30"/>
      <c r="T5367" s="29"/>
      <c r="U5367" s="28"/>
      <c r="V5367" s="28"/>
      <c r="W5367" s="28"/>
      <c r="Y5367" s="31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33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29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30"/>
      <c r="O5368" s="30"/>
      <c r="P5368" s="30"/>
      <c r="Q5368" s="30"/>
      <c r="R5368" s="30"/>
      <c r="S5368" s="30"/>
      <c r="T5368" s="29"/>
      <c r="U5368" s="28"/>
      <c r="V5368" s="28"/>
      <c r="W5368" s="28"/>
      <c r="Y5368" s="31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33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29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30"/>
      <c r="O5369" s="30"/>
      <c r="P5369" s="30"/>
      <c r="Q5369" s="30"/>
      <c r="R5369" s="30"/>
      <c r="S5369" s="30"/>
      <c r="T5369" s="29"/>
      <c r="U5369" s="28"/>
      <c r="V5369" s="28"/>
      <c r="W5369" s="28"/>
      <c r="Y5369" s="31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33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29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30"/>
      <c r="O5370" s="30"/>
      <c r="P5370" s="30"/>
      <c r="Q5370" s="30"/>
      <c r="R5370" s="30"/>
      <c r="S5370" s="30"/>
      <c r="T5370" s="29"/>
      <c r="U5370" s="28"/>
      <c r="V5370" s="28"/>
      <c r="W5370" s="28"/>
      <c r="Y5370" s="31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33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29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30"/>
      <c r="O5371" s="30"/>
      <c r="P5371" s="30"/>
      <c r="Q5371" s="30"/>
      <c r="R5371" s="30"/>
      <c r="S5371" s="30"/>
      <c r="T5371" s="29"/>
      <c r="U5371" s="28"/>
      <c r="V5371" s="28"/>
      <c r="W5371" s="28"/>
      <c r="Y5371" s="31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33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29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30"/>
      <c r="O5372" s="30"/>
      <c r="P5372" s="30"/>
      <c r="Q5372" s="30"/>
      <c r="R5372" s="30"/>
      <c r="S5372" s="30"/>
      <c r="T5372" s="29"/>
      <c r="U5372" s="28"/>
      <c r="V5372" s="28"/>
      <c r="W5372" s="28"/>
      <c r="Y5372" s="31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33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29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30"/>
      <c r="O5373" s="30"/>
      <c r="P5373" s="30"/>
      <c r="Q5373" s="30"/>
      <c r="R5373" s="30"/>
      <c r="S5373" s="30"/>
      <c r="T5373" s="29"/>
      <c r="U5373" s="28"/>
      <c r="V5373" s="28"/>
      <c r="W5373" s="28"/>
      <c r="Y5373" s="31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33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29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30"/>
      <c r="O5374" s="30"/>
      <c r="P5374" s="30"/>
      <c r="Q5374" s="30"/>
      <c r="R5374" s="30"/>
      <c r="S5374" s="30"/>
      <c r="T5374" s="29"/>
      <c r="U5374" s="28"/>
      <c r="V5374" s="28"/>
      <c r="W5374" s="28"/>
      <c r="Y5374" s="31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33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29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30"/>
      <c r="O5375" s="30"/>
      <c r="P5375" s="30"/>
      <c r="Q5375" s="30"/>
      <c r="R5375" s="30"/>
      <c r="S5375" s="30"/>
      <c r="T5375" s="29"/>
      <c r="U5375" s="28"/>
      <c r="V5375" s="28"/>
      <c r="W5375" s="28"/>
      <c r="Y5375" s="31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33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29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30"/>
      <c r="O5376" s="30"/>
      <c r="P5376" s="30"/>
      <c r="Q5376" s="30"/>
      <c r="R5376" s="30"/>
      <c r="S5376" s="30"/>
      <c r="T5376" s="29"/>
      <c r="U5376" s="28"/>
      <c r="V5376" s="28"/>
      <c r="W5376" s="28"/>
      <c r="Y5376" s="31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33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29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30"/>
      <c r="O5377" s="30"/>
      <c r="P5377" s="30"/>
      <c r="Q5377" s="30"/>
      <c r="R5377" s="30"/>
      <c r="S5377" s="30"/>
      <c r="T5377" s="29"/>
      <c r="U5377" s="28"/>
      <c r="V5377" s="28"/>
      <c r="W5377" s="28"/>
      <c r="Y5377" s="31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33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29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30"/>
      <c r="O5378" s="30"/>
      <c r="P5378" s="30"/>
      <c r="Q5378" s="30"/>
      <c r="R5378" s="30"/>
      <c r="S5378" s="30"/>
      <c r="T5378" s="29"/>
      <c r="U5378" s="28"/>
      <c r="V5378" s="28"/>
      <c r="W5378" s="28"/>
      <c r="Y5378" s="31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33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29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30"/>
      <c r="O5379" s="30"/>
      <c r="P5379" s="30"/>
      <c r="Q5379" s="30"/>
      <c r="R5379" s="30"/>
      <c r="S5379" s="30"/>
      <c r="T5379" s="29"/>
      <c r="U5379" s="28"/>
      <c r="V5379" s="28"/>
      <c r="W5379" s="28"/>
      <c r="Y5379" s="31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33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29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30"/>
      <c r="O5380" s="30"/>
      <c r="P5380" s="30"/>
      <c r="Q5380" s="30"/>
      <c r="R5380" s="30"/>
      <c r="S5380" s="30"/>
      <c r="T5380" s="29"/>
      <c r="U5380" s="28"/>
      <c r="V5380" s="28"/>
      <c r="W5380" s="28"/>
      <c r="Y5380" s="31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33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29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30"/>
      <c r="O5381" s="30"/>
      <c r="P5381" s="30"/>
      <c r="Q5381" s="30"/>
      <c r="R5381" s="30"/>
      <c r="S5381" s="30"/>
      <c r="T5381" s="29"/>
      <c r="U5381" s="28"/>
      <c r="V5381" s="28"/>
      <c r="W5381" s="28"/>
      <c r="Y5381" s="31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33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29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30"/>
      <c r="O5382" s="30"/>
      <c r="P5382" s="30"/>
      <c r="Q5382" s="30"/>
      <c r="R5382" s="30"/>
      <c r="S5382" s="30"/>
      <c r="T5382" s="29"/>
      <c r="U5382" s="28"/>
      <c r="V5382" s="28"/>
      <c r="W5382" s="28"/>
      <c r="Y5382" s="31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33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29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30"/>
      <c r="O5383" s="30"/>
      <c r="P5383" s="30"/>
      <c r="Q5383" s="30"/>
      <c r="R5383" s="30"/>
      <c r="S5383" s="30"/>
      <c r="T5383" s="29"/>
      <c r="U5383" s="28"/>
      <c r="V5383" s="28"/>
      <c r="W5383" s="28"/>
      <c r="Y5383" s="31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33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29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30"/>
      <c r="O5384" s="30"/>
      <c r="P5384" s="30"/>
      <c r="Q5384" s="30"/>
      <c r="S5384" s="30"/>
      <c r="T5384" s="29"/>
      <c r="U5384" s="28"/>
      <c r="V5384" s="28"/>
      <c r="W5384" s="28"/>
      <c r="Y5384" s="31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33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29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30"/>
      <c r="O5385" s="30"/>
      <c r="P5385" s="30"/>
      <c r="Q5385" s="30"/>
      <c r="S5385" s="30"/>
      <c r="T5385" s="29"/>
      <c r="U5385" s="28"/>
      <c r="V5385" s="28"/>
      <c r="W5385" s="28"/>
      <c r="Y5385" s="31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33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29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30"/>
      <c r="O5386" s="30"/>
      <c r="P5386" s="30"/>
      <c r="Q5386" s="30"/>
      <c r="S5386" s="30"/>
      <c r="T5386" s="29"/>
      <c r="U5386" s="28"/>
      <c r="V5386" s="28"/>
      <c r="W5386" s="28"/>
      <c r="Y5386" s="31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33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29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30"/>
      <c r="O5387" s="30"/>
      <c r="P5387" s="30"/>
      <c r="Q5387" s="30"/>
      <c r="S5387" s="30"/>
      <c r="T5387" s="29"/>
      <c r="U5387" s="28"/>
      <c r="V5387" s="28"/>
      <c r="W5387" s="28"/>
      <c r="Y5387" s="31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33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29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30"/>
      <c r="O5388" s="30"/>
      <c r="P5388" s="30"/>
      <c r="Q5388" s="30"/>
      <c r="S5388" s="30"/>
      <c r="T5388" s="29"/>
      <c r="U5388" s="28"/>
      <c r="V5388" s="28"/>
      <c r="W5388" s="28"/>
      <c r="Y5388" s="31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33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29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30"/>
      <c r="O5389" s="30"/>
      <c r="P5389" s="30"/>
      <c r="Q5389" s="30"/>
      <c r="S5389" s="30"/>
      <c r="T5389" s="29"/>
      <c r="U5389" s="28"/>
      <c r="V5389" s="28"/>
      <c r="W5389" s="28"/>
      <c r="Y5389" s="31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33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29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30"/>
      <c r="O5390" s="30"/>
      <c r="P5390" s="30"/>
      <c r="Q5390" s="30"/>
      <c r="S5390" s="30"/>
      <c r="T5390" s="29"/>
      <c r="U5390" s="28"/>
      <c r="V5390" s="28"/>
      <c r="W5390" s="28"/>
      <c r="Y5390" s="31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33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29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30"/>
      <c r="O5391" s="30"/>
      <c r="P5391" s="30"/>
      <c r="Q5391" s="30"/>
      <c r="S5391" s="30"/>
      <c r="T5391" s="29"/>
      <c r="U5391" s="28"/>
      <c r="V5391" s="28"/>
      <c r="W5391" s="28"/>
      <c r="Y5391" s="31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33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29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30"/>
      <c r="O5392" s="30"/>
      <c r="P5392" s="30"/>
      <c r="R5392" s="30"/>
      <c r="T5392" s="29"/>
      <c r="U5392" s="28"/>
      <c r="V5392" s="28"/>
      <c r="W5392" s="28"/>
      <c r="Y5392" s="31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33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29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30"/>
      <c r="O5393" s="30"/>
      <c r="P5393" s="30"/>
      <c r="R5393" s="30"/>
      <c r="T5393" s="29"/>
      <c r="U5393" s="28"/>
      <c r="V5393" s="28"/>
      <c r="W5393" s="28"/>
      <c r="Y5393" s="31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O5393" s="28"/>
      <c r="AP5393" s="28"/>
      <c r="AQ5393" s="28"/>
      <c r="AR5393" s="33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29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30"/>
      <c r="O5394" s="30"/>
      <c r="P5394" s="30"/>
      <c r="R5394" s="30"/>
      <c r="T5394" s="29"/>
      <c r="U5394" s="28"/>
      <c r="V5394" s="28"/>
      <c r="W5394" s="28"/>
      <c r="Y5394" s="31"/>
      <c r="Z5394" s="28"/>
      <c r="AA5394" s="28"/>
      <c r="AB5394" s="28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R5394" s="33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29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30"/>
      <c r="O5395" s="30"/>
      <c r="P5395" s="30"/>
      <c r="R5395" s="30"/>
      <c r="T5395" s="29"/>
      <c r="U5395" s="28"/>
      <c r="V5395" s="28"/>
      <c r="W5395" s="28"/>
      <c r="Y5395" s="31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29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30"/>
      <c r="O5396" s="30"/>
      <c r="P5396" s="30"/>
      <c r="R5396" s="30"/>
      <c r="T5396" s="29"/>
      <c r="U5396" s="28"/>
      <c r="V5396" s="28"/>
      <c r="W5396" s="28"/>
      <c r="Y5396" s="31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29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30"/>
      <c r="O5397" s="30"/>
      <c r="P5397" s="30"/>
      <c r="R5397" s="30"/>
      <c r="T5397" s="29"/>
      <c r="U5397" s="28"/>
      <c r="V5397" s="28"/>
      <c r="W5397" s="28"/>
      <c r="Y5397" s="31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29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30"/>
      <c r="O5398" s="30"/>
      <c r="P5398" s="30"/>
      <c r="R5398" s="30"/>
      <c r="T5398" s="29"/>
      <c r="U5398" s="28"/>
      <c r="V5398" s="28"/>
      <c r="W5398" s="28"/>
      <c r="Y5398" s="31"/>
      <c r="AC5398" s="28"/>
      <c r="AD5398" s="28"/>
      <c r="AE5398" s="28"/>
      <c r="AF5398" s="28"/>
      <c r="AG5398" s="28"/>
      <c r="AJ5398" s="28"/>
      <c r="AK5398" s="28"/>
      <c r="AL5398" s="28"/>
      <c r="AM5398" s="28"/>
      <c r="AN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A5399" s="29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30"/>
      <c r="O5399" s="30"/>
      <c r="P5399" s="30"/>
      <c r="U5399" s="28"/>
      <c r="V5399" s="28"/>
      <c r="W5399" s="28"/>
      <c r="Y5399" s="31"/>
      <c r="AC5399" s="28"/>
      <c r="AD5399" s="28"/>
      <c r="AE5399" s="28"/>
      <c r="AF5399" s="28"/>
      <c r="AG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</row>
    <row r="5400" spans="1:55" ht="14.25" customHeight="1">
      <c r="Q5400" s="30"/>
      <c r="S5400" s="30"/>
    </row>
    <row r="5401" spans="1:55" ht="14.25" customHeight="1">
      <c r="Q5401" s="30"/>
      <c r="S5401" s="30"/>
      <c r="AH5401" s="28"/>
      <c r="AI5401" s="28"/>
    </row>
    <row r="5402" spans="1:55" ht="14.25" customHeight="1">
      <c r="Q5402" s="30"/>
      <c r="S5402" s="30"/>
      <c r="AH5402" s="28"/>
      <c r="AI5402" s="28"/>
      <c r="AO5402" s="28"/>
      <c r="AP5402" s="28"/>
      <c r="AQ5402" s="28"/>
    </row>
    <row r="5403" spans="1:55" ht="14.25" customHeight="1">
      <c r="Q5403" s="30"/>
      <c r="S5403" s="30"/>
      <c r="Z5403" s="28"/>
      <c r="AA5403" s="28"/>
      <c r="AB5403" s="28"/>
      <c r="AH5403" s="28"/>
      <c r="AI5403" s="28"/>
      <c r="AO5403" s="28"/>
      <c r="AP5403" s="28"/>
      <c r="AQ5403" s="28"/>
      <c r="AR5403" s="33"/>
      <c r="AS5403" s="28"/>
      <c r="AT5403" s="28"/>
    </row>
    <row r="5404" spans="1:55" ht="14.25" customHeight="1">
      <c r="Q5404" s="30"/>
      <c r="S5404" s="30"/>
      <c r="Z5404" s="28"/>
      <c r="AA5404" s="28"/>
      <c r="AB5404" s="28"/>
      <c r="AH5404" s="28"/>
      <c r="AI5404" s="28"/>
      <c r="AO5404" s="28"/>
      <c r="AP5404" s="28"/>
      <c r="AQ5404" s="28"/>
      <c r="AR5404" s="33"/>
      <c r="AS5404" s="28"/>
      <c r="AT5404" s="28"/>
    </row>
    <row r="5405" spans="1:55" ht="14.25" customHeight="1">
      <c r="Q5405" s="30"/>
      <c r="S5405" s="30"/>
      <c r="Z5405" s="28"/>
      <c r="AA5405" s="28"/>
      <c r="AB5405" s="28"/>
      <c r="AH5405" s="28"/>
      <c r="AI5405" s="28"/>
      <c r="AO5405" s="28"/>
      <c r="AP5405" s="28"/>
      <c r="AQ5405" s="28"/>
      <c r="AR5405" s="33"/>
      <c r="AS5405" s="28"/>
      <c r="AT5405" s="28"/>
    </row>
    <row r="5406" spans="1:55" ht="14.25" customHeight="1">
      <c r="Q5406" s="30"/>
      <c r="S5406" s="30"/>
      <c r="Z5406" s="28"/>
      <c r="AA5406" s="28"/>
      <c r="AB5406" s="28"/>
      <c r="AH5406" s="28"/>
      <c r="AI5406" s="28"/>
      <c r="AO5406" s="28"/>
      <c r="AP5406" s="28"/>
      <c r="AQ5406" s="28"/>
      <c r="AR5406" s="33"/>
      <c r="AS5406" s="28"/>
      <c r="AT5406" s="28"/>
    </row>
    <row r="5407" spans="1:55" ht="14.25" customHeight="1">
      <c r="R5407" s="30"/>
      <c r="T5407" s="29"/>
      <c r="Z5407" s="28"/>
      <c r="AA5407" s="28"/>
      <c r="AB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33"/>
      <c r="AS5407" s="28"/>
      <c r="AT5407" s="28"/>
    </row>
    <row r="5408" spans="1:55" ht="14.25" customHeight="1">
      <c r="A5408" s="29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30"/>
      <c r="O5408" s="30"/>
      <c r="P5408" s="30"/>
      <c r="R5408" s="30"/>
      <c r="T5408" s="29"/>
      <c r="U5408" s="28"/>
      <c r="V5408" s="28"/>
      <c r="W5408" s="28"/>
      <c r="Y5408" s="31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O5408" s="28"/>
      <c r="AP5408" s="28"/>
      <c r="AQ5408" s="28"/>
      <c r="AR5408" s="33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29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30"/>
      <c r="O5409" s="30"/>
      <c r="P5409" s="30"/>
      <c r="R5409" s="30"/>
      <c r="T5409" s="29"/>
      <c r="U5409" s="28"/>
      <c r="V5409" s="28"/>
      <c r="W5409" s="28"/>
      <c r="Y5409" s="31"/>
      <c r="Z5409" s="28"/>
      <c r="AA5409" s="28"/>
      <c r="AB5409" s="28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R5409" s="33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29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30"/>
      <c r="O5410" s="30"/>
      <c r="P5410" s="30"/>
      <c r="R5410" s="30"/>
      <c r="T5410" s="29"/>
      <c r="U5410" s="28"/>
      <c r="V5410" s="28"/>
      <c r="W5410" s="28"/>
      <c r="Y5410" s="31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29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30"/>
      <c r="O5411" s="30"/>
      <c r="P5411" s="30"/>
      <c r="R5411" s="30"/>
      <c r="T5411" s="29"/>
      <c r="U5411" s="28"/>
      <c r="V5411" s="28"/>
      <c r="W5411" s="28"/>
      <c r="Y5411" s="31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29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30"/>
      <c r="O5412" s="30"/>
      <c r="P5412" s="30"/>
      <c r="R5412" s="30"/>
      <c r="T5412" s="29"/>
      <c r="U5412" s="28"/>
      <c r="V5412" s="28"/>
      <c r="W5412" s="28"/>
      <c r="Y5412" s="31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29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30"/>
      <c r="O5413" s="30"/>
      <c r="P5413" s="30"/>
      <c r="R5413" s="30"/>
      <c r="T5413" s="29"/>
      <c r="U5413" s="28"/>
      <c r="V5413" s="28"/>
      <c r="W5413" s="28"/>
      <c r="Y5413" s="31"/>
      <c r="AC5413" s="28"/>
      <c r="AD5413" s="28"/>
      <c r="AE5413" s="28"/>
      <c r="AF5413" s="28"/>
      <c r="AG5413" s="28"/>
      <c r="AJ5413" s="28"/>
      <c r="AK5413" s="28"/>
      <c r="AL5413" s="28"/>
      <c r="AM5413" s="28"/>
      <c r="AN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A5414" s="29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30"/>
      <c r="O5414" s="30"/>
      <c r="P5414" s="30"/>
      <c r="R5414" s="30"/>
      <c r="U5414" s="28"/>
      <c r="V5414" s="28"/>
      <c r="W5414" s="28"/>
      <c r="Y5414" s="31"/>
      <c r="AC5414" s="28"/>
      <c r="AD5414" s="28"/>
      <c r="AE5414" s="28"/>
      <c r="AF5414" s="28"/>
      <c r="AG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</row>
    <row r="5415" spans="1:55" ht="14.25" customHeight="1">
      <c r="Q5415" s="30"/>
      <c r="S5415" s="30"/>
    </row>
    <row r="5416" spans="1:55" ht="14.25" customHeight="1">
      <c r="Q5416" s="30"/>
      <c r="R5416" s="30"/>
      <c r="S5416" s="30"/>
      <c r="AH5416" s="28"/>
      <c r="AI5416" s="28"/>
    </row>
    <row r="5417" spans="1:55" ht="14.25" customHeight="1">
      <c r="Q5417" s="30"/>
      <c r="R5417" s="30"/>
      <c r="S5417" s="30"/>
      <c r="AH5417" s="28"/>
      <c r="AI5417" s="28"/>
      <c r="AO5417" s="28"/>
      <c r="AP5417" s="28"/>
      <c r="AQ5417" s="28"/>
    </row>
    <row r="5418" spans="1:55" ht="14.25" customHeight="1">
      <c r="Q5418" s="30"/>
      <c r="R5418" s="30"/>
      <c r="S5418" s="30"/>
      <c r="Z5418" s="28"/>
      <c r="AA5418" s="28"/>
      <c r="AB5418" s="28"/>
      <c r="AH5418" s="28"/>
      <c r="AI5418" s="28"/>
      <c r="AO5418" s="28"/>
      <c r="AP5418" s="28"/>
      <c r="AQ5418" s="28"/>
      <c r="AR5418" s="33"/>
      <c r="AS5418" s="28"/>
      <c r="AT5418" s="28"/>
    </row>
    <row r="5419" spans="1:55" ht="14.25" customHeight="1">
      <c r="Q5419" s="30"/>
      <c r="R5419" s="30"/>
      <c r="S5419" s="30"/>
      <c r="Z5419" s="28"/>
      <c r="AA5419" s="28"/>
      <c r="AB5419" s="28"/>
      <c r="AH5419" s="28"/>
      <c r="AI5419" s="28"/>
      <c r="AO5419" s="28"/>
      <c r="AP5419" s="28"/>
      <c r="AQ5419" s="28"/>
      <c r="AR5419" s="33"/>
      <c r="AS5419" s="28"/>
      <c r="AT5419" s="28"/>
    </row>
    <row r="5420" spans="1:55" ht="14.25" customHeight="1">
      <c r="Q5420" s="30"/>
      <c r="R5420" s="30"/>
      <c r="S5420" s="30"/>
      <c r="Z5420" s="28"/>
      <c r="AA5420" s="28"/>
      <c r="AB5420" s="28"/>
      <c r="AH5420" s="28"/>
      <c r="AI5420" s="28"/>
      <c r="AO5420" s="28"/>
      <c r="AP5420" s="28"/>
      <c r="AQ5420" s="28"/>
      <c r="AR5420" s="33"/>
      <c r="AS5420" s="28"/>
      <c r="AT5420" s="28"/>
    </row>
    <row r="5421" spans="1:55" ht="14.25" customHeight="1">
      <c r="Q5421" s="30"/>
      <c r="R5421" s="30"/>
      <c r="S5421" s="30"/>
      <c r="Z5421" s="28"/>
      <c r="AA5421" s="28"/>
      <c r="AB5421" s="28"/>
      <c r="AH5421" s="28"/>
      <c r="AI5421" s="28"/>
      <c r="AO5421" s="28"/>
      <c r="AP5421" s="28"/>
      <c r="AQ5421" s="28"/>
      <c r="AR5421" s="33"/>
      <c r="AS5421" s="28"/>
      <c r="AT5421" s="28"/>
    </row>
    <row r="5422" spans="1:55" ht="14.25" customHeight="1">
      <c r="Q5422" s="30"/>
      <c r="R5422" s="30"/>
      <c r="S5422" s="30"/>
      <c r="T5422" s="29"/>
      <c r="Z5422" s="28"/>
      <c r="AA5422" s="28"/>
      <c r="AB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33"/>
      <c r="AS5422" s="28"/>
      <c r="AT5422" s="28"/>
    </row>
    <row r="5423" spans="1:55" ht="14.25" customHeight="1">
      <c r="A5423" s="29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30"/>
      <c r="O5423" s="30"/>
      <c r="P5423" s="30"/>
      <c r="R5423" s="30"/>
      <c r="T5423" s="29"/>
      <c r="U5423" s="28"/>
      <c r="V5423" s="28"/>
      <c r="W5423" s="28"/>
      <c r="Y5423" s="31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33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29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30"/>
      <c r="O5424" s="30"/>
      <c r="P5424" s="30"/>
      <c r="Q5424" s="30"/>
      <c r="R5424" s="30"/>
      <c r="S5424" s="30"/>
      <c r="T5424" s="29"/>
      <c r="U5424" s="28"/>
      <c r="V5424" s="28"/>
      <c r="W5424" s="28"/>
      <c r="Y5424" s="31"/>
      <c r="Z5424" s="28"/>
      <c r="AA5424" s="28"/>
      <c r="AB5424" s="28"/>
      <c r="AC5424" s="28"/>
      <c r="AD5424" s="28"/>
      <c r="AE5424" s="28"/>
      <c r="AF5424" s="28"/>
      <c r="AG5424" s="28"/>
      <c r="AJ5424" s="28"/>
      <c r="AK5424" s="28"/>
      <c r="AL5424" s="28"/>
      <c r="AM5424" s="28"/>
      <c r="AN5424" s="28"/>
      <c r="AO5424" s="28"/>
      <c r="AP5424" s="28"/>
      <c r="AQ5424" s="28"/>
      <c r="AR5424" s="33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29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30"/>
      <c r="O5425" s="30"/>
      <c r="P5425" s="30"/>
      <c r="Q5425" s="30"/>
      <c r="R5425" s="30"/>
      <c r="S5425" s="30"/>
      <c r="T5425" s="29"/>
      <c r="U5425" s="28"/>
      <c r="V5425" s="28"/>
      <c r="W5425" s="28"/>
      <c r="Y5425" s="31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R5425" s="33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29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30"/>
      <c r="O5426" s="30"/>
      <c r="P5426" s="30"/>
      <c r="Q5426" s="30"/>
      <c r="R5426" s="30"/>
      <c r="S5426" s="30"/>
      <c r="T5426" s="29"/>
      <c r="U5426" s="28"/>
      <c r="V5426" s="28"/>
      <c r="W5426" s="28"/>
      <c r="Y5426" s="31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29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30"/>
      <c r="O5427" s="30"/>
      <c r="P5427" s="30"/>
      <c r="Q5427" s="30"/>
      <c r="R5427" s="30"/>
      <c r="S5427" s="30"/>
      <c r="T5427" s="29"/>
      <c r="U5427" s="28"/>
      <c r="V5427" s="28"/>
      <c r="W5427" s="28"/>
      <c r="Y5427" s="31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33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29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30"/>
      <c r="O5428" s="30"/>
      <c r="P5428" s="30"/>
      <c r="Q5428" s="30"/>
      <c r="R5428" s="30"/>
      <c r="S5428" s="30"/>
      <c r="T5428" s="29"/>
      <c r="U5428" s="28"/>
      <c r="V5428" s="28"/>
      <c r="W5428" s="28"/>
      <c r="Y5428" s="31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33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29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30"/>
      <c r="O5429" s="30"/>
      <c r="P5429" s="30"/>
      <c r="Q5429" s="30"/>
      <c r="R5429" s="30"/>
      <c r="S5429" s="30"/>
      <c r="T5429" s="29"/>
      <c r="U5429" s="28"/>
      <c r="V5429" s="28"/>
      <c r="W5429" s="28"/>
      <c r="Y5429" s="31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33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A5430" s="29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30"/>
      <c r="O5430" s="30"/>
      <c r="P5430" s="30"/>
      <c r="Q5430" s="30"/>
      <c r="R5430" s="30"/>
      <c r="S5430" s="30"/>
      <c r="U5430" s="28"/>
      <c r="V5430" s="28"/>
      <c r="W5430" s="28"/>
      <c r="Y5430" s="31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O5430" s="28"/>
      <c r="AP5430" s="28"/>
      <c r="AQ5430" s="28"/>
      <c r="AR5430" s="33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</row>
    <row r="5431" spans="1:55" ht="14.25" customHeight="1">
      <c r="Q5431" s="30"/>
      <c r="R5431" s="30"/>
      <c r="S5431" s="30"/>
      <c r="T5431" s="29"/>
      <c r="Z5431" s="28"/>
      <c r="AA5431" s="28"/>
      <c r="AB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33"/>
      <c r="AS5431" s="28"/>
      <c r="AT5431" s="28"/>
    </row>
    <row r="5432" spans="1:55" ht="14.25" customHeight="1">
      <c r="A5432" s="29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30"/>
      <c r="O5432" s="30"/>
      <c r="P5432" s="30"/>
      <c r="Q5432" s="30"/>
      <c r="R5432" s="30"/>
      <c r="S5432" s="30"/>
      <c r="T5432" s="29"/>
      <c r="U5432" s="28"/>
      <c r="V5432" s="28"/>
      <c r="W5432" s="28"/>
      <c r="Y5432" s="31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33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29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30"/>
      <c r="O5433" s="30"/>
      <c r="P5433" s="30"/>
      <c r="Q5433" s="30"/>
      <c r="R5433" s="30"/>
      <c r="S5433" s="30"/>
      <c r="T5433" s="29"/>
      <c r="U5433" s="28"/>
      <c r="V5433" s="28"/>
      <c r="W5433" s="28"/>
      <c r="Y5433" s="31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33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29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30"/>
      <c r="O5434" s="30"/>
      <c r="P5434" s="30"/>
      <c r="Q5434" s="30"/>
      <c r="R5434" s="30"/>
      <c r="S5434" s="30"/>
      <c r="T5434" s="29"/>
      <c r="U5434" s="28"/>
      <c r="V5434" s="28"/>
      <c r="W5434" s="28"/>
      <c r="Y5434" s="31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33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29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30"/>
      <c r="O5435" s="30"/>
      <c r="P5435" s="30"/>
      <c r="Q5435" s="30"/>
      <c r="R5435" s="30"/>
      <c r="S5435" s="30"/>
      <c r="T5435" s="29"/>
      <c r="U5435" s="28"/>
      <c r="V5435" s="28"/>
      <c r="W5435" s="28"/>
      <c r="Y5435" s="31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33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29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30"/>
      <c r="O5436" s="30"/>
      <c r="P5436" s="30"/>
      <c r="Q5436" s="30"/>
      <c r="R5436" s="30"/>
      <c r="S5436" s="30"/>
      <c r="T5436" s="29"/>
      <c r="U5436" s="28"/>
      <c r="V5436" s="28"/>
      <c r="W5436" s="28"/>
      <c r="Y5436" s="31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33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29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30"/>
      <c r="O5437" s="30"/>
      <c r="P5437" s="30"/>
      <c r="Q5437" s="30"/>
      <c r="R5437" s="30"/>
      <c r="S5437" s="30"/>
      <c r="T5437" s="29"/>
      <c r="U5437" s="28"/>
      <c r="V5437" s="28"/>
      <c r="W5437" s="28"/>
      <c r="Y5437" s="31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33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29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30"/>
      <c r="O5438" s="30"/>
      <c r="P5438" s="30"/>
      <c r="Q5438" s="30"/>
      <c r="R5438" s="30"/>
      <c r="S5438" s="30"/>
      <c r="T5438" s="29"/>
      <c r="U5438" s="28"/>
      <c r="V5438" s="28"/>
      <c r="W5438" s="28"/>
      <c r="Y5438" s="31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33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29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30"/>
      <c r="O5439" s="30"/>
      <c r="P5439" s="30"/>
      <c r="Q5439" s="30"/>
      <c r="R5439" s="30"/>
      <c r="S5439" s="30"/>
      <c r="T5439" s="29"/>
      <c r="U5439" s="28"/>
      <c r="V5439" s="28"/>
      <c r="W5439" s="28"/>
      <c r="Y5439" s="31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33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29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30"/>
      <c r="O5440" s="30"/>
      <c r="P5440" s="30"/>
      <c r="Q5440" s="30"/>
      <c r="R5440" s="30"/>
      <c r="S5440" s="30"/>
      <c r="T5440" s="29"/>
      <c r="U5440" s="28"/>
      <c r="V5440" s="28"/>
      <c r="W5440" s="28"/>
      <c r="Y5440" s="31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33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29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30"/>
      <c r="O5441" s="30"/>
      <c r="P5441" s="30"/>
      <c r="Q5441" s="30"/>
      <c r="R5441" s="30"/>
      <c r="S5441" s="30"/>
      <c r="T5441" s="29"/>
      <c r="U5441" s="28"/>
      <c r="V5441" s="28"/>
      <c r="W5441" s="28"/>
      <c r="Y5441" s="31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33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29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30"/>
      <c r="O5442" s="30"/>
      <c r="P5442" s="30"/>
      <c r="Q5442" s="30"/>
      <c r="R5442" s="30"/>
      <c r="S5442" s="30"/>
      <c r="T5442" s="29"/>
      <c r="U5442" s="28"/>
      <c r="V5442" s="28"/>
      <c r="W5442" s="28"/>
      <c r="Y5442" s="31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33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29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30"/>
      <c r="O5443" s="30"/>
      <c r="P5443" s="30"/>
      <c r="Q5443" s="30"/>
      <c r="R5443" s="30"/>
      <c r="S5443" s="30"/>
      <c r="T5443" s="29"/>
      <c r="U5443" s="28"/>
      <c r="V5443" s="28"/>
      <c r="W5443" s="28"/>
      <c r="Y5443" s="31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33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29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30"/>
      <c r="O5444" s="30"/>
      <c r="P5444" s="30"/>
      <c r="Q5444" s="30"/>
      <c r="R5444" s="30"/>
      <c r="S5444" s="30"/>
      <c r="T5444" s="29"/>
      <c r="U5444" s="28"/>
      <c r="V5444" s="28"/>
      <c r="W5444" s="28"/>
      <c r="Y5444" s="31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33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29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30"/>
      <c r="O5445" s="30"/>
      <c r="P5445" s="30"/>
      <c r="Q5445" s="30"/>
      <c r="R5445" s="30"/>
      <c r="S5445" s="30"/>
      <c r="T5445" s="29"/>
      <c r="U5445" s="28"/>
      <c r="V5445" s="28"/>
      <c r="W5445" s="28"/>
      <c r="Y5445" s="31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33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29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30"/>
      <c r="O5446" s="30"/>
      <c r="P5446" s="30"/>
      <c r="Q5446" s="30"/>
      <c r="R5446" s="30"/>
      <c r="S5446" s="30"/>
      <c r="T5446" s="29"/>
      <c r="U5446" s="28"/>
      <c r="V5446" s="28"/>
      <c r="W5446" s="28"/>
      <c r="Y5446" s="31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33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29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30"/>
      <c r="O5447" s="30"/>
      <c r="P5447" s="30"/>
      <c r="Q5447" s="30"/>
      <c r="R5447" s="30"/>
      <c r="S5447" s="30"/>
      <c r="T5447" s="29"/>
      <c r="U5447" s="28"/>
      <c r="V5447" s="28"/>
      <c r="W5447" s="28"/>
      <c r="Y5447" s="31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33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29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30"/>
      <c r="O5448" s="30"/>
      <c r="P5448" s="30"/>
      <c r="Q5448" s="30"/>
      <c r="R5448" s="30"/>
      <c r="S5448" s="30"/>
      <c r="T5448" s="29"/>
      <c r="U5448" s="28"/>
      <c r="V5448" s="28"/>
      <c r="W5448" s="28"/>
      <c r="Y5448" s="31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33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29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30"/>
      <c r="O5449" s="30"/>
      <c r="P5449" s="30"/>
      <c r="Q5449" s="30"/>
      <c r="R5449" s="30"/>
      <c r="S5449" s="30"/>
      <c r="T5449" s="29"/>
      <c r="U5449" s="28"/>
      <c r="V5449" s="28"/>
      <c r="W5449" s="28"/>
      <c r="Y5449" s="31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33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29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30"/>
      <c r="O5450" s="30"/>
      <c r="P5450" s="30"/>
      <c r="Q5450" s="30"/>
      <c r="R5450" s="30"/>
      <c r="S5450" s="30"/>
      <c r="T5450" s="29"/>
      <c r="U5450" s="28"/>
      <c r="V5450" s="28"/>
      <c r="W5450" s="28"/>
      <c r="Y5450" s="31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33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29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30"/>
      <c r="O5451" s="30"/>
      <c r="P5451" s="30"/>
      <c r="Q5451" s="30"/>
      <c r="R5451" s="30"/>
      <c r="S5451" s="30"/>
      <c r="T5451" s="29"/>
      <c r="U5451" s="28"/>
      <c r="V5451" s="28"/>
      <c r="W5451" s="28"/>
      <c r="Y5451" s="31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33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29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30"/>
      <c r="O5452" s="30"/>
      <c r="P5452" s="30"/>
      <c r="Q5452" s="30"/>
      <c r="R5452" s="30"/>
      <c r="S5452" s="30"/>
      <c r="T5452" s="29"/>
      <c r="U5452" s="28"/>
      <c r="V5452" s="28"/>
      <c r="W5452" s="28"/>
      <c r="Y5452" s="31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33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29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30"/>
      <c r="O5453" s="30"/>
      <c r="P5453" s="30"/>
      <c r="Q5453" s="30"/>
      <c r="R5453" s="30"/>
      <c r="S5453" s="30"/>
      <c r="T5453" s="29"/>
      <c r="U5453" s="28"/>
      <c r="V5453" s="28"/>
      <c r="W5453" s="28"/>
      <c r="Y5453" s="31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33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29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30"/>
      <c r="O5454" s="30"/>
      <c r="P5454" s="30"/>
      <c r="Q5454" s="30"/>
      <c r="R5454" s="30"/>
      <c r="S5454" s="30"/>
      <c r="T5454" s="29"/>
      <c r="U5454" s="28"/>
      <c r="V5454" s="28"/>
      <c r="W5454" s="28"/>
      <c r="Y5454" s="31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33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29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30"/>
      <c r="O5455" s="30"/>
      <c r="P5455" s="30"/>
      <c r="Q5455" s="30"/>
      <c r="R5455" s="30"/>
      <c r="S5455" s="30"/>
      <c r="T5455" s="29"/>
      <c r="U5455" s="28"/>
      <c r="V5455" s="28"/>
      <c r="W5455" s="28"/>
      <c r="Y5455" s="31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33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29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30"/>
      <c r="O5456" s="30"/>
      <c r="P5456" s="30"/>
      <c r="Q5456" s="30"/>
      <c r="R5456" s="30"/>
      <c r="S5456" s="30"/>
      <c r="T5456" s="29"/>
      <c r="U5456" s="28"/>
      <c r="V5456" s="28"/>
      <c r="W5456" s="28"/>
      <c r="Y5456" s="31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33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29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30"/>
      <c r="O5457" s="30"/>
      <c r="P5457" s="30"/>
      <c r="Q5457" s="30"/>
      <c r="R5457" s="30"/>
      <c r="S5457" s="30"/>
      <c r="T5457" s="29"/>
      <c r="U5457" s="28"/>
      <c r="V5457" s="28"/>
      <c r="W5457" s="28"/>
      <c r="Y5457" s="31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33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29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30"/>
      <c r="O5458" s="30"/>
      <c r="P5458" s="30"/>
      <c r="Q5458" s="30"/>
      <c r="R5458" s="30"/>
      <c r="S5458" s="30"/>
      <c r="T5458" s="29"/>
      <c r="U5458" s="28"/>
      <c r="V5458" s="28"/>
      <c r="W5458" s="28"/>
      <c r="Y5458" s="31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33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29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30"/>
      <c r="O5459" s="30"/>
      <c r="P5459" s="30"/>
      <c r="Q5459" s="30"/>
      <c r="R5459" s="30"/>
      <c r="S5459" s="30"/>
      <c r="T5459" s="29"/>
      <c r="U5459" s="28"/>
      <c r="V5459" s="28"/>
      <c r="W5459" s="28"/>
      <c r="Y5459" s="31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33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29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30"/>
      <c r="O5460" s="30"/>
      <c r="P5460" s="30"/>
      <c r="Q5460" s="30"/>
      <c r="R5460" s="30"/>
      <c r="S5460" s="30"/>
      <c r="T5460" s="29"/>
      <c r="U5460" s="28"/>
      <c r="V5460" s="28"/>
      <c r="W5460" s="28"/>
      <c r="Y5460" s="31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33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29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30"/>
      <c r="O5461" s="30"/>
      <c r="P5461" s="30"/>
      <c r="Q5461" s="30"/>
      <c r="R5461" s="30"/>
      <c r="S5461" s="30"/>
      <c r="T5461" s="29"/>
      <c r="U5461" s="28"/>
      <c r="V5461" s="28"/>
      <c r="W5461" s="28"/>
      <c r="Y5461" s="31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33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29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30"/>
      <c r="O5462" s="30"/>
      <c r="P5462" s="30"/>
      <c r="Q5462" s="30"/>
      <c r="R5462" s="30"/>
      <c r="S5462" s="30"/>
      <c r="T5462" s="29"/>
      <c r="U5462" s="28"/>
      <c r="V5462" s="28"/>
      <c r="W5462" s="28"/>
      <c r="Y5462" s="31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33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29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30"/>
      <c r="O5463" s="30"/>
      <c r="P5463" s="30"/>
      <c r="Q5463" s="30"/>
      <c r="R5463" s="30"/>
      <c r="S5463" s="30"/>
      <c r="T5463" s="29"/>
      <c r="U5463" s="28"/>
      <c r="V5463" s="28"/>
      <c r="W5463" s="28"/>
      <c r="Y5463" s="31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33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29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30"/>
      <c r="O5464" s="30"/>
      <c r="P5464" s="30"/>
      <c r="Q5464" s="30"/>
      <c r="R5464" s="30"/>
      <c r="S5464" s="30"/>
      <c r="T5464" s="29"/>
      <c r="U5464" s="28"/>
      <c r="V5464" s="28"/>
      <c r="W5464" s="28"/>
      <c r="Y5464" s="31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33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29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30"/>
      <c r="O5465" s="30"/>
      <c r="P5465" s="30"/>
      <c r="Q5465" s="30"/>
      <c r="R5465" s="30"/>
      <c r="S5465" s="30"/>
      <c r="T5465" s="29"/>
      <c r="U5465" s="28"/>
      <c r="V5465" s="28"/>
      <c r="W5465" s="28"/>
      <c r="Y5465" s="31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33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29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30"/>
      <c r="O5466" s="30"/>
      <c r="P5466" s="30"/>
      <c r="Q5466" s="30"/>
      <c r="R5466" s="30"/>
      <c r="S5466" s="30"/>
      <c r="T5466" s="29"/>
      <c r="U5466" s="28"/>
      <c r="V5466" s="28"/>
      <c r="W5466" s="28"/>
      <c r="Y5466" s="31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33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29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30"/>
      <c r="O5467" s="30"/>
      <c r="P5467" s="30"/>
      <c r="Q5467" s="30"/>
      <c r="R5467" s="30"/>
      <c r="S5467" s="30"/>
      <c r="T5467" s="29"/>
      <c r="U5467" s="28"/>
      <c r="V5467" s="28"/>
      <c r="W5467" s="28"/>
      <c r="Y5467" s="31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33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29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30"/>
      <c r="O5468" s="30"/>
      <c r="P5468" s="30"/>
      <c r="Q5468" s="30"/>
      <c r="R5468" s="30"/>
      <c r="S5468" s="30"/>
      <c r="T5468" s="29"/>
      <c r="U5468" s="28"/>
      <c r="V5468" s="28"/>
      <c r="W5468" s="28"/>
      <c r="Y5468" s="31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33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29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30"/>
      <c r="O5469" s="30"/>
      <c r="P5469" s="30"/>
      <c r="Q5469" s="30"/>
      <c r="R5469" s="30"/>
      <c r="S5469" s="30"/>
      <c r="T5469" s="29"/>
      <c r="U5469" s="28"/>
      <c r="V5469" s="28"/>
      <c r="W5469" s="28"/>
      <c r="Y5469" s="31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33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29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30"/>
      <c r="O5470" s="30"/>
      <c r="P5470" s="30"/>
      <c r="Q5470" s="30"/>
      <c r="R5470" s="30"/>
      <c r="S5470" s="30"/>
      <c r="T5470" s="29"/>
      <c r="U5470" s="28"/>
      <c r="V5470" s="28"/>
      <c r="W5470" s="28"/>
      <c r="Y5470" s="31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33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29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30"/>
      <c r="O5471" s="30"/>
      <c r="P5471" s="30"/>
      <c r="Q5471" s="30"/>
      <c r="R5471" s="30"/>
      <c r="S5471" s="30"/>
      <c r="T5471" s="29"/>
      <c r="U5471" s="28"/>
      <c r="V5471" s="28"/>
      <c r="W5471" s="28"/>
      <c r="Y5471" s="31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33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29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30"/>
      <c r="O5472" s="30"/>
      <c r="P5472" s="30"/>
      <c r="Q5472" s="30"/>
      <c r="R5472" s="30"/>
      <c r="S5472" s="30"/>
      <c r="T5472" s="29"/>
      <c r="U5472" s="28"/>
      <c r="V5472" s="28"/>
      <c r="W5472" s="28"/>
      <c r="Y5472" s="31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33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29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30"/>
      <c r="O5473" s="30"/>
      <c r="P5473" s="30"/>
      <c r="Q5473" s="30"/>
      <c r="R5473" s="30"/>
      <c r="S5473" s="30"/>
      <c r="T5473" s="29"/>
      <c r="U5473" s="28"/>
      <c r="V5473" s="28"/>
      <c r="W5473" s="28"/>
      <c r="Y5473" s="31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33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29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30"/>
      <c r="O5474" s="30"/>
      <c r="P5474" s="30"/>
      <c r="Q5474" s="30"/>
      <c r="R5474" s="30"/>
      <c r="S5474" s="30"/>
      <c r="T5474" s="29"/>
      <c r="U5474" s="28"/>
      <c r="V5474" s="28"/>
      <c r="W5474" s="28"/>
      <c r="Y5474" s="31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33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29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30"/>
      <c r="O5475" s="30"/>
      <c r="P5475" s="30"/>
      <c r="Q5475" s="30"/>
      <c r="R5475" s="30"/>
      <c r="S5475" s="30"/>
      <c r="T5475" s="29"/>
      <c r="U5475" s="28"/>
      <c r="V5475" s="28"/>
      <c r="W5475" s="28"/>
      <c r="Y5475" s="31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33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29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30"/>
      <c r="O5476" s="30"/>
      <c r="P5476" s="30"/>
      <c r="Q5476" s="30"/>
      <c r="R5476" s="30"/>
      <c r="S5476" s="30"/>
      <c r="T5476" s="29"/>
      <c r="U5476" s="28"/>
      <c r="V5476" s="28"/>
      <c r="W5476" s="28"/>
      <c r="Y5476" s="31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33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29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30"/>
      <c r="O5477" s="30"/>
      <c r="P5477" s="30"/>
      <c r="Q5477" s="30"/>
      <c r="R5477" s="30"/>
      <c r="S5477" s="30"/>
      <c r="T5477" s="29"/>
      <c r="U5477" s="28"/>
      <c r="V5477" s="28"/>
      <c r="W5477" s="28"/>
      <c r="Y5477" s="31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33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29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30"/>
      <c r="O5478" s="30"/>
      <c r="P5478" s="30"/>
      <c r="Q5478" s="30"/>
      <c r="R5478" s="30"/>
      <c r="S5478" s="30"/>
      <c r="T5478" s="29"/>
      <c r="U5478" s="28"/>
      <c r="V5478" s="28"/>
      <c r="W5478" s="28"/>
      <c r="Y5478" s="31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33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29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30"/>
      <c r="O5479" s="30"/>
      <c r="P5479" s="30"/>
      <c r="Q5479" s="30"/>
      <c r="R5479" s="30"/>
      <c r="S5479" s="30"/>
      <c r="T5479" s="29"/>
      <c r="U5479" s="28"/>
      <c r="V5479" s="28"/>
      <c r="W5479" s="28"/>
      <c r="Y5479" s="31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33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29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30"/>
      <c r="O5480" s="30"/>
      <c r="P5480" s="30"/>
      <c r="Q5480" s="30"/>
      <c r="R5480" s="30"/>
      <c r="S5480" s="30"/>
      <c r="T5480" s="29"/>
      <c r="U5480" s="28"/>
      <c r="V5480" s="28"/>
      <c r="W5480" s="28"/>
      <c r="Y5480" s="31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33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29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30"/>
      <c r="O5481" s="30"/>
      <c r="P5481" s="30"/>
      <c r="Q5481" s="30"/>
      <c r="R5481" s="30"/>
      <c r="S5481" s="30"/>
      <c r="T5481" s="29"/>
      <c r="U5481" s="28"/>
      <c r="V5481" s="28"/>
      <c r="W5481" s="28"/>
      <c r="Y5481" s="31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33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29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30"/>
      <c r="O5482" s="30"/>
      <c r="P5482" s="30"/>
      <c r="Q5482" s="30"/>
      <c r="R5482" s="30"/>
      <c r="S5482" s="30"/>
      <c r="T5482" s="29"/>
      <c r="U5482" s="28"/>
      <c r="V5482" s="28"/>
      <c r="W5482" s="28"/>
      <c r="Y5482" s="31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33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29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30"/>
      <c r="O5483" s="30"/>
      <c r="P5483" s="30"/>
      <c r="Q5483" s="30"/>
      <c r="R5483" s="30"/>
      <c r="S5483" s="30"/>
      <c r="T5483" s="29"/>
      <c r="U5483" s="28"/>
      <c r="V5483" s="28"/>
      <c r="W5483" s="28"/>
      <c r="Y5483" s="31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33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29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30"/>
      <c r="O5484" s="30"/>
      <c r="P5484" s="30"/>
      <c r="Q5484" s="30"/>
      <c r="R5484" s="30"/>
      <c r="S5484" s="30"/>
      <c r="T5484" s="29"/>
      <c r="U5484" s="28"/>
      <c r="V5484" s="28"/>
      <c r="W5484" s="28"/>
      <c r="Y5484" s="31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33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29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30"/>
      <c r="O5485" s="30"/>
      <c r="P5485" s="30"/>
      <c r="Q5485" s="30"/>
      <c r="R5485" s="30"/>
      <c r="S5485" s="30"/>
      <c r="T5485" s="29"/>
      <c r="U5485" s="28"/>
      <c r="V5485" s="28"/>
      <c r="W5485" s="28"/>
      <c r="Y5485" s="31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33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29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30"/>
      <c r="O5486" s="30"/>
      <c r="P5486" s="30"/>
      <c r="Q5486" s="30"/>
      <c r="R5486" s="30"/>
      <c r="S5486" s="30"/>
      <c r="T5486" s="29"/>
      <c r="U5486" s="28"/>
      <c r="V5486" s="28"/>
      <c r="W5486" s="28"/>
      <c r="Y5486" s="31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33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29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30"/>
      <c r="O5487" s="30"/>
      <c r="P5487" s="30"/>
      <c r="Q5487" s="30"/>
      <c r="R5487" s="30"/>
      <c r="S5487" s="30"/>
      <c r="T5487" s="29"/>
      <c r="U5487" s="28"/>
      <c r="V5487" s="28"/>
      <c r="W5487" s="28"/>
      <c r="Y5487" s="31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33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29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30"/>
      <c r="O5488" s="30"/>
      <c r="P5488" s="30"/>
      <c r="Q5488" s="30"/>
      <c r="R5488" s="30"/>
      <c r="S5488" s="30"/>
      <c r="T5488" s="29"/>
      <c r="U5488" s="28"/>
      <c r="V5488" s="28"/>
      <c r="W5488" s="28"/>
      <c r="Y5488" s="31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33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29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30"/>
      <c r="O5489" s="30"/>
      <c r="P5489" s="30"/>
      <c r="Q5489" s="30"/>
      <c r="R5489" s="30"/>
      <c r="S5489" s="30"/>
      <c r="T5489" s="29"/>
      <c r="U5489" s="28"/>
      <c r="V5489" s="28"/>
      <c r="W5489" s="28"/>
      <c r="Y5489" s="31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33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29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30"/>
      <c r="O5490" s="30"/>
      <c r="P5490" s="30"/>
      <c r="Q5490" s="30"/>
      <c r="R5490" s="30"/>
      <c r="S5490" s="30"/>
      <c r="T5490" s="29"/>
      <c r="U5490" s="28"/>
      <c r="V5490" s="28"/>
      <c r="W5490" s="28"/>
      <c r="Y5490" s="31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33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29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30"/>
      <c r="O5491" s="30"/>
      <c r="P5491" s="30"/>
      <c r="Q5491" s="30"/>
      <c r="R5491" s="30"/>
      <c r="S5491" s="30"/>
      <c r="T5491" s="29"/>
      <c r="U5491" s="28"/>
      <c r="V5491" s="28"/>
      <c r="W5491" s="28"/>
      <c r="Y5491" s="31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33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29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30"/>
      <c r="O5492" s="30"/>
      <c r="P5492" s="30"/>
      <c r="Q5492" s="30"/>
      <c r="R5492" s="30"/>
      <c r="S5492" s="30"/>
      <c r="T5492" s="29"/>
      <c r="U5492" s="28"/>
      <c r="V5492" s="28"/>
      <c r="W5492" s="28"/>
      <c r="Y5492" s="31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33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29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30"/>
      <c r="O5493" s="30"/>
      <c r="P5493" s="30"/>
      <c r="Q5493" s="30"/>
      <c r="R5493" s="30"/>
      <c r="S5493" s="30"/>
      <c r="T5493" s="29"/>
      <c r="U5493" s="28"/>
      <c r="V5493" s="28"/>
      <c r="W5493" s="28"/>
      <c r="Y5493" s="31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33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29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30"/>
      <c r="O5494" s="30"/>
      <c r="P5494" s="30"/>
      <c r="Q5494" s="30"/>
      <c r="R5494" s="30"/>
      <c r="S5494" s="30"/>
      <c r="T5494" s="29"/>
      <c r="U5494" s="28"/>
      <c r="V5494" s="28"/>
      <c r="W5494" s="28"/>
      <c r="Y5494" s="31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33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29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30"/>
      <c r="O5495" s="30"/>
      <c r="P5495" s="30"/>
      <c r="Q5495" s="30"/>
      <c r="R5495" s="30"/>
      <c r="S5495" s="30"/>
      <c r="T5495" s="29"/>
      <c r="U5495" s="28"/>
      <c r="V5495" s="28"/>
      <c r="W5495" s="28"/>
      <c r="Y5495" s="31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33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29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30"/>
      <c r="O5496" s="30"/>
      <c r="P5496" s="30"/>
      <c r="Q5496" s="30"/>
      <c r="R5496" s="30"/>
      <c r="S5496" s="30"/>
      <c r="T5496" s="29"/>
      <c r="U5496" s="28"/>
      <c r="V5496" s="28"/>
      <c r="W5496" s="28"/>
      <c r="Y5496" s="31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33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29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30"/>
      <c r="O5497" s="30"/>
      <c r="P5497" s="30"/>
      <c r="Q5497" s="30"/>
      <c r="R5497" s="30"/>
      <c r="S5497" s="30"/>
      <c r="T5497" s="29"/>
      <c r="U5497" s="28"/>
      <c r="V5497" s="28"/>
      <c r="W5497" s="28"/>
      <c r="Y5497" s="31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33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29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30"/>
      <c r="O5498" s="30"/>
      <c r="P5498" s="30"/>
      <c r="Q5498" s="30"/>
      <c r="R5498" s="30"/>
      <c r="S5498" s="30"/>
      <c r="T5498" s="29"/>
      <c r="U5498" s="28"/>
      <c r="V5498" s="28"/>
      <c r="W5498" s="28"/>
      <c r="Y5498" s="31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33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29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30"/>
      <c r="O5499" s="30"/>
      <c r="P5499" s="30"/>
      <c r="Q5499" s="30"/>
      <c r="R5499" s="30"/>
      <c r="S5499" s="30"/>
      <c r="T5499" s="29"/>
      <c r="U5499" s="28"/>
      <c r="V5499" s="28"/>
      <c r="W5499" s="28"/>
      <c r="Y5499" s="31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33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29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30"/>
      <c r="O5500" s="30"/>
      <c r="P5500" s="30"/>
      <c r="Q5500" s="30"/>
      <c r="R5500" s="30"/>
      <c r="S5500" s="30"/>
      <c r="T5500" s="29"/>
      <c r="U5500" s="28"/>
      <c r="V5500" s="28"/>
      <c r="W5500" s="28"/>
      <c r="Y5500" s="31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33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29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30"/>
      <c r="O5501" s="30"/>
      <c r="P5501" s="30"/>
      <c r="Q5501" s="30"/>
      <c r="R5501" s="30"/>
      <c r="S5501" s="30"/>
      <c r="T5501" s="29"/>
      <c r="U5501" s="28"/>
      <c r="V5501" s="28"/>
      <c r="W5501" s="28"/>
      <c r="Y5501" s="31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33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29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30"/>
      <c r="O5502" s="30"/>
      <c r="P5502" s="30"/>
      <c r="Q5502" s="30"/>
      <c r="R5502" s="30"/>
      <c r="S5502" s="30"/>
      <c r="T5502" s="29"/>
      <c r="U5502" s="28"/>
      <c r="V5502" s="28"/>
      <c r="W5502" s="28"/>
      <c r="Y5502" s="31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33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29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30"/>
      <c r="O5503" s="30"/>
      <c r="P5503" s="30"/>
      <c r="Q5503" s="30"/>
      <c r="R5503" s="30"/>
      <c r="S5503" s="30"/>
      <c r="T5503" s="29"/>
      <c r="U5503" s="28"/>
      <c r="V5503" s="28"/>
      <c r="W5503" s="28"/>
      <c r="Y5503" s="31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33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29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30"/>
      <c r="O5504" s="30"/>
      <c r="P5504" s="30"/>
      <c r="Q5504" s="30"/>
      <c r="R5504" s="30"/>
      <c r="S5504" s="30"/>
      <c r="T5504" s="29"/>
      <c r="U5504" s="28"/>
      <c r="V5504" s="28"/>
      <c r="W5504" s="28"/>
      <c r="Y5504" s="31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33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29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30"/>
      <c r="O5505" s="30"/>
      <c r="P5505" s="30"/>
      <c r="Q5505" s="30"/>
      <c r="R5505" s="30"/>
      <c r="S5505" s="30"/>
      <c r="T5505" s="29"/>
      <c r="U5505" s="28"/>
      <c r="V5505" s="28"/>
      <c r="W5505" s="28"/>
      <c r="Y5505" s="31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33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29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30"/>
      <c r="O5506" s="30"/>
      <c r="P5506" s="30"/>
      <c r="Q5506" s="30"/>
      <c r="R5506" s="30"/>
      <c r="S5506" s="30"/>
      <c r="T5506" s="29"/>
      <c r="U5506" s="28"/>
      <c r="V5506" s="28"/>
      <c r="W5506" s="28"/>
      <c r="Y5506" s="31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33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29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30"/>
      <c r="O5507" s="30"/>
      <c r="P5507" s="30"/>
      <c r="Q5507" s="30"/>
      <c r="R5507" s="30"/>
      <c r="S5507" s="30"/>
      <c r="T5507" s="29"/>
      <c r="U5507" s="28"/>
      <c r="V5507" s="28"/>
      <c r="W5507" s="28"/>
      <c r="Y5507" s="31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33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29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30"/>
      <c r="O5508" s="30"/>
      <c r="P5508" s="30"/>
      <c r="Q5508" s="30"/>
      <c r="R5508" s="30"/>
      <c r="S5508" s="30"/>
      <c r="T5508" s="29"/>
      <c r="U5508" s="28"/>
      <c r="V5508" s="28"/>
      <c r="W5508" s="28"/>
      <c r="Y5508" s="31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33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29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30"/>
      <c r="O5509" s="30"/>
      <c r="P5509" s="30"/>
      <c r="Q5509" s="30"/>
      <c r="R5509" s="30"/>
      <c r="S5509" s="30"/>
      <c r="T5509" s="29"/>
      <c r="U5509" s="28"/>
      <c r="V5509" s="28"/>
      <c r="W5509" s="28"/>
      <c r="Y5509" s="31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33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29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30"/>
      <c r="O5510" s="30"/>
      <c r="P5510" s="30"/>
      <c r="Q5510" s="30"/>
      <c r="R5510" s="30"/>
      <c r="S5510" s="30"/>
      <c r="T5510" s="29"/>
      <c r="U5510" s="28"/>
      <c r="V5510" s="28"/>
      <c r="W5510" s="28"/>
      <c r="Y5510" s="31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33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29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30"/>
      <c r="O5511" s="30"/>
      <c r="P5511" s="30"/>
      <c r="Q5511" s="30"/>
      <c r="R5511" s="30"/>
      <c r="S5511" s="30"/>
      <c r="T5511" s="29"/>
      <c r="U5511" s="28"/>
      <c r="V5511" s="28"/>
      <c r="W5511" s="28"/>
      <c r="Y5511" s="31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33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29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30"/>
      <c r="O5512" s="30"/>
      <c r="P5512" s="30"/>
      <c r="Q5512" s="30"/>
      <c r="R5512" s="30"/>
      <c r="S5512" s="30"/>
      <c r="T5512" s="29"/>
      <c r="U5512" s="28"/>
      <c r="V5512" s="28"/>
      <c r="W5512" s="28"/>
      <c r="Y5512" s="31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33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29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30"/>
      <c r="O5513" s="30"/>
      <c r="P5513" s="30"/>
      <c r="Q5513" s="30"/>
      <c r="R5513" s="30"/>
      <c r="S5513" s="30"/>
      <c r="T5513" s="29"/>
      <c r="U5513" s="28"/>
      <c r="V5513" s="28"/>
      <c r="W5513" s="28"/>
      <c r="Y5513" s="31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33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29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30"/>
      <c r="O5514" s="30"/>
      <c r="P5514" s="30"/>
      <c r="Q5514" s="30"/>
      <c r="R5514" s="30"/>
      <c r="S5514" s="30"/>
      <c r="T5514" s="29"/>
      <c r="U5514" s="28"/>
      <c r="V5514" s="28"/>
      <c r="W5514" s="28"/>
      <c r="Y5514" s="31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33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29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30"/>
      <c r="O5515" s="30"/>
      <c r="P5515" s="30"/>
      <c r="Q5515" s="30"/>
      <c r="R5515" s="30"/>
      <c r="S5515" s="30"/>
      <c r="T5515" s="29"/>
      <c r="U5515" s="28"/>
      <c r="V5515" s="28"/>
      <c r="W5515" s="28"/>
      <c r="Y5515" s="31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33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29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30"/>
      <c r="O5516" s="30"/>
      <c r="P5516" s="30"/>
      <c r="Q5516" s="30"/>
      <c r="R5516" s="30"/>
      <c r="S5516" s="30"/>
      <c r="T5516" s="29"/>
      <c r="U5516" s="28"/>
      <c r="V5516" s="28"/>
      <c r="W5516" s="28"/>
      <c r="Y5516" s="31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33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29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30"/>
      <c r="O5517" s="30"/>
      <c r="P5517" s="30"/>
      <c r="Q5517" s="30"/>
      <c r="S5517" s="30"/>
      <c r="T5517" s="29"/>
      <c r="U5517" s="28"/>
      <c r="V5517" s="28"/>
      <c r="W5517" s="28"/>
      <c r="Y5517" s="31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33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29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30"/>
      <c r="O5518" s="30"/>
      <c r="P5518" s="30"/>
      <c r="Q5518" s="30"/>
      <c r="S5518" s="30"/>
      <c r="T5518" s="29"/>
      <c r="U5518" s="28"/>
      <c r="V5518" s="28"/>
      <c r="W5518" s="28"/>
      <c r="Y5518" s="31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33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29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30"/>
      <c r="O5519" s="30"/>
      <c r="P5519" s="30"/>
      <c r="Q5519" s="30"/>
      <c r="S5519" s="30"/>
      <c r="T5519" s="29"/>
      <c r="U5519" s="28"/>
      <c r="V5519" s="28"/>
      <c r="W5519" s="28"/>
      <c r="Y5519" s="31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33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29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30"/>
      <c r="O5520" s="30"/>
      <c r="P5520" s="30"/>
      <c r="Q5520" s="30"/>
      <c r="S5520" s="30"/>
      <c r="T5520" s="29"/>
      <c r="U5520" s="28"/>
      <c r="V5520" s="28"/>
      <c r="W5520" s="28"/>
      <c r="Y5520" s="31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33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29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30"/>
      <c r="O5521" s="30"/>
      <c r="P5521" s="30"/>
      <c r="Q5521" s="30"/>
      <c r="S5521" s="30"/>
      <c r="T5521" s="29"/>
      <c r="U5521" s="28"/>
      <c r="V5521" s="28"/>
      <c r="W5521" s="28"/>
      <c r="Y5521" s="31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33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29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30"/>
      <c r="O5522" s="30"/>
      <c r="P5522" s="30"/>
      <c r="Q5522" s="30"/>
      <c r="S5522" s="30"/>
      <c r="T5522" s="29"/>
      <c r="U5522" s="28"/>
      <c r="V5522" s="28"/>
      <c r="W5522" s="28"/>
      <c r="Y5522" s="31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33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29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30"/>
      <c r="O5523" s="30"/>
      <c r="P5523" s="30"/>
      <c r="Q5523" s="30"/>
      <c r="S5523" s="30"/>
      <c r="T5523" s="29"/>
      <c r="U5523" s="28"/>
      <c r="V5523" s="28"/>
      <c r="W5523" s="28"/>
      <c r="Y5523" s="31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33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29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30"/>
      <c r="O5524" s="30"/>
      <c r="P5524" s="30"/>
      <c r="Q5524" s="30"/>
      <c r="S5524" s="30"/>
      <c r="T5524" s="29"/>
      <c r="U5524" s="28"/>
      <c r="V5524" s="28"/>
      <c r="W5524" s="28"/>
      <c r="Y5524" s="31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33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29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30"/>
      <c r="O5525" s="30"/>
      <c r="P5525" s="30"/>
      <c r="R5525" s="30"/>
      <c r="T5525" s="29"/>
      <c r="U5525" s="28"/>
      <c r="V5525" s="28"/>
      <c r="W5525" s="28"/>
      <c r="Y5525" s="31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33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29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30"/>
      <c r="O5526" s="30"/>
      <c r="P5526" s="30"/>
      <c r="R5526" s="30"/>
      <c r="T5526" s="29"/>
      <c r="U5526" s="28"/>
      <c r="V5526" s="28"/>
      <c r="W5526" s="28"/>
      <c r="Y5526" s="31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O5526" s="28"/>
      <c r="AP5526" s="28"/>
      <c r="AQ5526" s="28"/>
      <c r="AR5526" s="33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29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30"/>
      <c r="O5527" s="30"/>
      <c r="P5527" s="30"/>
      <c r="R5527" s="30"/>
      <c r="T5527" s="29"/>
      <c r="U5527" s="28"/>
      <c r="V5527" s="28"/>
      <c r="W5527" s="28"/>
      <c r="Y5527" s="31"/>
      <c r="Z5527" s="28"/>
      <c r="AA5527" s="28"/>
      <c r="AB5527" s="28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R5527" s="33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29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30"/>
      <c r="O5528" s="30"/>
      <c r="P5528" s="30"/>
      <c r="R5528" s="30"/>
      <c r="T5528" s="29"/>
      <c r="U5528" s="28"/>
      <c r="V5528" s="28"/>
      <c r="W5528" s="28"/>
      <c r="Y5528" s="31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29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30"/>
      <c r="O5529" s="30"/>
      <c r="P5529" s="30"/>
      <c r="R5529" s="30"/>
      <c r="T5529" s="29"/>
      <c r="U5529" s="28"/>
      <c r="V5529" s="28"/>
      <c r="W5529" s="28"/>
      <c r="Y5529" s="31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29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30"/>
      <c r="O5530" s="30"/>
      <c r="P5530" s="30"/>
      <c r="R5530" s="30"/>
      <c r="T5530" s="29"/>
      <c r="U5530" s="28"/>
      <c r="V5530" s="28"/>
      <c r="W5530" s="28"/>
      <c r="Y5530" s="31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29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30"/>
      <c r="O5531" s="30"/>
      <c r="P5531" s="30"/>
      <c r="R5531" s="30"/>
      <c r="T5531" s="29"/>
      <c r="U5531" s="28"/>
      <c r="V5531" s="28"/>
      <c r="W5531" s="28"/>
      <c r="Y5531" s="31"/>
      <c r="AC5531" s="28"/>
      <c r="AD5531" s="28"/>
      <c r="AE5531" s="28"/>
      <c r="AF5531" s="28"/>
      <c r="AG5531" s="28"/>
      <c r="AJ5531" s="28"/>
      <c r="AK5531" s="28"/>
      <c r="AL5531" s="28"/>
      <c r="AM5531" s="28"/>
      <c r="AN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A5532" s="29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30"/>
      <c r="O5532" s="30"/>
      <c r="P5532" s="30"/>
      <c r="U5532" s="28"/>
      <c r="V5532" s="28"/>
      <c r="W5532" s="28"/>
      <c r="Y5532" s="31"/>
      <c r="AC5532" s="28"/>
      <c r="AD5532" s="28"/>
      <c r="AE5532" s="28"/>
      <c r="AF5532" s="28"/>
      <c r="AG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</row>
    <row r="5533" spans="1:55" ht="14.25" customHeight="1">
      <c r="Q5533" s="30"/>
      <c r="S5533" s="30"/>
    </row>
    <row r="5534" spans="1:55" ht="14.25" customHeight="1">
      <c r="Q5534" s="30"/>
      <c r="S5534" s="30"/>
      <c r="AH5534" s="28"/>
      <c r="AI5534" s="28"/>
    </row>
    <row r="5535" spans="1:55" ht="14.25" customHeight="1">
      <c r="Q5535" s="30"/>
      <c r="S5535" s="30"/>
      <c r="AH5535" s="28"/>
      <c r="AI5535" s="28"/>
      <c r="AO5535" s="28"/>
      <c r="AP5535" s="28"/>
      <c r="AQ5535" s="28"/>
    </row>
    <row r="5536" spans="1:55" ht="14.25" customHeight="1">
      <c r="Q5536" s="30"/>
      <c r="S5536" s="30"/>
      <c r="Z5536" s="28"/>
      <c r="AA5536" s="28"/>
      <c r="AB5536" s="28"/>
      <c r="AH5536" s="28"/>
      <c r="AI5536" s="28"/>
      <c r="AO5536" s="28"/>
      <c r="AP5536" s="28"/>
      <c r="AQ5536" s="28"/>
      <c r="AR5536" s="33"/>
      <c r="AS5536" s="28"/>
      <c r="AT5536" s="28"/>
    </row>
    <row r="5537" spans="1:55" ht="14.25" customHeight="1">
      <c r="Q5537" s="30"/>
      <c r="S5537" s="30"/>
      <c r="Z5537" s="28"/>
      <c r="AA5537" s="28"/>
      <c r="AB5537" s="28"/>
      <c r="AH5537" s="28"/>
      <c r="AI5537" s="28"/>
      <c r="AO5537" s="28"/>
      <c r="AP5537" s="28"/>
      <c r="AQ5537" s="28"/>
      <c r="AR5537" s="33"/>
      <c r="AS5537" s="28"/>
      <c r="AT5537" s="28"/>
    </row>
    <row r="5538" spans="1:55" ht="14.25" customHeight="1">
      <c r="Q5538" s="30"/>
      <c r="S5538" s="30"/>
      <c r="Z5538" s="28"/>
      <c r="AA5538" s="28"/>
      <c r="AB5538" s="28"/>
      <c r="AH5538" s="28"/>
      <c r="AI5538" s="28"/>
      <c r="AO5538" s="28"/>
      <c r="AP5538" s="28"/>
      <c r="AQ5538" s="28"/>
      <c r="AR5538" s="33"/>
      <c r="AS5538" s="28"/>
      <c r="AT5538" s="28"/>
    </row>
    <row r="5539" spans="1:55" ht="14.25" customHeight="1">
      <c r="Q5539" s="30"/>
      <c r="S5539" s="30"/>
      <c r="Z5539" s="28"/>
      <c r="AA5539" s="28"/>
      <c r="AB5539" s="28"/>
      <c r="AH5539" s="28"/>
      <c r="AI5539" s="28"/>
      <c r="AO5539" s="28"/>
      <c r="AP5539" s="28"/>
      <c r="AQ5539" s="28"/>
      <c r="AR5539" s="33"/>
      <c r="AS5539" s="28"/>
      <c r="AT5539" s="28"/>
    </row>
    <row r="5540" spans="1:55" ht="14.25" customHeight="1">
      <c r="R5540" s="30"/>
      <c r="T5540" s="29"/>
      <c r="Z5540" s="28"/>
      <c r="AA5540" s="28"/>
      <c r="AB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33"/>
      <c r="AS5540" s="28"/>
      <c r="AT5540" s="28"/>
    </row>
    <row r="5541" spans="1:55" ht="14.25" customHeight="1">
      <c r="A5541" s="29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30"/>
      <c r="O5541" s="30"/>
      <c r="P5541" s="30"/>
      <c r="R5541" s="30"/>
      <c r="T5541" s="29"/>
      <c r="U5541" s="28"/>
      <c r="V5541" s="28"/>
      <c r="W5541" s="28"/>
      <c r="Y5541" s="31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O5541" s="28"/>
      <c r="AP5541" s="28"/>
      <c r="AQ5541" s="28"/>
      <c r="AR5541" s="33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29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30"/>
      <c r="O5542" s="30"/>
      <c r="P5542" s="30"/>
      <c r="R5542" s="30"/>
      <c r="T5542" s="29"/>
      <c r="U5542" s="28"/>
      <c r="V5542" s="28"/>
      <c r="W5542" s="28"/>
      <c r="Y5542" s="31"/>
      <c r="Z5542" s="28"/>
      <c r="AA5542" s="28"/>
      <c r="AB5542" s="28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R5542" s="33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29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30"/>
      <c r="O5543" s="30"/>
      <c r="P5543" s="30"/>
      <c r="R5543" s="30"/>
      <c r="T5543" s="29"/>
      <c r="U5543" s="28"/>
      <c r="V5543" s="28"/>
      <c r="W5543" s="28"/>
      <c r="Y5543" s="31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29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30"/>
      <c r="O5544" s="30"/>
      <c r="P5544" s="30"/>
      <c r="R5544" s="30"/>
      <c r="T5544" s="29"/>
      <c r="U5544" s="28"/>
      <c r="V5544" s="28"/>
      <c r="W5544" s="28"/>
      <c r="Y5544" s="31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29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30"/>
      <c r="O5545" s="30"/>
      <c r="P5545" s="30"/>
      <c r="R5545" s="30"/>
      <c r="T5545" s="29"/>
      <c r="U5545" s="28"/>
      <c r="V5545" s="28"/>
      <c r="W5545" s="28"/>
      <c r="Y5545" s="31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29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30"/>
      <c r="O5546" s="30"/>
      <c r="P5546" s="30"/>
      <c r="R5546" s="30"/>
      <c r="T5546" s="29"/>
      <c r="U5546" s="28"/>
      <c r="V5546" s="28"/>
      <c r="W5546" s="28"/>
      <c r="Y5546" s="31"/>
      <c r="AC5546" s="28"/>
      <c r="AD5546" s="28"/>
      <c r="AE5546" s="28"/>
      <c r="AF5546" s="28"/>
      <c r="AG5546" s="28"/>
      <c r="AJ5546" s="28"/>
      <c r="AK5546" s="28"/>
      <c r="AL5546" s="28"/>
      <c r="AM5546" s="28"/>
      <c r="AN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A5547" s="29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30"/>
      <c r="O5547" s="30"/>
      <c r="P5547" s="30"/>
      <c r="R5547" s="30"/>
      <c r="U5547" s="28"/>
      <c r="V5547" s="28"/>
      <c r="W5547" s="28"/>
      <c r="Y5547" s="31"/>
      <c r="AC5547" s="28"/>
      <c r="AD5547" s="28"/>
      <c r="AE5547" s="28"/>
      <c r="AF5547" s="28"/>
      <c r="AG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</row>
    <row r="5548" spans="1:55" ht="14.25" customHeight="1">
      <c r="Q5548" s="30"/>
      <c r="S5548" s="30"/>
    </row>
    <row r="5549" spans="1:55" ht="14.25" customHeight="1">
      <c r="Q5549" s="30"/>
      <c r="R5549" s="30"/>
      <c r="S5549" s="30"/>
      <c r="AH5549" s="28"/>
      <c r="AI5549" s="28"/>
    </row>
    <row r="5550" spans="1:55" ht="14.25" customHeight="1">
      <c r="Q5550" s="30"/>
      <c r="R5550" s="30"/>
      <c r="S5550" s="30"/>
      <c r="AH5550" s="28"/>
      <c r="AI5550" s="28"/>
      <c r="AO5550" s="28"/>
      <c r="AP5550" s="28"/>
      <c r="AQ5550" s="28"/>
    </row>
    <row r="5551" spans="1:55" ht="14.25" customHeight="1">
      <c r="Q5551" s="30"/>
      <c r="R5551" s="30"/>
      <c r="S5551" s="30"/>
      <c r="Z5551" s="28"/>
      <c r="AA5551" s="28"/>
      <c r="AB5551" s="28"/>
      <c r="AH5551" s="28"/>
      <c r="AI5551" s="28"/>
      <c r="AO5551" s="28"/>
      <c r="AP5551" s="28"/>
      <c r="AQ5551" s="28"/>
      <c r="AR5551" s="33"/>
      <c r="AS5551" s="28"/>
      <c r="AT5551" s="28"/>
    </row>
    <row r="5552" spans="1:55" ht="14.25" customHeight="1">
      <c r="Q5552" s="30"/>
      <c r="R5552" s="30"/>
      <c r="S5552" s="30"/>
      <c r="Z5552" s="28"/>
      <c r="AA5552" s="28"/>
      <c r="AB5552" s="28"/>
      <c r="AH5552" s="28"/>
      <c r="AI5552" s="28"/>
      <c r="AO5552" s="28"/>
      <c r="AP5552" s="28"/>
      <c r="AQ5552" s="28"/>
      <c r="AR5552" s="33"/>
      <c r="AS5552" s="28"/>
      <c r="AT5552" s="28"/>
    </row>
    <row r="5553" spans="1:55" ht="14.25" customHeight="1">
      <c r="Q5553" s="30"/>
      <c r="R5553" s="30"/>
      <c r="S5553" s="30"/>
      <c r="Z5553" s="28"/>
      <c r="AA5553" s="28"/>
      <c r="AB5553" s="28"/>
      <c r="AH5553" s="28"/>
      <c r="AI5553" s="28"/>
      <c r="AO5553" s="28"/>
      <c r="AP5553" s="28"/>
      <c r="AQ5553" s="28"/>
      <c r="AR5553" s="33"/>
      <c r="AS5553" s="28"/>
      <c r="AT5553" s="28"/>
    </row>
    <row r="5554" spans="1:55" ht="14.25" customHeight="1">
      <c r="Q5554" s="30"/>
      <c r="R5554" s="30"/>
      <c r="S5554" s="30"/>
      <c r="Z5554" s="28"/>
      <c r="AA5554" s="28"/>
      <c r="AB5554" s="28"/>
      <c r="AH5554" s="28"/>
      <c r="AI5554" s="28"/>
      <c r="AO5554" s="28"/>
      <c r="AP5554" s="28"/>
      <c r="AQ5554" s="28"/>
      <c r="AR5554" s="33"/>
      <c r="AS5554" s="28"/>
      <c r="AT5554" s="28"/>
    </row>
    <row r="5555" spans="1:55" ht="14.25" customHeight="1">
      <c r="Q5555" s="30"/>
      <c r="R5555" s="30"/>
      <c r="S5555" s="30"/>
      <c r="T5555" s="29"/>
      <c r="Z5555" s="28"/>
      <c r="AA5555" s="28"/>
      <c r="AB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33"/>
      <c r="AS5555" s="28"/>
      <c r="AT5555" s="28"/>
    </row>
    <row r="5556" spans="1:55" ht="14.25" customHeight="1">
      <c r="A5556" s="29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30"/>
      <c r="O5556" s="30"/>
      <c r="P5556" s="30"/>
      <c r="R5556" s="30"/>
      <c r="T5556" s="29"/>
      <c r="U5556" s="28"/>
      <c r="V5556" s="28"/>
      <c r="W5556" s="28"/>
      <c r="Y5556" s="31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33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29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30"/>
      <c r="O5557" s="30"/>
      <c r="P5557" s="30"/>
      <c r="Q5557" s="30"/>
      <c r="R5557" s="30"/>
      <c r="S5557" s="30"/>
      <c r="T5557" s="29"/>
      <c r="U5557" s="28"/>
      <c r="V5557" s="28"/>
      <c r="W5557" s="28"/>
      <c r="Y5557" s="31"/>
      <c r="Z5557" s="28"/>
      <c r="AA5557" s="28"/>
      <c r="AB5557" s="28"/>
      <c r="AC5557" s="28"/>
      <c r="AD5557" s="28"/>
      <c r="AE5557" s="28"/>
      <c r="AF5557" s="28"/>
      <c r="AG5557" s="28"/>
      <c r="AJ5557" s="28"/>
      <c r="AK5557" s="28"/>
      <c r="AL5557" s="28"/>
      <c r="AM5557" s="28"/>
      <c r="AN5557" s="28"/>
      <c r="AO5557" s="28"/>
      <c r="AP5557" s="28"/>
      <c r="AQ5557" s="28"/>
      <c r="AR5557" s="33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29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30"/>
      <c r="O5558" s="30"/>
      <c r="P5558" s="30"/>
      <c r="Q5558" s="30"/>
      <c r="R5558" s="30"/>
      <c r="S5558" s="30"/>
      <c r="T5558" s="29"/>
      <c r="U5558" s="28"/>
      <c r="V5558" s="28"/>
      <c r="W5558" s="28"/>
      <c r="Y5558" s="31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R5558" s="33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29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30"/>
      <c r="O5559" s="30"/>
      <c r="P5559" s="30"/>
      <c r="Q5559" s="30"/>
      <c r="R5559" s="30"/>
      <c r="S5559" s="30"/>
      <c r="T5559" s="29"/>
      <c r="U5559" s="28"/>
      <c r="V5559" s="28"/>
      <c r="W5559" s="28"/>
      <c r="Y5559" s="31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29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30"/>
      <c r="O5560" s="30"/>
      <c r="P5560" s="30"/>
      <c r="Q5560" s="30"/>
      <c r="R5560" s="30"/>
      <c r="S5560" s="30"/>
      <c r="T5560" s="29"/>
      <c r="U5560" s="28"/>
      <c r="V5560" s="28"/>
      <c r="W5560" s="28"/>
      <c r="Y5560" s="31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33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29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30"/>
      <c r="O5561" s="30"/>
      <c r="P5561" s="30"/>
      <c r="Q5561" s="30"/>
      <c r="R5561" s="30"/>
      <c r="S5561" s="30"/>
      <c r="T5561" s="29"/>
      <c r="U5561" s="28"/>
      <c r="V5561" s="28"/>
      <c r="W5561" s="28"/>
      <c r="Y5561" s="31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33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29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30"/>
      <c r="O5562" s="30"/>
      <c r="P5562" s="30"/>
      <c r="Q5562" s="30"/>
      <c r="R5562" s="30"/>
      <c r="S5562" s="30"/>
      <c r="T5562" s="29"/>
      <c r="U5562" s="28"/>
      <c r="V5562" s="28"/>
      <c r="W5562" s="28"/>
      <c r="Y5562" s="31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33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A5563" s="29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30"/>
      <c r="O5563" s="30"/>
      <c r="P5563" s="30"/>
      <c r="Q5563" s="30"/>
      <c r="R5563" s="30"/>
      <c r="S5563" s="30"/>
      <c r="U5563" s="28"/>
      <c r="V5563" s="28"/>
      <c r="W5563" s="28"/>
      <c r="Y5563" s="31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O5563" s="28"/>
      <c r="AP5563" s="28"/>
      <c r="AQ5563" s="28"/>
      <c r="AR5563" s="33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</row>
    <row r="5564" spans="1:55" ht="14.25" customHeight="1">
      <c r="Q5564" s="30"/>
      <c r="R5564" s="30"/>
      <c r="S5564" s="30"/>
      <c r="T5564" s="29"/>
      <c r="Z5564" s="28"/>
      <c r="AA5564" s="28"/>
      <c r="AB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33"/>
      <c r="AS5564" s="28"/>
      <c r="AT5564" s="28"/>
    </row>
    <row r="5565" spans="1:55" ht="14.25" customHeight="1">
      <c r="A5565" s="29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30"/>
      <c r="O5565" s="30"/>
      <c r="P5565" s="30"/>
      <c r="Q5565" s="30"/>
      <c r="R5565" s="30"/>
      <c r="S5565" s="30"/>
      <c r="T5565" s="29"/>
      <c r="U5565" s="28"/>
      <c r="V5565" s="28"/>
      <c r="W5565" s="28"/>
      <c r="Y5565" s="31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33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29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30"/>
      <c r="O5566" s="30"/>
      <c r="P5566" s="30"/>
      <c r="Q5566" s="30"/>
      <c r="R5566" s="30"/>
      <c r="S5566" s="30"/>
      <c r="T5566" s="29"/>
      <c r="U5566" s="28"/>
      <c r="V5566" s="28"/>
      <c r="W5566" s="28"/>
      <c r="Y5566" s="31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33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29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30"/>
      <c r="O5567" s="30"/>
      <c r="P5567" s="30"/>
      <c r="Q5567" s="30"/>
      <c r="R5567" s="30"/>
      <c r="S5567" s="30"/>
      <c r="T5567" s="29"/>
      <c r="U5567" s="28"/>
      <c r="V5567" s="28"/>
      <c r="W5567" s="28"/>
      <c r="Y5567" s="31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33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29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30"/>
      <c r="O5568" s="30"/>
      <c r="P5568" s="30"/>
      <c r="Q5568" s="30"/>
      <c r="R5568" s="30"/>
      <c r="S5568" s="30"/>
      <c r="T5568" s="29"/>
      <c r="U5568" s="28"/>
      <c r="V5568" s="28"/>
      <c r="W5568" s="28"/>
      <c r="Y5568" s="31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33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29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30"/>
      <c r="O5569" s="30"/>
      <c r="P5569" s="30"/>
      <c r="Q5569" s="30"/>
      <c r="R5569" s="30"/>
      <c r="S5569" s="30"/>
      <c r="T5569" s="29"/>
      <c r="U5569" s="28"/>
      <c r="V5569" s="28"/>
      <c r="W5569" s="28"/>
      <c r="Y5569" s="31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33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29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30"/>
      <c r="O5570" s="30"/>
      <c r="P5570" s="30"/>
      <c r="Q5570" s="30"/>
      <c r="R5570" s="30"/>
      <c r="S5570" s="30"/>
      <c r="T5570" s="29"/>
      <c r="U5570" s="28"/>
      <c r="V5570" s="28"/>
      <c r="W5570" s="28"/>
      <c r="Y5570" s="31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33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29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30"/>
      <c r="O5571" s="30"/>
      <c r="P5571" s="30"/>
      <c r="Q5571" s="30"/>
      <c r="R5571" s="30"/>
      <c r="S5571" s="30"/>
      <c r="T5571" s="29"/>
      <c r="U5571" s="28"/>
      <c r="V5571" s="28"/>
      <c r="W5571" s="28"/>
      <c r="Y5571" s="31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33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29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30"/>
      <c r="O5572" s="30"/>
      <c r="P5572" s="30"/>
      <c r="Q5572" s="30"/>
      <c r="R5572" s="30"/>
      <c r="S5572" s="30"/>
      <c r="T5572" s="29"/>
      <c r="U5572" s="28"/>
      <c r="V5572" s="28"/>
      <c r="W5572" s="28"/>
      <c r="Y5572" s="31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33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29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30"/>
      <c r="O5573" s="30"/>
      <c r="P5573" s="30"/>
      <c r="Q5573" s="30"/>
      <c r="R5573" s="30"/>
      <c r="S5573" s="30"/>
      <c r="T5573" s="29"/>
      <c r="U5573" s="28"/>
      <c r="V5573" s="28"/>
      <c r="W5573" s="28"/>
      <c r="Y5573" s="31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33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29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30"/>
      <c r="O5574" s="30"/>
      <c r="P5574" s="30"/>
      <c r="Q5574" s="30"/>
      <c r="R5574" s="30"/>
      <c r="S5574" s="30"/>
      <c r="T5574" s="29"/>
      <c r="U5574" s="28"/>
      <c r="V5574" s="28"/>
      <c r="W5574" s="28"/>
      <c r="Y5574" s="31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33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29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30"/>
      <c r="O5575" s="30"/>
      <c r="P5575" s="30"/>
      <c r="Q5575" s="30"/>
      <c r="R5575" s="30"/>
      <c r="S5575" s="30"/>
      <c r="T5575" s="29"/>
      <c r="U5575" s="28"/>
      <c r="V5575" s="28"/>
      <c r="W5575" s="28"/>
      <c r="Y5575" s="31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33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29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30"/>
      <c r="O5576" s="30"/>
      <c r="P5576" s="30"/>
      <c r="Q5576" s="30"/>
      <c r="R5576" s="30"/>
      <c r="S5576" s="30"/>
      <c r="T5576" s="29"/>
      <c r="U5576" s="28"/>
      <c r="V5576" s="28"/>
      <c r="W5576" s="28"/>
      <c r="Y5576" s="31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33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29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30"/>
      <c r="O5577" s="30"/>
      <c r="P5577" s="30"/>
      <c r="Q5577" s="30"/>
      <c r="R5577" s="30"/>
      <c r="S5577" s="30"/>
      <c r="T5577" s="29"/>
      <c r="U5577" s="28"/>
      <c r="V5577" s="28"/>
      <c r="W5577" s="28"/>
      <c r="Y5577" s="31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33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29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30"/>
      <c r="O5578" s="30"/>
      <c r="P5578" s="30"/>
      <c r="Q5578" s="30"/>
      <c r="R5578" s="30"/>
      <c r="S5578" s="30"/>
      <c r="T5578" s="29"/>
      <c r="U5578" s="28"/>
      <c r="V5578" s="28"/>
      <c r="W5578" s="28"/>
      <c r="Y5578" s="31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33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29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30"/>
      <c r="O5579" s="30"/>
      <c r="P5579" s="30"/>
      <c r="Q5579" s="30"/>
      <c r="R5579" s="30"/>
      <c r="S5579" s="30"/>
      <c r="T5579" s="29"/>
      <c r="U5579" s="28"/>
      <c r="V5579" s="28"/>
      <c r="W5579" s="28"/>
      <c r="Y5579" s="31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33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29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30"/>
      <c r="O5580" s="30"/>
      <c r="P5580" s="30"/>
      <c r="Q5580" s="30"/>
      <c r="R5580" s="30"/>
      <c r="S5580" s="30"/>
      <c r="T5580" s="29"/>
      <c r="U5580" s="28"/>
      <c r="V5580" s="28"/>
      <c r="W5580" s="28"/>
      <c r="Y5580" s="31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33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29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30"/>
      <c r="O5581" s="30"/>
      <c r="P5581" s="30"/>
      <c r="Q5581" s="30"/>
      <c r="R5581" s="30"/>
      <c r="S5581" s="30"/>
      <c r="T5581" s="29"/>
      <c r="U5581" s="28"/>
      <c r="V5581" s="28"/>
      <c r="W5581" s="28"/>
      <c r="Y5581" s="31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33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29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30"/>
      <c r="O5582" s="30"/>
      <c r="P5582" s="30"/>
      <c r="Q5582" s="30"/>
      <c r="R5582" s="30"/>
      <c r="S5582" s="30"/>
      <c r="T5582" s="29"/>
      <c r="U5582" s="28"/>
      <c r="V5582" s="28"/>
      <c r="W5582" s="28"/>
      <c r="Y5582" s="31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33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29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30"/>
      <c r="O5583" s="30"/>
      <c r="P5583" s="30"/>
      <c r="Q5583" s="30"/>
      <c r="R5583" s="30"/>
      <c r="S5583" s="30"/>
      <c r="T5583" s="29"/>
      <c r="U5583" s="28"/>
      <c r="V5583" s="28"/>
      <c r="W5583" s="28"/>
      <c r="Y5583" s="31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33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29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30"/>
      <c r="O5584" s="30"/>
      <c r="P5584" s="30"/>
      <c r="Q5584" s="30"/>
      <c r="R5584" s="30"/>
      <c r="S5584" s="30"/>
      <c r="T5584" s="29"/>
      <c r="U5584" s="28"/>
      <c r="V5584" s="28"/>
      <c r="W5584" s="28"/>
      <c r="Y5584" s="31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33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29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30"/>
      <c r="O5585" s="30"/>
      <c r="P5585" s="30"/>
      <c r="Q5585" s="30"/>
      <c r="R5585" s="30"/>
      <c r="S5585" s="30"/>
      <c r="T5585" s="29"/>
      <c r="U5585" s="28"/>
      <c r="V5585" s="28"/>
      <c r="W5585" s="28"/>
      <c r="Y5585" s="31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33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29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30"/>
      <c r="O5586" s="30"/>
      <c r="P5586" s="30"/>
      <c r="Q5586" s="30"/>
      <c r="R5586" s="30"/>
      <c r="S5586" s="30"/>
      <c r="T5586" s="29"/>
      <c r="U5586" s="28"/>
      <c r="V5586" s="28"/>
      <c r="W5586" s="28"/>
      <c r="Y5586" s="31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33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29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30"/>
      <c r="O5587" s="30"/>
      <c r="P5587" s="30"/>
      <c r="Q5587" s="30"/>
      <c r="R5587" s="30"/>
      <c r="S5587" s="30"/>
      <c r="T5587" s="29"/>
      <c r="U5587" s="28"/>
      <c r="V5587" s="28"/>
      <c r="W5587" s="28"/>
      <c r="Y5587" s="31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33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29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30"/>
      <c r="O5588" s="30"/>
      <c r="P5588" s="30"/>
      <c r="Q5588" s="30"/>
      <c r="R5588" s="30"/>
      <c r="S5588" s="30"/>
      <c r="T5588" s="29"/>
      <c r="U5588" s="28"/>
      <c r="V5588" s="28"/>
      <c r="W5588" s="28"/>
      <c r="Y5588" s="31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33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29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30"/>
      <c r="O5589" s="30"/>
      <c r="P5589" s="30"/>
      <c r="Q5589" s="30"/>
      <c r="R5589" s="30"/>
      <c r="S5589" s="30"/>
      <c r="T5589" s="29"/>
      <c r="U5589" s="28"/>
      <c r="V5589" s="28"/>
      <c r="W5589" s="28"/>
      <c r="Y5589" s="31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33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29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30"/>
      <c r="O5590" s="30"/>
      <c r="P5590" s="30"/>
      <c r="Q5590" s="30"/>
      <c r="R5590" s="30"/>
      <c r="S5590" s="30"/>
      <c r="T5590" s="29"/>
      <c r="U5590" s="28"/>
      <c r="V5590" s="28"/>
      <c r="W5590" s="28"/>
      <c r="Y5590" s="31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33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29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30"/>
      <c r="O5591" s="30"/>
      <c r="P5591" s="30"/>
      <c r="Q5591" s="30"/>
      <c r="R5591" s="30"/>
      <c r="S5591" s="30"/>
      <c r="T5591" s="29"/>
      <c r="U5591" s="28"/>
      <c r="V5591" s="28"/>
      <c r="W5591" s="28"/>
      <c r="Y5591" s="31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33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29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30"/>
      <c r="O5592" s="30"/>
      <c r="P5592" s="30"/>
      <c r="Q5592" s="30"/>
      <c r="R5592" s="30"/>
      <c r="S5592" s="30"/>
      <c r="T5592" s="29"/>
      <c r="U5592" s="28"/>
      <c r="V5592" s="28"/>
      <c r="W5592" s="28"/>
      <c r="Y5592" s="31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33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29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30"/>
      <c r="O5593" s="30"/>
      <c r="P5593" s="30"/>
      <c r="Q5593" s="30"/>
      <c r="R5593" s="30"/>
      <c r="S5593" s="30"/>
      <c r="T5593" s="29"/>
      <c r="U5593" s="28"/>
      <c r="V5593" s="28"/>
      <c r="W5593" s="28"/>
      <c r="Y5593" s="31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33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29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30"/>
      <c r="O5594" s="30"/>
      <c r="P5594" s="30"/>
      <c r="Q5594" s="30"/>
      <c r="R5594" s="30"/>
      <c r="S5594" s="30"/>
      <c r="T5594" s="29"/>
      <c r="U5594" s="28"/>
      <c r="V5594" s="28"/>
      <c r="W5594" s="28"/>
      <c r="Y5594" s="31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33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29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30"/>
      <c r="O5595" s="30"/>
      <c r="P5595" s="30"/>
      <c r="Q5595" s="30"/>
      <c r="R5595" s="30"/>
      <c r="S5595" s="30"/>
      <c r="T5595" s="29"/>
      <c r="U5595" s="28"/>
      <c r="V5595" s="28"/>
      <c r="W5595" s="28"/>
      <c r="Y5595" s="31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33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29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30"/>
      <c r="O5596" s="30"/>
      <c r="P5596" s="30"/>
      <c r="Q5596" s="30"/>
      <c r="R5596" s="30"/>
      <c r="S5596" s="30"/>
      <c r="T5596" s="29"/>
      <c r="U5596" s="28"/>
      <c r="V5596" s="28"/>
      <c r="W5596" s="28"/>
      <c r="Y5596" s="31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33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29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30"/>
      <c r="O5597" s="30"/>
      <c r="P5597" s="30"/>
      <c r="Q5597" s="30"/>
      <c r="R5597" s="30"/>
      <c r="S5597" s="30"/>
      <c r="T5597" s="29"/>
      <c r="U5597" s="28"/>
      <c r="V5597" s="28"/>
      <c r="W5597" s="28"/>
      <c r="Y5597" s="31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33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29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30"/>
      <c r="O5598" s="30"/>
      <c r="P5598" s="30"/>
      <c r="Q5598" s="30"/>
      <c r="R5598" s="30"/>
      <c r="S5598" s="30"/>
      <c r="T5598" s="29"/>
      <c r="U5598" s="28"/>
      <c r="V5598" s="28"/>
      <c r="W5598" s="28"/>
      <c r="Y5598" s="31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33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29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30"/>
      <c r="O5599" s="30"/>
      <c r="P5599" s="30"/>
      <c r="Q5599" s="30"/>
      <c r="R5599" s="30"/>
      <c r="S5599" s="30"/>
      <c r="T5599" s="29"/>
      <c r="U5599" s="28"/>
      <c r="V5599" s="28"/>
      <c r="W5599" s="28"/>
      <c r="Y5599" s="31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33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29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30"/>
      <c r="O5600" s="30"/>
      <c r="P5600" s="30"/>
      <c r="Q5600" s="30"/>
      <c r="R5600" s="30"/>
      <c r="S5600" s="30"/>
      <c r="T5600" s="29"/>
      <c r="U5600" s="28"/>
      <c r="V5600" s="28"/>
      <c r="W5600" s="28"/>
      <c r="Y5600" s="31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33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29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30"/>
      <c r="O5601" s="30"/>
      <c r="P5601" s="30"/>
      <c r="Q5601" s="30"/>
      <c r="R5601" s="30"/>
      <c r="S5601" s="30"/>
      <c r="T5601" s="29"/>
      <c r="U5601" s="28"/>
      <c r="V5601" s="28"/>
      <c r="W5601" s="28"/>
      <c r="Y5601" s="31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33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29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30"/>
      <c r="O5602" s="30"/>
      <c r="P5602" s="30"/>
      <c r="Q5602" s="30"/>
      <c r="R5602" s="30"/>
      <c r="S5602" s="30"/>
      <c r="T5602" s="29"/>
      <c r="U5602" s="28"/>
      <c r="V5602" s="28"/>
      <c r="W5602" s="28"/>
      <c r="Y5602" s="31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33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29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30"/>
      <c r="O5603" s="30"/>
      <c r="P5603" s="30"/>
      <c r="Q5603" s="30"/>
      <c r="R5603" s="30"/>
      <c r="S5603" s="30"/>
      <c r="T5603" s="29"/>
      <c r="U5603" s="28"/>
      <c r="V5603" s="28"/>
      <c r="W5603" s="28"/>
      <c r="Y5603" s="31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33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29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30"/>
      <c r="O5604" s="30"/>
      <c r="P5604" s="30"/>
      <c r="Q5604" s="30"/>
      <c r="R5604" s="30"/>
      <c r="S5604" s="30"/>
      <c r="T5604" s="29"/>
      <c r="U5604" s="28"/>
      <c r="V5604" s="28"/>
      <c r="W5604" s="28"/>
      <c r="Y5604" s="31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33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29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30"/>
      <c r="O5605" s="30"/>
      <c r="P5605" s="30"/>
      <c r="Q5605" s="30"/>
      <c r="R5605" s="30"/>
      <c r="S5605" s="30"/>
      <c r="T5605" s="29"/>
      <c r="U5605" s="28"/>
      <c r="V5605" s="28"/>
      <c r="W5605" s="28"/>
      <c r="Y5605" s="31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33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29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30"/>
      <c r="O5606" s="30"/>
      <c r="P5606" s="30"/>
      <c r="Q5606" s="30"/>
      <c r="R5606" s="30"/>
      <c r="S5606" s="30"/>
      <c r="T5606" s="29"/>
      <c r="U5606" s="28"/>
      <c r="V5606" s="28"/>
      <c r="W5606" s="28"/>
      <c r="Y5606" s="31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33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29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30"/>
      <c r="O5607" s="30"/>
      <c r="P5607" s="30"/>
      <c r="Q5607" s="30"/>
      <c r="R5607" s="30"/>
      <c r="S5607" s="30"/>
      <c r="T5607" s="29"/>
      <c r="U5607" s="28"/>
      <c r="V5607" s="28"/>
      <c r="W5607" s="28"/>
      <c r="Y5607" s="31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33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29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30"/>
      <c r="O5608" s="30"/>
      <c r="P5608" s="30"/>
      <c r="Q5608" s="30"/>
      <c r="R5608" s="30"/>
      <c r="S5608" s="30"/>
      <c r="T5608" s="29"/>
      <c r="U5608" s="28"/>
      <c r="V5608" s="28"/>
      <c r="W5608" s="28"/>
      <c r="Y5608" s="31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33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29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30"/>
      <c r="O5609" s="30"/>
      <c r="P5609" s="30"/>
      <c r="Q5609" s="30"/>
      <c r="R5609" s="30"/>
      <c r="S5609" s="30"/>
      <c r="T5609" s="29"/>
      <c r="U5609" s="28"/>
      <c r="V5609" s="28"/>
      <c r="W5609" s="28"/>
      <c r="Y5609" s="31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33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29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30"/>
      <c r="O5610" s="30"/>
      <c r="P5610" s="30"/>
      <c r="Q5610" s="30"/>
      <c r="R5610" s="30"/>
      <c r="S5610" s="30"/>
      <c r="T5610" s="29"/>
      <c r="U5610" s="28"/>
      <c r="V5610" s="28"/>
      <c r="W5610" s="28"/>
      <c r="Y5610" s="31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33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29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30"/>
      <c r="O5611" s="30"/>
      <c r="P5611" s="30"/>
      <c r="Q5611" s="30"/>
      <c r="R5611" s="30"/>
      <c r="S5611" s="30"/>
      <c r="T5611" s="29"/>
      <c r="U5611" s="28"/>
      <c r="V5611" s="28"/>
      <c r="W5611" s="28"/>
      <c r="Y5611" s="31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33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29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30"/>
      <c r="O5612" s="30"/>
      <c r="P5612" s="30"/>
      <c r="Q5612" s="30"/>
      <c r="R5612" s="30"/>
      <c r="S5612" s="30"/>
      <c r="T5612" s="29"/>
      <c r="U5612" s="28"/>
      <c r="V5612" s="28"/>
      <c r="W5612" s="28"/>
      <c r="Y5612" s="31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33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29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30"/>
      <c r="O5613" s="30"/>
      <c r="P5613" s="30"/>
      <c r="Q5613" s="30"/>
      <c r="R5613" s="30"/>
      <c r="S5613" s="30"/>
      <c r="T5613" s="29"/>
      <c r="U5613" s="28"/>
      <c r="V5613" s="28"/>
      <c r="W5613" s="28"/>
      <c r="Y5613" s="31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33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29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30"/>
      <c r="O5614" s="30"/>
      <c r="P5614" s="30"/>
      <c r="Q5614" s="30"/>
      <c r="R5614" s="30"/>
      <c r="S5614" s="30"/>
      <c r="T5614" s="29"/>
      <c r="U5614" s="28"/>
      <c r="V5614" s="28"/>
      <c r="W5614" s="28"/>
      <c r="Y5614" s="31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33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29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30"/>
      <c r="O5615" s="30"/>
      <c r="P5615" s="30"/>
      <c r="Q5615" s="30"/>
      <c r="R5615" s="30"/>
      <c r="S5615" s="30"/>
      <c r="T5615" s="29"/>
      <c r="U5615" s="28"/>
      <c r="V5615" s="28"/>
      <c r="W5615" s="28"/>
      <c r="Y5615" s="31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33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29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30"/>
      <c r="O5616" s="30"/>
      <c r="P5616" s="30"/>
      <c r="Q5616" s="30"/>
      <c r="R5616" s="30"/>
      <c r="S5616" s="30"/>
      <c r="T5616" s="29"/>
      <c r="U5616" s="28"/>
      <c r="V5616" s="28"/>
      <c r="W5616" s="28"/>
      <c r="Y5616" s="31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33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29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30"/>
      <c r="O5617" s="30"/>
      <c r="P5617" s="30"/>
      <c r="Q5617" s="30"/>
      <c r="R5617" s="30"/>
      <c r="S5617" s="30"/>
      <c r="T5617" s="29"/>
      <c r="U5617" s="28"/>
      <c r="V5617" s="28"/>
      <c r="W5617" s="28"/>
      <c r="Y5617" s="31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33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29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30"/>
      <c r="O5618" s="30"/>
      <c r="P5618" s="30"/>
      <c r="Q5618" s="30"/>
      <c r="R5618" s="30"/>
      <c r="S5618" s="30"/>
      <c r="T5618" s="29"/>
      <c r="U5618" s="28"/>
      <c r="V5618" s="28"/>
      <c r="W5618" s="28"/>
      <c r="Y5618" s="31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33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29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30"/>
      <c r="O5619" s="30"/>
      <c r="P5619" s="30"/>
      <c r="Q5619" s="30"/>
      <c r="R5619" s="30"/>
      <c r="S5619" s="30"/>
      <c r="T5619" s="29"/>
      <c r="U5619" s="28"/>
      <c r="V5619" s="28"/>
      <c r="W5619" s="28"/>
      <c r="Y5619" s="31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33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29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30"/>
      <c r="O5620" s="30"/>
      <c r="P5620" s="30"/>
      <c r="Q5620" s="30"/>
      <c r="R5620" s="30"/>
      <c r="S5620" s="30"/>
      <c r="T5620" s="29"/>
      <c r="U5620" s="28"/>
      <c r="V5620" s="28"/>
      <c r="W5620" s="28"/>
      <c r="Y5620" s="31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33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29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30"/>
      <c r="O5621" s="30"/>
      <c r="P5621" s="30"/>
      <c r="Q5621" s="30"/>
      <c r="R5621" s="30"/>
      <c r="S5621" s="30"/>
      <c r="T5621" s="29"/>
      <c r="U5621" s="28"/>
      <c r="V5621" s="28"/>
      <c r="W5621" s="28"/>
      <c r="Y5621" s="31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33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29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30"/>
      <c r="O5622" s="30"/>
      <c r="P5622" s="30"/>
      <c r="Q5622" s="30"/>
      <c r="R5622" s="30"/>
      <c r="S5622" s="30"/>
      <c r="T5622" s="29"/>
      <c r="U5622" s="28"/>
      <c r="V5622" s="28"/>
      <c r="W5622" s="28"/>
      <c r="Y5622" s="31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33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29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30"/>
      <c r="O5623" s="30"/>
      <c r="P5623" s="30"/>
      <c r="Q5623" s="30"/>
      <c r="R5623" s="30"/>
      <c r="S5623" s="30"/>
      <c r="T5623" s="29"/>
      <c r="U5623" s="28"/>
      <c r="V5623" s="28"/>
      <c r="W5623" s="28"/>
      <c r="Y5623" s="31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33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29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30"/>
      <c r="O5624" s="30"/>
      <c r="P5624" s="30"/>
      <c r="Q5624" s="30"/>
      <c r="R5624" s="30"/>
      <c r="S5624" s="30"/>
      <c r="T5624" s="29"/>
      <c r="U5624" s="28"/>
      <c r="V5624" s="28"/>
      <c r="W5624" s="28"/>
      <c r="Y5624" s="31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33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29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30"/>
      <c r="O5625" s="30"/>
      <c r="P5625" s="30"/>
      <c r="Q5625" s="30"/>
      <c r="R5625" s="30"/>
      <c r="S5625" s="30"/>
      <c r="T5625" s="29"/>
      <c r="U5625" s="28"/>
      <c r="V5625" s="28"/>
      <c r="W5625" s="28"/>
      <c r="Y5625" s="31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33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29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30"/>
      <c r="O5626" s="30"/>
      <c r="P5626" s="30"/>
      <c r="Q5626" s="30"/>
      <c r="R5626" s="30"/>
      <c r="S5626" s="30"/>
      <c r="T5626" s="29"/>
      <c r="U5626" s="28"/>
      <c r="V5626" s="28"/>
      <c r="W5626" s="28"/>
      <c r="Y5626" s="31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33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29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30"/>
      <c r="O5627" s="30"/>
      <c r="P5627" s="30"/>
      <c r="Q5627" s="30"/>
      <c r="R5627" s="30"/>
      <c r="S5627" s="30"/>
      <c r="T5627" s="29"/>
      <c r="U5627" s="28"/>
      <c r="V5627" s="28"/>
      <c r="W5627" s="28"/>
      <c r="Y5627" s="31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33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29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30"/>
      <c r="O5628" s="30"/>
      <c r="P5628" s="30"/>
      <c r="Q5628" s="30"/>
      <c r="R5628" s="30"/>
      <c r="S5628" s="30"/>
      <c r="T5628" s="29"/>
      <c r="U5628" s="28"/>
      <c r="V5628" s="28"/>
      <c r="W5628" s="28"/>
      <c r="Y5628" s="31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33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29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30"/>
      <c r="O5629" s="30"/>
      <c r="P5629" s="30"/>
      <c r="Q5629" s="30"/>
      <c r="R5629" s="30"/>
      <c r="S5629" s="30"/>
      <c r="T5629" s="29"/>
      <c r="U5629" s="28"/>
      <c r="V5629" s="28"/>
      <c r="W5629" s="28"/>
      <c r="Y5629" s="31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33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29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30"/>
      <c r="O5630" s="30"/>
      <c r="P5630" s="30"/>
      <c r="Q5630" s="30"/>
      <c r="R5630" s="30"/>
      <c r="S5630" s="30"/>
      <c r="T5630" s="29"/>
      <c r="U5630" s="28"/>
      <c r="V5630" s="28"/>
      <c r="W5630" s="28"/>
      <c r="Y5630" s="31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33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29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30"/>
      <c r="O5631" s="30"/>
      <c r="P5631" s="30"/>
      <c r="Q5631" s="30"/>
      <c r="R5631" s="30"/>
      <c r="S5631" s="30"/>
      <c r="T5631" s="29"/>
      <c r="U5631" s="28"/>
      <c r="V5631" s="28"/>
      <c r="W5631" s="28"/>
      <c r="Y5631" s="31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33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29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30"/>
      <c r="O5632" s="30"/>
      <c r="P5632" s="30"/>
      <c r="Q5632" s="30"/>
      <c r="R5632" s="30"/>
      <c r="S5632" s="30"/>
      <c r="T5632" s="29"/>
      <c r="U5632" s="28"/>
      <c r="V5632" s="28"/>
      <c r="W5632" s="28"/>
      <c r="Y5632" s="31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33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29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30"/>
      <c r="O5633" s="30"/>
      <c r="P5633" s="30"/>
      <c r="Q5633" s="30"/>
      <c r="R5633" s="30"/>
      <c r="S5633" s="30"/>
      <c r="T5633" s="29"/>
      <c r="U5633" s="28"/>
      <c r="V5633" s="28"/>
      <c r="W5633" s="28"/>
      <c r="Y5633" s="31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33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29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30"/>
      <c r="O5634" s="30"/>
      <c r="P5634" s="30"/>
      <c r="Q5634" s="30"/>
      <c r="R5634" s="30"/>
      <c r="S5634" s="30"/>
      <c r="T5634" s="29"/>
      <c r="U5634" s="28"/>
      <c r="V5634" s="28"/>
      <c r="W5634" s="28"/>
      <c r="Y5634" s="31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33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29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30"/>
      <c r="O5635" s="30"/>
      <c r="P5635" s="30"/>
      <c r="Q5635" s="30"/>
      <c r="R5635" s="30"/>
      <c r="S5635" s="30"/>
      <c r="T5635" s="29"/>
      <c r="U5635" s="28"/>
      <c r="V5635" s="28"/>
      <c r="W5635" s="28"/>
      <c r="Y5635" s="31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33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29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30"/>
      <c r="O5636" s="30"/>
      <c r="P5636" s="30"/>
      <c r="Q5636" s="30"/>
      <c r="R5636" s="30"/>
      <c r="S5636" s="30"/>
      <c r="T5636" s="29"/>
      <c r="U5636" s="28"/>
      <c r="V5636" s="28"/>
      <c r="W5636" s="28"/>
      <c r="Y5636" s="31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33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29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30"/>
      <c r="O5637" s="30"/>
      <c r="P5637" s="30"/>
      <c r="Q5637" s="30"/>
      <c r="R5637" s="30"/>
      <c r="S5637" s="30"/>
      <c r="T5637" s="29"/>
      <c r="U5637" s="28"/>
      <c r="V5637" s="28"/>
      <c r="W5637" s="28"/>
      <c r="Y5637" s="31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33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29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30"/>
      <c r="O5638" s="30"/>
      <c r="P5638" s="30"/>
      <c r="Q5638" s="30"/>
      <c r="R5638" s="30"/>
      <c r="S5638" s="30"/>
      <c r="T5638" s="29"/>
      <c r="U5638" s="28"/>
      <c r="V5638" s="28"/>
      <c r="W5638" s="28"/>
      <c r="Y5638" s="31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33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29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30"/>
      <c r="O5639" s="30"/>
      <c r="P5639" s="30"/>
      <c r="Q5639" s="30"/>
      <c r="R5639" s="30"/>
      <c r="S5639" s="30"/>
      <c r="T5639" s="29"/>
      <c r="U5639" s="28"/>
      <c r="V5639" s="28"/>
      <c r="W5639" s="28"/>
      <c r="Y5639" s="31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33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29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30"/>
      <c r="O5640" s="30"/>
      <c r="P5640" s="30"/>
      <c r="Q5640" s="30"/>
      <c r="R5640" s="30"/>
      <c r="S5640" s="30"/>
      <c r="T5640" s="29"/>
      <c r="U5640" s="28"/>
      <c r="V5640" s="28"/>
      <c r="W5640" s="28"/>
      <c r="Y5640" s="31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33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29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30"/>
      <c r="O5641" s="30"/>
      <c r="P5641" s="30"/>
      <c r="Q5641" s="30"/>
      <c r="R5641" s="30"/>
      <c r="S5641" s="30"/>
      <c r="T5641" s="29"/>
      <c r="U5641" s="28"/>
      <c r="V5641" s="28"/>
      <c r="W5641" s="28"/>
      <c r="Y5641" s="31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33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29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30"/>
      <c r="O5642" s="30"/>
      <c r="P5642" s="30"/>
      <c r="Q5642" s="30"/>
      <c r="R5642" s="30"/>
      <c r="S5642" s="30"/>
      <c r="T5642" s="29"/>
      <c r="U5642" s="28"/>
      <c r="V5642" s="28"/>
      <c r="W5642" s="28"/>
      <c r="Y5642" s="31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33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29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30"/>
      <c r="O5643" s="30"/>
      <c r="P5643" s="30"/>
      <c r="Q5643" s="30"/>
      <c r="R5643" s="30"/>
      <c r="S5643" s="30"/>
      <c r="T5643" s="29"/>
      <c r="U5643" s="28"/>
      <c r="V5643" s="28"/>
      <c r="W5643" s="28"/>
      <c r="Y5643" s="31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33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29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30"/>
      <c r="O5644" s="30"/>
      <c r="P5644" s="30"/>
      <c r="Q5644" s="30"/>
      <c r="R5644" s="30"/>
      <c r="S5644" s="30"/>
      <c r="T5644" s="29"/>
      <c r="U5644" s="28"/>
      <c r="V5644" s="28"/>
      <c r="W5644" s="28"/>
      <c r="Y5644" s="31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33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29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30"/>
      <c r="O5645" s="30"/>
      <c r="P5645" s="30"/>
      <c r="Q5645" s="30"/>
      <c r="R5645" s="30"/>
      <c r="S5645" s="30"/>
      <c r="T5645" s="29"/>
      <c r="U5645" s="28"/>
      <c r="V5645" s="28"/>
      <c r="W5645" s="28"/>
      <c r="Y5645" s="31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33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29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30"/>
      <c r="O5646" s="30"/>
      <c r="P5646" s="30"/>
      <c r="Q5646" s="30"/>
      <c r="R5646" s="30"/>
      <c r="S5646" s="30"/>
      <c r="T5646" s="29"/>
      <c r="U5646" s="28"/>
      <c r="V5646" s="28"/>
      <c r="W5646" s="28"/>
      <c r="Y5646" s="31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33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29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30"/>
      <c r="O5647" s="30"/>
      <c r="P5647" s="30"/>
      <c r="Q5647" s="30"/>
      <c r="R5647" s="30"/>
      <c r="S5647" s="30"/>
      <c r="T5647" s="29"/>
      <c r="U5647" s="28"/>
      <c r="V5647" s="28"/>
      <c r="W5647" s="28"/>
      <c r="Y5647" s="31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33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29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30"/>
      <c r="O5648" s="30"/>
      <c r="P5648" s="30"/>
      <c r="Q5648" s="30"/>
      <c r="R5648" s="30"/>
      <c r="S5648" s="30"/>
      <c r="T5648" s="29"/>
      <c r="U5648" s="28"/>
      <c r="V5648" s="28"/>
      <c r="W5648" s="28"/>
      <c r="Y5648" s="31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33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29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30"/>
      <c r="O5649" s="30"/>
      <c r="P5649" s="30"/>
      <c r="Q5649" s="30"/>
      <c r="R5649" s="30"/>
      <c r="S5649" s="30"/>
      <c r="T5649" s="29"/>
      <c r="U5649" s="28"/>
      <c r="V5649" s="28"/>
      <c r="W5649" s="28"/>
      <c r="Y5649" s="31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33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29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30"/>
      <c r="O5650" s="30"/>
      <c r="P5650" s="30"/>
      <c r="Q5650" s="30"/>
      <c r="S5650" s="30"/>
      <c r="T5650" s="29"/>
      <c r="U5650" s="28"/>
      <c r="V5650" s="28"/>
      <c r="W5650" s="28"/>
      <c r="Y5650" s="31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33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29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30"/>
      <c r="O5651" s="30"/>
      <c r="P5651" s="30"/>
      <c r="Q5651" s="30"/>
      <c r="S5651" s="30"/>
      <c r="T5651" s="29"/>
      <c r="U5651" s="28"/>
      <c r="V5651" s="28"/>
      <c r="W5651" s="28"/>
      <c r="Y5651" s="31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33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29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30"/>
      <c r="O5652" s="30"/>
      <c r="P5652" s="30"/>
      <c r="Q5652" s="30"/>
      <c r="S5652" s="30"/>
      <c r="T5652" s="29"/>
      <c r="U5652" s="28"/>
      <c r="V5652" s="28"/>
      <c r="W5652" s="28"/>
      <c r="Y5652" s="31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33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29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30"/>
      <c r="O5653" s="30"/>
      <c r="P5653" s="30"/>
      <c r="Q5653" s="30"/>
      <c r="S5653" s="30"/>
      <c r="T5653" s="29"/>
      <c r="U5653" s="28"/>
      <c r="V5653" s="28"/>
      <c r="W5653" s="28"/>
      <c r="Y5653" s="31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33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29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30"/>
      <c r="O5654" s="30"/>
      <c r="P5654" s="30"/>
      <c r="Q5654" s="30"/>
      <c r="S5654" s="30"/>
      <c r="T5654" s="29"/>
      <c r="U5654" s="28"/>
      <c r="V5654" s="28"/>
      <c r="W5654" s="28"/>
      <c r="Y5654" s="31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33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29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30"/>
      <c r="O5655" s="30"/>
      <c r="P5655" s="30"/>
      <c r="Q5655" s="30"/>
      <c r="S5655" s="30"/>
      <c r="T5655" s="29"/>
      <c r="U5655" s="28"/>
      <c r="V5655" s="28"/>
      <c r="W5655" s="28"/>
      <c r="Y5655" s="31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33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29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30"/>
      <c r="O5656" s="30"/>
      <c r="P5656" s="30"/>
      <c r="Q5656" s="30"/>
      <c r="S5656" s="30"/>
      <c r="T5656" s="29"/>
      <c r="U5656" s="28"/>
      <c r="V5656" s="28"/>
      <c r="W5656" s="28"/>
      <c r="Y5656" s="31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33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29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30"/>
      <c r="O5657" s="30"/>
      <c r="P5657" s="30"/>
      <c r="Q5657" s="30"/>
      <c r="S5657" s="30"/>
      <c r="T5657" s="29"/>
      <c r="U5657" s="28"/>
      <c r="V5657" s="28"/>
      <c r="W5657" s="28"/>
      <c r="Y5657" s="31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33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29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30"/>
      <c r="O5658" s="30"/>
      <c r="P5658" s="30"/>
      <c r="R5658" s="30"/>
      <c r="T5658" s="29"/>
      <c r="U5658" s="28"/>
      <c r="V5658" s="28"/>
      <c r="W5658" s="28"/>
      <c r="Y5658" s="31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33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29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30"/>
      <c r="O5659" s="30"/>
      <c r="P5659" s="30"/>
      <c r="R5659" s="30"/>
      <c r="T5659" s="29"/>
      <c r="U5659" s="28"/>
      <c r="V5659" s="28"/>
      <c r="W5659" s="28"/>
      <c r="Y5659" s="31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O5659" s="28"/>
      <c r="AP5659" s="28"/>
      <c r="AQ5659" s="28"/>
      <c r="AR5659" s="33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29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30"/>
      <c r="O5660" s="30"/>
      <c r="P5660" s="30"/>
      <c r="R5660" s="30"/>
      <c r="T5660" s="29"/>
      <c r="U5660" s="28"/>
      <c r="V5660" s="28"/>
      <c r="W5660" s="28"/>
      <c r="Y5660" s="31"/>
      <c r="Z5660" s="28"/>
      <c r="AA5660" s="28"/>
      <c r="AB5660" s="28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R5660" s="33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29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30"/>
      <c r="O5661" s="30"/>
      <c r="P5661" s="30"/>
      <c r="R5661" s="30"/>
      <c r="T5661" s="29"/>
      <c r="U5661" s="28"/>
      <c r="V5661" s="28"/>
      <c r="W5661" s="28"/>
      <c r="Y5661" s="31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29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30"/>
      <c r="O5662" s="30"/>
      <c r="P5662" s="30"/>
      <c r="R5662" s="30"/>
      <c r="T5662" s="29"/>
      <c r="U5662" s="28"/>
      <c r="V5662" s="28"/>
      <c r="W5662" s="28"/>
      <c r="Y5662" s="31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29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30"/>
      <c r="O5663" s="30"/>
      <c r="P5663" s="30"/>
      <c r="R5663" s="30"/>
      <c r="T5663" s="29"/>
      <c r="U5663" s="28"/>
      <c r="V5663" s="28"/>
      <c r="W5663" s="28"/>
      <c r="Y5663" s="31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29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30"/>
      <c r="O5664" s="30"/>
      <c r="P5664" s="30"/>
      <c r="R5664" s="30"/>
      <c r="T5664" s="29"/>
      <c r="U5664" s="28"/>
      <c r="V5664" s="28"/>
      <c r="W5664" s="28"/>
      <c r="Y5664" s="31"/>
      <c r="AC5664" s="28"/>
      <c r="AD5664" s="28"/>
      <c r="AE5664" s="28"/>
      <c r="AF5664" s="28"/>
      <c r="AG5664" s="28"/>
      <c r="AJ5664" s="28"/>
      <c r="AK5664" s="28"/>
      <c r="AL5664" s="28"/>
      <c r="AM5664" s="28"/>
      <c r="AN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A5665" s="29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30"/>
      <c r="O5665" s="30"/>
      <c r="P5665" s="30"/>
      <c r="U5665" s="28"/>
      <c r="V5665" s="28"/>
      <c r="W5665" s="28"/>
      <c r="Y5665" s="31"/>
      <c r="AC5665" s="28"/>
      <c r="AD5665" s="28"/>
      <c r="AE5665" s="28"/>
      <c r="AF5665" s="28"/>
      <c r="AG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</row>
    <row r="5666" spans="1:55" ht="14.25" customHeight="1">
      <c r="Q5666" s="30"/>
      <c r="S5666" s="30"/>
    </row>
    <row r="5667" spans="1:55" ht="14.25" customHeight="1">
      <c r="Q5667" s="30"/>
      <c r="S5667" s="30"/>
      <c r="AH5667" s="28"/>
      <c r="AI5667" s="28"/>
    </row>
    <row r="5668" spans="1:55" ht="14.25" customHeight="1">
      <c r="Q5668" s="30"/>
      <c r="S5668" s="30"/>
      <c r="AH5668" s="28"/>
      <c r="AI5668" s="28"/>
      <c r="AO5668" s="28"/>
      <c r="AP5668" s="28"/>
      <c r="AQ5668" s="28"/>
    </row>
    <row r="5669" spans="1:55" ht="14.25" customHeight="1">
      <c r="Q5669" s="30"/>
      <c r="S5669" s="30"/>
      <c r="Z5669" s="28"/>
      <c r="AA5669" s="28"/>
      <c r="AB5669" s="28"/>
      <c r="AH5669" s="28"/>
      <c r="AI5669" s="28"/>
      <c r="AO5669" s="28"/>
      <c r="AP5669" s="28"/>
      <c r="AQ5669" s="28"/>
      <c r="AR5669" s="33"/>
      <c r="AS5669" s="28"/>
      <c r="AT5669" s="28"/>
    </row>
    <row r="5670" spans="1:55" ht="14.25" customHeight="1">
      <c r="Q5670" s="30"/>
      <c r="S5670" s="30"/>
      <c r="Z5670" s="28"/>
      <c r="AA5670" s="28"/>
      <c r="AB5670" s="28"/>
      <c r="AH5670" s="28"/>
      <c r="AI5670" s="28"/>
      <c r="AO5670" s="28"/>
      <c r="AP5670" s="28"/>
      <c r="AQ5670" s="28"/>
      <c r="AR5670" s="33"/>
      <c r="AS5670" s="28"/>
      <c r="AT5670" s="28"/>
    </row>
    <row r="5671" spans="1:55" ht="14.25" customHeight="1">
      <c r="Q5671" s="30"/>
      <c r="S5671" s="30"/>
      <c r="Z5671" s="28"/>
      <c r="AA5671" s="28"/>
      <c r="AB5671" s="28"/>
      <c r="AH5671" s="28"/>
      <c r="AI5671" s="28"/>
      <c r="AO5671" s="28"/>
      <c r="AP5671" s="28"/>
      <c r="AQ5671" s="28"/>
      <c r="AR5671" s="33"/>
      <c r="AS5671" s="28"/>
      <c r="AT5671" s="28"/>
    </row>
    <row r="5672" spans="1:55" ht="14.25" customHeight="1">
      <c r="Q5672" s="30"/>
      <c r="S5672" s="30"/>
      <c r="Z5672" s="28"/>
      <c r="AA5672" s="28"/>
      <c r="AB5672" s="28"/>
      <c r="AH5672" s="28"/>
      <c r="AI5672" s="28"/>
      <c r="AO5672" s="28"/>
      <c r="AP5672" s="28"/>
      <c r="AQ5672" s="28"/>
      <c r="AR5672" s="33"/>
      <c r="AS5672" s="28"/>
      <c r="AT5672" s="28"/>
    </row>
    <row r="5673" spans="1:55" ht="14.25" customHeight="1">
      <c r="R5673" s="30"/>
      <c r="T5673" s="29"/>
      <c r="Z5673" s="28"/>
      <c r="AA5673" s="28"/>
      <c r="AB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33"/>
      <c r="AS5673" s="28"/>
      <c r="AT5673" s="28"/>
    </row>
    <row r="5674" spans="1:55" ht="14.25" customHeight="1">
      <c r="A5674" s="29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30"/>
      <c r="O5674" s="30"/>
      <c r="P5674" s="30"/>
      <c r="R5674" s="30"/>
      <c r="T5674" s="29"/>
      <c r="U5674" s="28"/>
      <c r="V5674" s="28"/>
      <c r="W5674" s="28"/>
      <c r="Y5674" s="31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O5674" s="28"/>
      <c r="AP5674" s="28"/>
      <c r="AQ5674" s="28"/>
      <c r="AR5674" s="33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29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30"/>
      <c r="O5675" s="30"/>
      <c r="P5675" s="30"/>
      <c r="R5675" s="30"/>
      <c r="T5675" s="29"/>
      <c r="U5675" s="28"/>
      <c r="V5675" s="28"/>
      <c r="W5675" s="28"/>
      <c r="Y5675" s="31"/>
      <c r="Z5675" s="28"/>
      <c r="AA5675" s="28"/>
      <c r="AB5675" s="28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R5675" s="33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29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30"/>
      <c r="O5676" s="30"/>
      <c r="P5676" s="30"/>
      <c r="R5676" s="30"/>
      <c r="T5676" s="29"/>
      <c r="U5676" s="28"/>
      <c r="V5676" s="28"/>
      <c r="W5676" s="28"/>
      <c r="Y5676" s="31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29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30"/>
      <c r="O5677" s="30"/>
      <c r="P5677" s="30"/>
      <c r="R5677" s="30"/>
      <c r="T5677" s="29"/>
      <c r="U5677" s="28"/>
      <c r="V5677" s="28"/>
      <c r="W5677" s="28"/>
      <c r="Y5677" s="31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29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30"/>
      <c r="O5678" s="30"/>
      <c r="P5678" s="30"/>
      <c r="R5678" s="30"/>
      <c r="T5678" s="29"/>
      <c r="U5678" s="28"/>
      <c r="V5678" s="28"/>
      <c r="W5678" s="28"/>
      <c r="Y5678" s="31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29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30"/>
      <c r="O5679" s="30"/>
      <c r="P5679" s="30"/>
      <c r="R5679" s="30"/>
      <c r="T5679" s="29"/>
      <c r="U5679" s="28"/>
      <c r="V5679" s="28"/>
      <c r="W5679" s="28"/>
      <c r="Y5679" s="31"/>
      <c r="AC5679" s="28"/>
      <c r="AD5679" s="28"/>
      <c r="AE5679" s="28"/>
      <c r="AF5679" s="28"/>
      <c r="AG5679" s="28"/>
      <c r="AJ5679" s="28"/>
      <c r="AK5679" s="28"/>
      <c r="AL5679" s="28"/>
      <c r="AM5679" s="28"/>
      <c r="AN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A5680" s="29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30"/>
      <c r="O5680" s="30"/>
      <c r="P5680" s="30"/>
      <c r="R5680" s="30"/>
      <c r="U5680" s="28"/>
      <c r="V5680" s="28"/>
      <c r="W5680" s="28"/>
      <c r="Y5680" s="31"/>
      <c r="AC5680" s="28"/>
      <c r="AD5680" s="28"/>
      <c r="AE5680" s="28"/>
      <c r="AF5680" s="28"/>
      <c r="AG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</row>
    <row r="5681" spans="1:55" ht="14.25" customHeight="1">
      <c r="Q5681" s="30"/>
      <c r="S5681" s="30"/>
    </row>
    <row r="5682" spans="1:55" ht="14.25" customHeight="1">
      <c r="Q5682" s="30"/>
      <c r="R5682" s="30"/>
      <c r="S5682" s="30"/>
      <c r="AH5682" s="28"/>
      <c r="AI5682" s="28"/>
    </row>
    <row r="5683" spans="1:55" ht="14.25" customHeight="1">
      <c r="Q5683" s="30"/>
      <c r="R5683" s="30"/>
      <c r="S5683" s="30"/>
      <c r="AH5683" s="28"/>
      <c r="AI5683" s="28"/>
      <c r="AO5683" s="28"/>
      <c r="AP5683" s="28"/>
      <c r="AQ5683" s="28"/>
    </row>
    <row r="5684" spans="1:55" ht="14.25" customHeight="1">
      <c r="Q5684" s="30"/>
      <c r="R5684" s="30"/>
      <c r="S5684" s="30"/>
      <c r="Z5684" s="28"/>
      <c r="AA5684" s="28"/>
      <c r="AB5684" s="28"/>
      <c r="AH5684" s="28"/>
      <c r="AI5684" s="28"/>
      <c r="AO5684" s="28"/>
      <c r="AP5684" s="28"/>
      <c r="AQ5684" s="28"/>
      <c r="AR5684" s="33"/>
      <c r="AS5684" s="28"/>
      <c r="AT5684" s="28"/>
    </row>
    <row r="5685" spans="1:55" ht="14.25" customHeight="1">
      <c r="Q5685" s="30"/>
      <c r="R5685" s="30"/>
      <c r="S5685" s="30"/>
      <c r="Z5685" s="28"/>
      <c r="AA5685" s="28"/>
      <c r="AB5685" s="28"/>
      <c r="AH5685" s="28"/>
      <c r="AI5685" s="28"/>
      <c r="AO5685" s="28"/>
      <c r="AP5685" s="28"/>
      <c r="AQ5685" s="28"/>
      <c r="AR5685" s="33"/>
      <c r="AS5685" s="28"/>
      <c r="AT5685" s="28"/>
    </row>
    <row r="5686" spans="1:55" ht="14.25" customHeight="1">
      <c r="Q5686" s="30"/>
      <c r="R5686" s="30"/>
      <c r="S5686" s="30"/>
      <c r="Z5686" s="28"/>
      <c r="AA5686" s="28"/>
      <c r="AB5686" s="28"/>
      <c r="AH5686" s="28"/>
      <c r="AI5686" s="28"/>
      <c r="AO5686" s="28"/>
      <c r="AP5686" s="28"/>
      <c r="AQ5686" s="28"/>
      <c r="AR5686" s="33"/>
      <c r="AS5686" s="28"/>
      <c r="AT5686" s="28"/>
    </row>
    <row r="5687" spans="1:55" ht="14.25" customHeight="1">
      <c r="Q5687" s="30"/>
      <c r="R5687" s="30"/>
      <c r="S5687" s="30"/>
      <c r="Z5687" s="28"/>
      <c r="AA5687" s="28"/>
      <c r="AB5687" s="28"/>
      <c r="AH5687" s="28"/>
      <c r="AI5687" s="28"/>
      <c r="AO5687" s="28"/>
      <c r="AP5687" s="28"/>
      <c r="AQ5687" s="28"/>
      <c r="AR5687" s="33"/>
      <c r="AS5687" s="28"/>
      <c r="AT5687" s="28"/>
    </row>
    <row r="5688" spans="1:55" ht="14.25" customHeight="1">
      <c r="Q5688" s="30"/>
      <c r="R5688" s="30"/>
      <c r="S5688" s="30"/>
      <c r="T5688" s="29"/>
      <c r="Z5688" s="28"/>
      <c r="AA5688" s="28"/>
      <c r="AB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33"/>
      <c r="AS5688" s="28"/>
      <c r="AT5688" s="28"/>
    </row>
    <row r="5689" spans="1:55" ht="14.25" customHeight="1">
      <c r="A5689" s="29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30"/>
      <c r="O5689" s="30"/>
      <c r="P5689" s="30"/>
      <c r="R5689" s="30"/>
      <c r="T5689" s="29"/>
      <c r="U5689" s="28"/>
      <c r="V5689" s="28"/>
      <c r="W5689" s="28"/>
      <c r="Y5689" s="31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33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29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30"/>
      <c r="O5690" s="30"/>
      <c r="P5690" s="30"/>
      <c r="Q5690" s="30"/>
      <c r="R5690" s="30"/>
      <c r="S5690" s="30"/>
      <c r="T5690" s="29"/>
      <c r="U5690" s="28"/>
      <c r="V5690" s="28"/>
      <c r="W5690" s="28"/>
      <c r="Y5690" s="31"/>
      <c r="Z5690" s="28"/>
      <c r="AA5690" s="28"/>
      <c r="AB5690" s="28"/>
      <c r="AC5690" s="28"/>
      <c r="AD5690" s="28"/>
      <c r="AE5690" s="28"/>
      <c r="AF5690" s="28"/>
      <c r="AG5690" s="28"/>
      <c r="AJ5690" s="28"/>
      <c r="AK5690" s="28"/>
      <c r="AL5690" s="28"/>
      <c r="AM5690" s="28"/>
      <c r="AN5690" s="28"/>
      <c r="AO5690" s="28"/>
      <c r="AP5690" s="28"/>
      <c r="AQ5690" s="28"/>
      <c r="AR5690" s="33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29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30"/>
      <c r="O5691" s="30"/>
      <c r="P5691" s="30"/>
      <c r="Q5691" s="30"/>
      <c r="R5691" s="30"/>
      <c r="S5691" s="30"/>
      <c r="T5691" s="29"/>
      <c r="U5691" s="28"/>
      <c r="V5691" s="28"/>
      <c r="W5691" s="28"/>
      <c r="Y5691" s="31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R5691" s="33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29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30"/>
      <c r="O5692" s="30"/>
      <c r="P5692" s="30"/>
      <c r="Q5692" s="30"/>
      <c r="R5692" s="30"/>
      <c r="S5692" s="30"/>
      <c r="T5692" s="29"/>
      <c r="U5692" s="28"/>
      <c r="V5692" s="28"/>
      <c r="W5692" s="28"/>
      <c r="Y5692" s="31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29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30"/>
      <c r="O5693" s="30"/>
      <c r="P5693" s="30"/>
      <c r="Q5693" s="30"/>
      <c r="R5693" s="30"/>
      <c r="S5693" s="30"/>
      <c r="T5693" s="29"/>
      <c r="U5693" s="28"/>
      <c r="V5693" s="28"/>
      <c r="W5693" s="28"/>
      <c r="Y5693" s="31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33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29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30"/>
      <c r="O5694" s="30"/>
      <c r="P5694" s="30"/>
      <c r="Q5694" s="30"/>
      <c r="R5694" s="30"/>
      <c r="S5694" s="30"/>
      <c r="T5694" s="29"/>
      <c r="U5694" s="28"/>
      <c r="V5694" s="28"/>
      <c r="W5694" s="28"/>
      <c r="Y5694" s="31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33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29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30"/>
      <c r="O5695" s="30"/>
      <c r="P5695" s="30"/>
      <c r="Q5695" s="30"/>
      <c r="R5695" s="30"/>
      <c r="S5695" s="30"/>
      <c r="T5695" s="29"/>
      <c r="U5695" s="28"/>
      <c r="V5695" s="28"/>
      <c r="W5695" s="28"/>
      <c r="Y5695" s="31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33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A5696" s="29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30"/>
      <c r="O5696" s="30"/>
      <c r="P5696" s="30"/>
      <c r="Q5696" s="30"/>
      <c r="R5696" s="30"/>
      <c r="S5696" s="30"/>
      <c r="U5696" s="28"/>
      <c r="V5696" s="28"/>
      <c r="W5696" s="28"/>
      <c r="Y5696" s="31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O5696" s="28"/>
      <c r="AP5696" s="28"/>
      <c r="AQ5696" s="28"/>
      <c r="AR5696" s="33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</row>
    <row r="5697" spans="1:55" ht="14.25" customHeight="1">
      <c r="Q5697" s="30"/>
      <c r="R5697" s="30"/>
      <c r="S5697" s="30"/>
      <c r="T5697" s="29"/>
      <c r="Z5697" s="28"/>
      <c r="AA5697" s="28"/>
      <c r="AB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33"/>
      <c r="AS5697" s="28"/>
      <c r="AT5697" s="28"/>
    </row>
    <row r="5698" spans="1:55" ht="14.25" customHeight="1">
      <c r="A5698" s="29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30"/>
      <c r="O5698" s="30"/>
      <c r="P5698" s="30"/>
      <c r="Q5698" s="30"/>
      <c r="R5698" s="30"/>
      <c r="S5698" s="30"/>
      <c r="T5698" s="29"/>
      <c r="U5698" s="28"/>
      <c r="V5698" s="28"/>
      <c r="W5698" s="28"/>
      <c r="Y5698" s="31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33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29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30"/>
      <c r="O5699" s="30"/>
      <c r="P5699" s="30"/>
      <c r="Q5699" s="30"/>
      <c r="R5699" s="30"/>
      <c r="S5699" s="30"/>
      <c r="T5699" s="29"/>
      <c r="U5699" s="28"/>
      <c r="V5699" s="28"/>
      <c r="W5699" s="28"/>
      <c r="Y5699" s="31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33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29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30"/>
      <c r="O5700" s="30"/>
      <c r="P5700" s="30"/>
      <c r="Q5700" s="30"/>
      <c r="R5700" s="30"/>
      <c r="S5700" s="30"/>
      <c r="T5700" s="29"/>
      <c r="U5700" s="28"/>
      <c r="V5700" s="28"/>
      <c r="W5700" s="28"/>
      <c r="Y5700" s="31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33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29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30"/>
      <c r="O5701" s="30"/>
      <c r="P5701" s="30"/>
      <c r="Q5701" s="30"/>
      <c r="R5701" s="30"/>
      <c r="S5701" s="30"/>
      <c r="T5701" s="29"/>
      <c r="U5701" s="28"/>
      <c r="V5701" s="28"/>
      <c r="W5701" s="28"/>
      <c r="Y5701" s="31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33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29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30"/>
      <c r="O5702" s="30"/>
      <c r="P5702" s="30"/>
      <c r="Q5702" s="30"/>
      <c r="R5702" s="30"/>
      <c r="S5702" s="30"/>
      <c r="T5702" s="29"/>
      <c r="U5702" s="28"/>
      <c r="V5702" s="28"/>
      <c r="W5702" s="28"/>
      <c r="Y5702" s="31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33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29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30"/>
      <c r="O5703" s="30"/>
      <c r="P5703" s="30"/>
      <c r="Q5703" s="30"/>
      <c r="R5703" s="30"/>
      <c r="S5703" s="30"/>
      <c r="T5703" s="29"/>
      <c r="U5703" s="28"/>
      <c r="V5703" s="28"/>
      <c r="W5703" s="28"/>
      <c r="Y5703" s="31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33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29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30"/>
      <c r="O5704" s="30"/>
      <c r="P5704" s="30"/>
      <c r="Q5704" s="30"/>
      <c r="R5704" s="30"/>
      <c r="S5704" s="30"/>
      <c r="T5704" s="29"/>
      <c r="U5704" s="28"/>
      <c r="V5704" s="28"/>
      <c r="W5704" s="28"/>
      <c r="Y5704" s="31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33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29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30"/>
      <c r="O5705" s="30"/>
      <c r="P5705" s="30"/>
      <c r="Q5705" s="30"/>
      <c r="R5705" s="30"/>
      <c r="S5705" s="30"/>
      <c r="T5705" s="29"/>
      <c r="U5705" s="28"/>
      <c r="V5705" s="28"/>
      <c r="W5705" s="28"/>
      <c r="Y5705" s="31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33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29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30"/>
      <c r="O5706" s="30"/>
      <c r="P5706" s="30"/>
      <c r="Q5706" s="30"/>
      <c r="R5706" s="30"/>
      <c r="S5706" s="30"/>
      <c r="T5706" s="29"/>
      <c r="U5706" s="28"/>
      <c r="V5706" s="28"/>
      <c r="W5706" s="28"/>
      <c r="Y5706" s="31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33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29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30"/>
      <c r="O5707" s="30"/>
      <c r="P5707" s="30"/>
      <c r="Q5707" s="30"/>
      <c r="R5707" s="30"/>
      <c r="S5707" s="30"/>
      <c r="T5707" s="29"/>
      <c r="U5707" s="28"/>
      <c r="V5707" s="28"/>
      <c r="W5707" s="28"/>
      <c r="Y5707" s="31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33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29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30"/>
      <c r="O5708" s="30"/>
      <c r="P5708" s="30"/>
      <c r="Q5708" s="30"/>
      <c r="R5708" s="30"/>
      <c r="S5708" s="30"/>
      <c r="T5708" s="29"/>
      <c r="U5708" s="28"/>
      <c r="V5708" s="28"/>
      <c r="W5708" s="28"/>
      <c r="Y5708" s="31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33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29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30"/>
      <c r="O5709" s="30"/>
      <c r="P5709" s="30"/>
      <c r="Q5709" s="30"/>
      <c r="R5709" s="30"/>
      <c r="S5709" s="30"/>
      <c r="T5709" s="29"/>
      <c r="U5709" s="28"/>
      <c r="V5709" s="28"/>
      <c r="W5709" s="28"/>
      <c r="Y5709" s="31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33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29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30"/>
      <c r="O5710" s="30"/>
      <c r="P5710" s="30"/>
      <c r="Q5710" s="30"/>
      <c r="R5710" s="30"/>
      <c r="S5710" s="30"/>
      <c r="T5710" s="29"/>
      <c r="U5710" s="28"/>
      <c r="V5710" s="28"/>
      <c r="W5710" s="28"/>
      <c r="Y5710" s="31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33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29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30"/>
      <c r="O5711" s="30"/>
      <c r="P5711" s="30"/>
      <c r="Q5711" s="30"/>
      <c r="R5711" s="30"/>
      <c r="S5711" s="30"/>
      <c r="T5711" s="29"/>
      <c r="U5711" s="28"/>
      <c r="V5711" s="28"/>
      <c r="W5711" s="28"/>
      <c r="Y5711" s="31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33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29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30"/>
      <c r="O5712" s="30"/>
      <c r="P5712" s="30"/>
      <c r="Q5712" s="30"/>
      <c r="R5712" s="30"/>
      <c r="S5712" s="30"/>
      <c r="T5712" s="29"/>
      <c r="U5712" s="28"/>
      <c r="V5712" s="28"/>
      <c r="W5712" s="28"/>
      <c r="Y5712" s="31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33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29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30"/>
      <c r="O5713" s="30"/>
      <c r="P5713" s="30"/>
      <c r="Q5713" s="30"/>
      <c r="R5713" s="30"/>
      <c r="S5713" s="30"/>
      <c r="T5713" s="29"/>
      <c r="U5713" s="28"/>
      <c r="V5713" s="28"/>
      <c r="W5713" s="28"/>
      <c r="Y5713" s="31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33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29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30"/>
      <c r="O5714" s="30"/>
      <c r="P5714" s="30"/>
      <c r="Q5714" s="30"/>
      <c r="R5714" s="30"/>
      <c r="S5714" s="30"/>
      <c r="T5714" s="29"/>
      <c r="U5714" s="28"/>
      <c r="V5714" s="28"/>
      <c r="W5714" s="28"/>
      <c r="Y5714" s="31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33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29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30"/>
      <c r="O5715" s="30"/>
      <c r="P5715" s="30"/>
      <c r="Q5715" s="30"/>
      <c r="R5715" s="30"/>
      <c r="S5715" s="30"/>
      <c r="T5715" s="29"/>
      <c r="U5715" s="28"/>
      <c r="V5715" s="28"/>
      <c r="W5715" s="28"/>
      <c r="Y5715" s="31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33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29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30"/>
      <c r="O5716" s="30"/>
      <c r="P5716" s="30"/>
      <c r="Q5716" s="30"/>
      <c r="R5716" s="30"/>
      <c r="S5716" s="30"/>
      <c r="T5716" s="29"/>
      <c r="U5716" s="28"/>
      <c r="V5716" s="28"/>
      <c r="W5716" s="28"/>
      <c r="Y5716" s="31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33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29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30"/>
      <c r="O5717" s="30"/>
      <c r="P5717" s="30"/>
      <c r="Q5717" s="30"/>
      <c r="R5717" s="30"/>
      <c r="S5717" s="30"/>
      <c r="T5717" s="29"/>
      <c r="U5717" s="28"/>
      <c r="V5717" s="28"/>
      <c r="W5717" s="28"/>
      <c r="Y5717" s="31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33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29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30"/>
      <c r="O5718" s="30"/>
      <c r="P5718" s="30"/>
      <c r="Q5718" s="30"/>
      <c r="R5718" s="30"/>
      <c r="S5718" s="30"/>
      <c r="T5718" s="29"/>
      <c r="U5718" s="28"/>
      <c r="V5718" s="28"/>
      <c r="W5718" s="28"/>
      <c r="Y5718" s="31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33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29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30"/>
      <c r="O5719" s="30"/>
      <c r="P5719" s="30"/>
      <c r="Q5719" s="30"/>
      <c r="R5719" s="30"/>
      <c r="S5719" s="30"/>
      <c r="T5719" s="29"/>
      <c r="U5719" s="28"/>
      <c r="V5719" s="28"/>
      <c r="W5719" s="28"/>
      <c r="Y5719" s="31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33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29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30"/>
      <c r="O5720" s="30"/>
      <c r="P5720" s="30"/>
      <c r="Q5720" s="30"/>
      <c r="R5720" s="30"/>
      <c r="S5720" s="30"/>
      <c r="T5720" s="29"/>
      <c r="U5720" s="28"/>
      <c r="V5720" s="28"/>
      <c r="W5720" s="28"/>
      <c r="Y5720" s="31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33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29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30"/>
      <c r="O5721" s="30"/>
      <c r="P5721" s="30"/>
      <c r="Q5721" s="30"/>
      <c r="R5721" s="30"/>
      <c r="S5721" s="30"/>
      <c r="T5721" s="29"/>
      <c r="U5721" s="28"/>
      <c r="V5721" s="28"/>
      <c r="W5721" s="28"/>
      <c r="Y5721" s="31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33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29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30"/>
      <c r="O5722" s="30"/>
      <c r="P5722" s="30"/>
      <c r="Q5722" s="30"/>
      <c r="R5722" s="30"/>
      <c r="S5722" s="30"/>
      <c r="T5722" s="29"/>
      <c r="U5722" s="28"/>
      <c r="V5722" s="28"/>
      <c r="W5722" s="28"/>
      <c r="Y5722" s="31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33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29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30"/>
      <c r="O5723" s="30"/>
      <c r="P5723" s="30"/>
      <c r="Q5723" s="30"/>
      <c r="R5723" s="30"/>
      <c r="S5723" s="30"/>
      <c r="T5723" s="29"/>
      <c r="U5723" s="28"/>
      <c r="V5723" s="28"/>
      <c r="W5723" s="28"/>
      <c r="Y5723" s="31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33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29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30"/>
      <c r="O5724" s="30"/>
      <c r="P5724" s="30"/>
      <c r="Q5724" s="30"/>
      <c r="R5724" s="30"/>
      <c r="S5724" s="30"/>
      <c r="T5724" s="29"/>
      <c r="U5724" s="28"/>
      <c r="V5724" s="28"/>
      <c r="W5724" s="28"/>
      <c r="Y5724" s="31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33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29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30"/>
      <c r="O5725" s="30"/>
      <c r="P5725" s="30"/>
      <c r="Q5725" s="30"/>
      <c r="R5725" s="30"/>
      <c r="S5725" s="30"/>
      <c r="T5725" s="29"/>
      <c r="U5725" s="28"/>
      <c r="V5725" s="28"/>
      <c r="W5725" s="28"/>
      <c r="Y5725" s="31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33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29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30"/>
      <c r="O5726" s="30"/>
      <c r="P5726" s="30"/>
      <c r="Q5726" s="30"/>
      <c r="R5726" s="30"/>
      <c r="S5726" s="30"/>
      <c r="T5726" s="29"/>
      <c r="U5726" s="28"/>
      <c r="V5726" s="28"/>
      <c r="W5726" s="28"/>
      <c r="Y5726" s="31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33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29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30"/>
      <c r="O5727" s="30"/>
      <c r="P5727" s="30"/>
      <c r="Q5727" s="30"/>
      <c r="R5727" s="30"/>
      <c r="S5727" s="30"/>
      <c r="T5727" s="29"/>
      <c r="U5727" s="28"/>
      <c r="V5727" s="28"/>
      <c r="W5727" s="28"/>
      <c r="Y5727" s="31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33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29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30"/>
      <c r="O5728" s="30"/>
      <c r="P5728" s="30"/>
      <c r="Q5728" s="30"/>
      <c r="R5728" s="30"/>
      <c r="S5728" s="30"/>
      <c r="T5728" s="29"/>
      <c r="U5728" s="28"/>
      <c r="V5728" s="28"/>
      <c r="W5728" s="28"/>
      <c r="Y5728" s="31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33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29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30"/>
      <c r="O5729" s="30"/>
      <c r="P5729" s="30"/>
      <c r="Q5729" s="30"/>
      <c r="R5729" s="30"/>
      <c r="S5729" s="30"/>
      <c r="T5729" s="29"/>
      <c r="U5729" s="28"/>
      <c r="V5729" s="28"/>
      <c r="W5729" s="28"/>
      <c r="Y5729" s="31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33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29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30"/>
      <c r="O5730" s="30"/>
      <c r="P5730" s="30"/>
      <c r="Q5730" s="30"/>
      <c r="R5730" s="30"/>
      <c r="S5730" s="30"/>
      <c r="T5730" s="29"/>
      <c r="U5730" s="28"/>
      <c r="V5730" s="28"/>
      <c r="W5730" s="28"/>
      <c r="Y5730" s="31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33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29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30"/>
      <c r="O5731" s="30"/>
      <c r="P5731" s="30"/>
      <c r="Q5731" s="30"/>
      <c r="R5731" s="30"/>
      <c r="S5731" s="30"/>
      <c r="T5731" s="29"/>
      <c r="U5731" s="28"/>
      <c r="V5731" s="28"/>
      <c r="W5731" s="28"/>
      <c r="Y5731" s="31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33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29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30"/>
      <c r="O5732" s="30"/>
      <c r="P5732" s="30"/>
      <c r="Q5732" s="30"/>
      <c r="R5732" s="30"/>
      <c r="S5732" s="30"/>
      <c r="T5732" s="29"/>
      <c r="U5732" s="28"/>
      <c r="V5732" s="28"/>
      <c r="W5732" s="28"/>
      <c r="Y5732" s="31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33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29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30"/>
      <c r="O5733" s="30"/>
      <c r="P5733" s="30"/>
      <c r="Q5733" s="30"/>
      <c r="R5733" s="30"/>
      <c r="S5733" s="30"/>
      <c r="T5733" s="29"/>
      <c r="U5733" s="28"/>
      <c r="V5733" s="28"/>
      <c r="W5733" s="28"/>
      <c r="Y5733" s="31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33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29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30"/>
      <c r="O5734" s="30"/>
      <c r="P5734" s="30"/>
      <c r="Q5734" s="30"/>
      <c r="R5734" s="30"/>
      <c r="S5734" s="30"/>
      <c r="T5734" s="29"/>
      <c r="U5734" s="28"/>
      <c r="V5734" s="28"/>
      <c r="W5734" s="28"/>
      <c r="Y5734" s="31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33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29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30"/>
      <c r="O5735" s="30"/>
      <c r="P5735" s="30"/>
      <c r="Q5735" s="30"/>
      <c r="R5735" s="30"/>
      <c r="S5735" s="30"/>
      <c r="T5735" s="29"/>
      <c r="U5735" s="28"/>
      <c r="V5735" s="28"/>
      <c r="W5735" s="28"/>
      <c r="Y5735" s="31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33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29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30"/>
      <c r="O5736" s="30"/>
      <c r="P5736" s="30"/>
      <c r="Q5736" s="30"/>
      <c r="R5736" s="30"/>
      <c r="S5736" s="30"/>
      <c r="T5736" s="29"/>
      <c r="U5736" s="28"/>
      <c r="V5736" s="28"/>
      <c r="W5736" s="28"/>
      <c r="Y5736" s="31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33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29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30"/>
      <c r="O5737" s="30"/>
      <c r="P5737" s="30"/>
      <c r="Q5737" s="30"/>
      <c r="R5737" s="30"/>
      <c r="S5737" s="30"/>
      <c r="T5737" s="29"/>
      <c r="U5737" s="28"/>
      <c r="V5737" s="28"/>
      <c r="W5737" s="28"/>
      <c r="Y5737" s="31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33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29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30"/>
      <c r="O5738" s="30"/>
      <c r="P5738" s="30"/>
      <c r="Q5738" s="30"/>
      <c r="R5738" s="30"/>
      <c r="S5738" s="30"/>
      <c r="T5738" s="29"/>
      <c r="U5738" s="28"/>
      <c r="V5738" s="28"/>
      <c r="W5738" s="28"/>
      <c r="Y5738" s="31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33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29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30"/>
      <c r="O5739" s="30"/>
      <c r="P5739" s="30"/>
      <c r="Q5739" s="30"/>
      <c r="R5739" s="30"/>
      <c r="S5739" s="30"/>
      <c r="T5739" s="29"/>
      <c r="U5739" s="28"/>
      <c r="V5739" s="28"/>
      <c r="W5739" s="28"/>
      <c r="Y5739" s="31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33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29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30"/>
      <c r="O5740" s="30"/>
      <c r="P5740" s="30"/>
      <c r="Q5740" s="30"/>
      <c r="R5740" s="30"/>
      <c r="S5740" s="30"/>
      <c r="T5740" s="29"/>
      <c r="U5740" s="28"/>
      <c r="V5740" s="28"/>
      <c r="W5740" s="28"/>
      <c r="Y5740" s="31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33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29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30"/>
      <c r="O5741" s="30"/>
      <c r="P5741" s="30"/>
      <c r="Q5741" s="30"/>
      <c r="R5741" s="30"/>
      <c r="S5741" s="30"/>
      <c r="T5741" s="29"/>
      <c r="U5741" s="28"/>
      <c r="V5741" s="28"/>
      <c r="W5741" s="28"/>
      <c r="Y5741" s="31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33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29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30"/>
      <c r="O5742" s="30"/>
      <c r="P5742" s="30"/>
      <c r="Q5742" s="30"/>
      <c r="R5742" s="30"/>
      <c r="S5742" s="30"/>
      <c r="T5742" s="29"/>
      <c r="U5742" s="28"/>
      <c r="V5742" s="28"/>
      <c r="W5742" s="28"/>
      <c r="Y5742" s="31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33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29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30"/>
      <c r="O5743" s="30"/>
      <c r="P5743" s="30"/>
      <c r="Q5743" s="30"/>
      <c r="R5743" s="30"/>
      <c r="S5743" s="30"/>
      <c r="T5743" s="29"/>
      <c r="U5743" s="28"/>
      <c r="V5743" s="28"/>
      <c r="W5743" s="28"/>
      <c r="Y5743" s="31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33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29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30"/>
      <c r="O5744" s="30"/>
      <c r="P5744" s="30"/>
      <c r="Q5744" s="30"/>
      <c r="R5744" s="30"/>
      <c r="S5744" s="30"/>
      <c r="T5744" s="29"/>
      <c r="U5744" s="28"/>
      <c r="V5744" s="28"/>
      <c r="W5744" s="28"/>
      <c r="Y5744" s="31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33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29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30"/>
      <c r="O5745" s="30"/>
      <c r="P5745" s="30"/>
      <c r="Q5745" s="30"/>
      <c r="R5745" s="30"/>
      <c r="S5745" s="30"/>
      <c r="T5745" s="29"/>
      <c r="U5745" s="28"/>
      <c r="V5745" s="28"/>
      <c r="W5745" s="28"/>
      <c r="Y5745" s="31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33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29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30"/>
      <c r="O5746" s="30"/>
      <c r="P5746" s="30"/>
      <c r="Q5746" s="30"/>
      <c r="R5746" s="30"/>
      <c r="S5746" s="30"/>
      <c r="T5746" s="29"/>
      <c r="U5746" s="28"/>
      <c r="V5746" s="28"/>
      <c r="W5746" s="28"/>
      <c r="Y5746" s="31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33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29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30"/>
      <c r="O5747" s="30"/>
      <c r="P5747" s="30"/>
      <c r="Q5747" s="30"/>
      <c r="R5747" s="30"/>
      <c r="S5747" s="30"/>
      <c r="T5747" s="29"/>
      <c r="U5747" s="28"/>
      <c r="V5747" s="28"/>
      <c r="W5747" s="28"/>
      <c r="Y5747" s="31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33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29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30"/>
      <c r="O5748" s="30"/>
      <c r="P5748" s="30"/>
      <c r="Q5748" s="30"/>
      <c r="R5748" s="30"/>
      <c r="S5748" s="30"/>
      <c r="T5748" s="29"/>
      <c r="U5748" s="28"/>
      <c r="V5748" s="28"/>
      <c r="W5748" s="28"/>
      <c r="Y5748" s="31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33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29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30"/>
      <c r="O5749" s="30"/>
      <c r="P5749" s="30"/>
      <c r="Q5749" s="30"/>
      <c r="R5749" s="30"/>
      <c r="S5749" s="30"/>
      <c r="T5749" s="29"/>
      <c r="U5749" s="28"/>
      <c r="V5749" s="28"/>
      <c r="W5749" s="28"/>
      <c r="Y5749" s="31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33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29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30"/>
      <c r="O5750" s="30"/>
      <c r="P5750" s="30"/>
      <c r="Q5750" s="30"/>
      <c r="R5750" s="30"/>
      <c r="S5750" s="30"/>
      <c r="T5750" s="29"/>
      <c r="U5750" s="28"/>
      <c r="V5750" s="28"/>
      <c r="W5750" s="28"/>
      <c r="Y5750" s="31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33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29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30"/>
      <c r="O5751" s="30"/>
      <c r="P5751" s="30"/>
      <c r="Q5751" s="30"/>
      <c r="R5751" s="30"/>
      <c r="S5751" s="30"/>
      <c r="T5751" s="29"/>
      <c r="U5751" s="28"/>
      <c r="V5751" s="28"/>
      <c r="W5751" s="28"/>
      <c r="Y5751" s="31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33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29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30"/>
      <c r="O5752" s="30"/>
      <c r="P5752" s="30"/>
      <c r="Q5752" s="30"/>
      <c r="R5752" s="30"/>
      <c r="S5752" s="30"/>
      <c r="T5752" s="29"/>
      <c r="U5752" s="28"/>
      <c r="V5752" s="28"/>
      <c r="W5752" s="28"/>
      <c r="Y5752" s="31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33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29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30"/>
      <c r="O5753" s="30"/>
      <c r="P5753" s="30"/>
      <c r="Q5753" s="30"/>
      <c r="R5753" s="30"/>
      <c r="S5753" s="30"/>
      <c r="T5753" s="29"/>
      <c r="U5753" s="28"/>
      <c r="V5753" s="28"/>
      <c r="W5753" s="28"/>
      <c r="Y5753" s="31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33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29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30"/>
      <c r="O5754" s="30"/>
      <c r="P5754" s="30"/>
      <c r="Q5754" s="30"/>
      <c r="R5754" s="30"/>
      <c r="S5754" s="30"/>
      <c r="T5754" s="29"/>
      <c r="U5754" s="28"/>
      <c r="V5754" s="28"/>
      <c r="W5754" s="28"/>
      <c r="Y5754" s="31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33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29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30"/>
      <c r="O5755" s="30"/>
      <c r="P5755" s="30"/>
      <c r="Q5755" s="30"/>
      <c r="R5755" s="30"/>
      <c r="S5755" s="30"/>
      <c r="T5755" s="29"/>
      <c r="U5755" s="28"/>
      <c r="V5755" s="28"/>
      <c r="W5755" s="28"/>
      <c r="Y5755" s="31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33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29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30"/>
      <c r="O5756" s="30"/>
      <c r="P5756" s="30"/>
      <c r="Q5756" s="30"/>
      <c r="R5756" s="30"/>
      <c r="S5756" s="30"/>
      <c r="T5756" s="29"/>
      <c r="U5756" s="28"/>
      <c r="V5756" s="28"/>
      <c r="W5756" s="28"/>
      <c r="Y5756" s="31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33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29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30"/>
      <c r="O5757" s="30"/>
      <c r="P5757" s="30"/>
      <c r="Q5757" s="30"/>
      <c r="R5757" s="30"/>
      <c r="S5757" s="30"/>
      <c r="T5757" s="29"/>
      <c r="U5757" s="28"/>
      <c r="V5757" s="28"/>
      <c r="W5757" s="28"/>
      <c r="Y5757" s="31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33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29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30"/>
      <c r="O5758" s="30"/>
      <c r="P5758" s="30"/>
      <c r="Q5758" s="30"/>
      <c r="R5758" s="30"/>
      <c r="S5758" s="30"/>
      <c r="T5758" s="29"/>
      <c r="U5758" s="28"/>
      <c r="V5758" s="28"/>
      <c r="W5758" s="28"/>
      <c r="Y5758" s="31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33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29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30"/>
      <c r="O5759" s="30"/>
      <c r="P5759" s="30"/>
      <c r="Q5759" s="30"/>
      <c r="R5759" s="30"/>
      <c r="S5759" s="30"/>
      <c r="T5759" s="29"/>
      <c r="U5759" s="28"/>
      <c r="V5759" s="28"/>
      <c r="W5759" s="28"/>
      <c r="Y5759" s="31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33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29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30"/>
      <c r="O5760" s="30"/>
      <c r="P5760" s="30"/>
      <c r="Q5760" s="30"/>
      <c r="R5760" s="30"/>
      <c r="S5760" s="30"/>
      <c r="T5760" s="29"/>
      <c r="U5760" s="28"/>
      <c r="V5760" s="28"/>
      <c r="W5760" s="28"/>
      <c r="Y5760" s="31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33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29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30"/>
      <c r="O5761" s="30"/>
      <c r="P5761" s="30"/>
      <c r="Q5761" s="30"/>
      <c r="R5761" s="30"/>
      <c r="S5761" s="30"/>
      <c r="T5761" s="29"/>
      <c r="U5761" s="28"/>
      <c r="V5761" s="28"/>
      <c r="W5761" s="28"/>
      <c r="Y5761" s="31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33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29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30"/>
      <c r="O5762" s="30"/>
      <c r="P5762" s="30"/>
      <c r="Q5762" s="30"/>
      <c r="R5762" s="30"/>
      <c r="S5762" s="30"/>
      <c r="T5762" s="29"/>
      <c r="U5762" s="28"/>
      <c r="V5762" s="28"/>
      <c r="W5762" s="28"/>
      <c r="Y5762" s="31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33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29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30"/>
      <c r="O5763" s="30"/>
      <c r="P5763" s="30"/>
      <c r="Q5763" s="30"/>
      <c r="R5763" s="30"/>
      <c r="S5763" s="30"/>
      <c r="T5763" s="29"/>
      <c r="U5763" s="28"/>
      <c r="V5763" s="28"/>
      <c r="W5763" s="28"/>
      <c r="Y5763" s="31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33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29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30"/>
      <c r="O5764" s="30"/>
      <c r="P5764" s="30"/>
      <c r="Q5764" s="30"/>
      <c r="R5764" s="30"/>
      <c r="S5764" s="30"/>
      <c r="T5764" s="29"/>
      <c r="U5764" s="28"/>
      <c r="V5764" s="28"/>
      <c r="W5764" s="28"/>
      <c r="Y5764" s="31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33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29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30"/>
      <c r="O5765" s="30"/>
      <c r="P5765" s="30"/>
      <c r="Q5765" s="30"/>
      <c r="R5765" s="30"/>
      <c r="S5765" s="30"/>
      <c r="T5765" s="29"/>
      <c r="U5765" s="28"/>
      <c r="V5765" s="28"/>
      <c r="W5765" s="28"/>
      <c r="Y5765" s="31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33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29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30"/>
      <c r="O5766" s="30"/>
      <c r="P5766" s="30"/>
      <c r="Q5766" s="30"/>
      <c r="R5766" s="30"/>
      <c r="S5766" s="30"/>
      <c r="T5766" s="29"/>
      <c r="U5766" s="28"/>
      <c r="V5766" s="28"/>
      <c r="W5766" s="28"/>
      <c r="Y5766" s="31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33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29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30"/>
      <c r="O5767" s="30"/>
      <c r="P5767" s="30"/>
      <c r="Q5767" s="30"/>
      <c r="R5767" s="30"/>
      <c r="S5767" s="30"/>
      <c r="T5767" s="29"/>
      <c r="U5767" s="28"/>
      <c r="V5767" s="28"/>
      <c r="W5767" s="28"/>
      <c r="Y5767" s="31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33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29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30"/>
      <c r="O5768" s="30"/>
      <c r="P5768" s="30"/>
      <c r="Q5768" s="30"/>
      <c r="R5768" s="30"/>
      <c r="S5768" s="30"/>
      <c r="T5768" s="29"/>
      <c r="U5768" s="28"/>
      <c r="V5768" s="28"/>
      <c r="W5768" s="28"/>
      <c r="Y5768" s="31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33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29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30"/>
      <c r="O5769" s="30"/>
      <c r="P5769" s="30"/>
      <c r="Q5769" s="30"/>
      <c r="R5769" s="30"/>
      <c r="S5769" s="30"/>
      <c r="T5769" s="29"/>
      <c r="U5769" s="28"/>
      <c r="V5769" s="28"/>
      <c r="W5769" s="28"/>
      <c r="Y5769" s="31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33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29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30"/>
      <c r="O5770" s="30"/>
      <c r="P5770" s="30"/>
      <c r="Q5770" s="30"/>
      <c r="R5770" s="30"/>
      <c r="S5770" s="30"/>
      <c r="T5770" s="29"/>
      <c r="U5770" s="28"/>
      <c r="V5770" s="28"/>
      <c r="W5770" s="28"/>
      <c r="Y5770" s="31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33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29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30"/>
      <c r="O5771" s="30"/>
      <c r="P5771" s="30"/>
      <c r="Q5771" s="30"/>
      <c r="R5771" s="30"/>
      <c r="S5771" s="30"/>
      <c r="T5771" s="29"/>
      <c r="U5771" s="28"/>
      <c r="V5771" s="28"/>
      <c r="W5771" s="28"/>
      <c r="Y5771" s="31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33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29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30"/>
      <c r="O5772" s="30"/>
      <c r="P5772" s="30"/>
      <c r="Q5772" s="30"/>
      <c r="R5772" s="30"/>
      <c r="S5772" s="30"/>
      <c r="T5772" s="29"/>
      <c r="U5772" s="28"/>
      <c r="V5772" s="28"/>
      <c r="W5772" s="28"/>
      <c r="Y5772" s="31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33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29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30"/>
      <c r="O5773" s="30"/>
      <c r="P5773" s="30"/>
      <c r="Q5773" s="30"/>
      <c r="R5773" s="30"/>
      <c r="S5773" s="30"/>
      <c r="T5773" s="29"/>
      <c r="U5773" s="28"/>
      <c r="V5773" s="28"/>
      <c r="W5773" s="28"/>
      <c r="Y5773" s="31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33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29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30"/>
      <c r="O5774" s="30"/>
      <c r="P5774" s="30"/>
      <c r="Q5774" s="30"/>
      <c r="R5774" s="30"/>
      <c r="S5774" s="30"/>
      <c r="T5774" s="29"/>
      <c r="U5774" s="28"/>
      <c r="V5774" s="28"/>
      <c r="W5774" s="28"/>
      <c r="Y5774" s="31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33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29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30"/>
      <c r="O5775" s="30"/>
      <c r="P5775" s="30"/>
      <c r="Q5775" s="30"/>
      <c r="R5775" s="30"/>
      <c r="S5775" s="30"/>
      <c r="T5775" s="29"/>
      <c r="U5775" s="28"/>
      <c r="V5775" s="28"/>
      <c r="W5775" s="28"/>
      <c r="Y5775" s="31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33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29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30"/>
      <c r="O5776" s="30"/>
      <c r="P5776" s="30"/>
      <c r="Q5776" s="30"/>
      <c r="R5776" s="30"/>
      <c r="S5776" s="30"/>
      <c r="T5776" s="29"/>
      <c r="U5776" s="28"/>
      <c r="V5776" s="28"/>
      <c r="W5776" s="28"/>
      <c r="Y5776" s="31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33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29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30"/>
      <c r="O5777" s="30"/>
      <c r="P5777" s="30"/>
      <c r="Q5777" s="30"/>
      <c r="R5777" s="30"/>
      <c r="S5777" s="30"/>
      <c r="T5777" s="29"/>
      <c r="U5777" s="28"/>
      <c r="V5777" s="28"/>
      <c r="W5777" s="28"/>
      <c r="Y5777" s="31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33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29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30"/>
      <c r="O5778" s="30"/>
      <c r="P5778" s="30"/>
      <c r="Q5778" s="30"/>
      <c r="R5778" s="30"/>
      <c r="S5778" s="30"/>
      <c r="T5778" s="29"/>
      <c r="U5778" s="28"/>
      <c r="V5778" s="28"/>
      <c r="W5778" s="28"/>
      <c r="Y5778" s="31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33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29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30"/>
      <c r="O5779" s="30"/>
      <c r="P5779" s="30"/>
      <c r="Q5779" s="30"/>
      <c r="R5779" s="30"/>
      <c r="S5779" s="30"/>
      <c r="T5779" s="29"/>
      <c r="U5779" s="28"/>
      <c r="V5779" s="28"/>
      <c r="W5779" s="28"/>
      <c r="Y5779" s="31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33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29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30"/>
      <c r="O5780" s="30"/>
      <c r="P5780" s="30"/>
      <c r="Q5780" s="30"/>
      <c r="R5780" s="30"/>
      <c r="S5780" s="30"/>
      <c r="T5780" s="29"/>
      <c r="U5780" s="28"/>
      <c r="V5780" s="28"/>
      <c r="W5780" s="28"/>
      <c r="Y5780" s="31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33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29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30"/>
      <c r="O5781" s="30"/>
      <c r="P5781" s="30"/>
      <c r="Q5781" s="30"/>
      <c r="R5781" s="30"/>
      <c r="S5781" s="30"/>
      <c r="T5781" s="29"/>
      <c r="U5781" s="28"/>
      <c r="V5781" s="28"/>
      <c r="W5781" s="28"/>
      <c r="Y5781" s="31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33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29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30"/>
      <c r="O5782" s="30"/>
      <c r="P5782" s="30"/>
      <c r="Q5782" s="30"/>
      <c r="R5782" s="30"/>
      <c r="S5782" s="30"/>
      <c r="T5782" s="29"/>
      <c r="U5782" s="28"/>
      <c r="V5782" s="28"/>
      <c r="W5782" s="28"/>
      <c r="Y5782" s="31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33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29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30"/>
      <c r="O5783" s="30"/>
      <c r="P5783" s="30"/>
      <c r="Q5783" s="30"/>
      <c r="R5783" s="30"/>
      <c r="S5783" s="30"/>
      <c r="T5783" s="29"/>
      <c r="U5783" s="28"/>
      <c r="V5783" s="28"/>
      <c r="W5783" s="28"/>
      <c r="Y5783" s="31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33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29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30"/>
      <c r="O5784" s="30"/>
      <c r="P5784" s="30"/>
      <c r="Q5784" s="30"/>
      <c r="R5784" s="30"/>
      <c r="S5784" s="30"/>
      <c r="T5784" s="29"/>
      <c r="U5784" s="28"/>
      <c r="V5784" s="28"/>
      <c r="W5784" s="28"/>
      <c r="Y5784" s="31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33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29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30"/>
      <c r="O5785" s="30"/>
      <c r="P5785" s="30"/>
      <c r="Q5785" s="30"/>
      <c r="R5785" s="30"/>
      <c r="S5785" s="30"/>
      <c r="T5785" s="29"/>
      <c r="U5785" s="28"/>
      <c r="V5785" s="28"/>
      <c r="W5785" s="28"/>
      <c r="Y5785" s="31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33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29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30"/>
      <c r="O5786" s="30"/>
      <c r="P5786" s="30"/>
      <c r="Q5786" s="30"/>
      <c r="R5786" s="30"/>
      <c r="S5786" s="30"/>
      <c r="T5786" s="29"/>
      <c r="U5786" s="28"/>
      <c r="V5786" s="28"/>
      <c r="W5786" s="28"/>
      <c r="Y5786" s="31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33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29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30"/>
      <c r="O5787" s="30"/>
      <c r="P5787" s="30"/>
      <c r="Q5787" s="30"/>
      <c r="R5787" s="30"/>
      <c r="S5787" s="30"/>
      <c r="T5787" s="29"/>
      <c r="U5787" s="28"/>
      <c r="V5787" s="28"/>
      <c r="W5787" s="28"/>
      <c r="Y5787" s="31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33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29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30"/>
      <c r="O5788" s="30"/>
      <c r="P5788" s="30"/>
      <c r="Q5788" s="30"/>
      <c r="R5788" s="30"/>
      <c r="S5788" s="30"/>
      <c r="T5788" s="29"/>
      <c r="U5788" s="28"/>
      <c r="V5788" s="28"/>
      <c r="W5788" s="28"/>
      <c r="Y5788" s="31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33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29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30"/>
      <c r="O5789" s="30"/>
      <c r="P5789" s="30"/>
      <c r="Q5789" s="30"/>
      <c r="R5789" s="30"/>
      <c r="S5789" s="30"/>
      <c r="T5789" s="29"/>
      <c r="U5789" s="28"/>
      <c r="V5789" s="28"/>
      <c r="W5789" s="28"/>
      <c r="Y5789" s="31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33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29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30"/>
      <c r="O5790" s="30"/>
      <c r="P5790" s="30"/>
      <c r="Q5790" s="30"/>
      <c r="R5790" s="30"/>
      <c r="S5790" s="30"/>
      <c r="T5790" s="29"/>
      <c r="U5790" s="28"/>
      <c r="V5790" s="28"/>
      <c r="W5790" s="28"/>
      <c r="Y5790" s="31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33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29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30"/>
      <c r="O5791" s="30"/>
      <c r="P5791" s="30"/>
      <c r="Q5791" s="30"/>
      <c r="R5791" s="30"/>
      <c r="S5791" s="30"/>
      <c r="T5791" s="29"/>
      <c r="U5791" s="28"/>
      <c r="V5791" s="28"/>
      <c r="W5791" s="28"/>
      <c r="Y5791" s="31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33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29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30"/>
      <c r="O5792" s="30"/>
      <c r="P5792" s="30"/>
      <c r="Q5792" s="30"/>
      <c r="R5792" s="30"/>
      <c r="S5792" s="30"/>
      <c r="T5792" s="29"/>
      <c r="U5792" s="28"/>
      <c r="V5792" s="28"/>
      <c r="W5792" s="28"/>
      <c r="Y5792" s="31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33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29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30"/>
      <c r="O5793" s="30"/>
      <c r="P5793" s="30"/>
      <c r="Q5793" s="30"/>
      <c r="R5793" s="30"/>
      <c r="S5793" s="30"/>
      <c r="T5793" s="29"/>
      <c r="U5793" s="28"/>
      <c r="V5793" s="28"/>
      <c r="W5793" s="28"/>
      <c r="Y5793" s="31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33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29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30"/>
      <c r="O5794" s="30"/>
      <c r="P5794" s="30"/>
      <c r="Q5794" s="30"/>
      <c r="R5794" s="30"/>
      <c r="S5794" s="30"/>
      <c r="T5794" s="29"/>
      <c r="U5794" s="28"/>
      <c r="V5794" s="28"/>
      <c r="W5794" s="28"/>
      <c r="Y5794" s="31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33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29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30"/>
      <c r="O5795" s="30"/>
      <c r="P5795" s="30"/>
      <c r="Q5795" s="30"/>
      <c r="R5795" s="30"/>
      <c r="S5795" s="30"/>
      <c r="T5795" s="29"/>
      <c r="U5795" s="28"/>
      <c r="V5795" s="28"/>
      <c r="W5795" s="28"/>
      <c r="Y5795" s="31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33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29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30"/>
      <c r="O5796" s="30"/>
      <c r="P5796" s="30"/>
      <c r="Q5796" s="30"/>
      <c r="R5796" s="30"/>
      <c r="S5796" s="30"/>
      <c r="T5796" s="29"/>
      <c r="U5796" s="28"/>
      <c r="V5796" s="28"/>
      <c r="W5796" s="28"/>
      <c r="Y5796" s="31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33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29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30"/>
      <c r="O5797" s="30"/>
      <c r="P5797" s="30"/>
      <c r="Q5797" s="30"/>
      <c r="R5797" s="30"/>
      <c r="S5797" s="30"/>
      <c r="T5797" s="29"/>
      <c r="U5797" s="28"/>
      <c r="V5797" s="28"/>
      <c r="W5797" s="28"/>
      <c r="Y5797" s="31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33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29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30"/>
      <c r="O5798" s="30"/>
      <c r="P5798" s="30"/>
      <c r="Q5798" s="30"/>
      <c r="R5798" s="30"/>
      <c r="S5798" s="30"/>
      <c r="T5798" s="29"/>
      <c r="U5798" s="28"/>
      <c r="V5798" s="28"/>
      <c r="W5798" s="28"/>
      <c r="Y5798" s="31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33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29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30"/>
      <c r="O5799" s="30"/>
      <c r="P5799" s="30"/>
      <c r="Q5799" s="30"/>
      <c r="R5799" s="30"/>
      <c r="S5799" s="30"/>
      <c r="T5799" s="29"/>
      <c r="U5799" s="28"/>
      <c r="V5799" s="28"/>
      <c r="W5799" s="28"/>
      <c r="Y5799" s="31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33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29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30"/>
      <c r="O5800" s="30"/>
      <c r="P5800" s="30"/>
      <c r="Q5800" s="30"/>
      <c r="R5800" s="30"/>
      <c r="S5800" s="30"/>
      <c r="T5800" s="29"/>
      <c r="U5800" s="28"/>
      <c r="V5800" s="28"/>
      <c r="W5800" s="28"/>
      <c r="Y5800" s="31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33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29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30"/>
      <c r="O5801" s="30"/>
      <c r="P5801" s="30"/>
      <c r="Q5801" s="30"/>
      <c r="R5801" s="30"/>
      <c r="S5801" s="30"/>
      <c r="T5801" s="29"/>
      <c r="U5801" s="28"/>
      <c r="V5801" s="28"/>
      <c r="W5801" s="28"/>
      <c r="Y5801" s="31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33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29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30"/>
      <c r="O5802" s="30"/>
      <c r="P5802" s="30"/>
      <c r="Q5802" s="30"/>
      <c r="R5802" s="30"/>
      <c r="S5802" s="30"/>
      <c r="T5802" s="29"/>
      <c r="U5802" s="28"/>
      <c r="V5802" s="28"/>
      <c r="W5802" s="28"/>
      <c r="Y5802" s="31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33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29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30"/>
      <c r="O5803" s="30"/>
      <c r="P5803" s="30"/>
      <c r="Q5803" s="30"/>
      <c r="R5803" s="30"/>
      <c r="S5803" s="30"/>
      <c r="T5803" s="29"/>
      <c r="U5803" s="28"/>
      <c r="V5803" s="28"/>
      <c r="W5803" s="28"/>
      <c r="Y5803" s="31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33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29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30"/>
      <c r="O5804" s="30"/>
      <c r="P5804" s="30"/>
      <c r="Q5804" s="30"/>
      <c r="R5804" s="30"/>
      <c r="S5804" s="30"/>
      <c r="T5804" s="29"/>
      <c r="U5804" s="28"/>
      <c r="V5804" s="28"/>
      <c r="W5804" s="28"/>
      <c r="Y5804" s="31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33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29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30"/>
      <c r="O5805" s="30"/>
      <c r="P5805" s="30"/>
      <c r="Q5805" s="30"/>
      <c r="R5805" s="30"/>
      <c r="S5805" s="30"/>
      <c r="T5805" s="29"/>
      <c r="U5805" s="28"/>
      <c r="V5805" s="28"/>
      <c r="W5805" s="28"/>
      <c r="Y5805" s="31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33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29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30"/>
      <c r="O5806" s="30"/>
      <c r="P5806" s="30"/>
      <c r="Q5806" s="30"/>
      <c r="R5806" s="30"/>
      <c r="S5806" s="30"/>
      <c r="T5806" s="29"/>
      <c r="U5806" s="28"/>
      <c r="V5806" s="28"/>
      <c r="W5806" s="28"/>
      <c r="Y5806" s="31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33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29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30"/>
      <c r="O5807" s="30"/>
      <c r="P5807" s="30"/>
      <c r="Q5807" s="30"/>
      <c r="R5807" s="30"/>
      <c r="S5807" s="30"/>
      <c r="T5807" s="29"/>
      <c r="U5807" s="28"/>
      <c r="V5807" s="28"/>
      <c r="W5807" s="28"/>
      <c r="Y5807" s="31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33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29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30"/>
      <c r="O5808" s="30"/>
      <c r="P5808" s="30"/>
      <c r="Q5808" s="30"/>
      <c r="R5808" s="30"/>
      <c r="S5808" s="30"/>
      <c r="T5808" s="29"/>
      <c r="U5808" s="28"/>
      <c r="V5808" s="28"/>
      <c r="W5808" s="28"/>
      <c r="Y5808" s="31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33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29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30"/>
      <c r="O5809" s="30"/>
      <c r="P5809" s="30"/>
      <c r="Q5809" s="30"/>
      <c r="R5809" s="30"/>
      <c r="S5809" s="30"/>
      <c r="T5809" s="29"/>
      <c r="U5809" s="28"/>
      <c r="V5809" s="28"/>
      <c r="W5809" s="28"/>
      <c r="Y5809" s="31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33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29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30"/>
      <c r="O5810" s="30"/>
      <c r="P5810" s="30"/>
      <c r="Q5810" s="30"/>
      <c r="R5810" s="30"/>
      <c r="S5810" s="30"/>
      <c r="T5810" s="29"/>
      <c r="U5810" s="28"/>
      <c r="V5810" s="28"/>
      <c r="W5810" s="28"/>
      <c r="Y5810" s="31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33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29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30"/>
      <c r="O5811" s="30"/>
      <c r="P5811" s="30"/>
      <c r="Q5811" s="30"/>
      <c r="R5811" s="30"/>
      <c r="S5811" s="30"/>
      <c r="T5811" s="29"/>
      <c r="U5811" s="28"/>
      <c r="V5811" s="28"/>
      <c r="W5811" s="28"/>
      <c r="Y5811" s="31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33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29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30"/>
      <c r="O5812" s="30"/>
      <c r="P5812" s="30"/>
      <c r="Q5812" s="30"/>
      <c r="R5812" s="30"/>
      <c r="S5812" s="30"/>
      <c r="T5812" s="29"/>
      <c r="U5812" s="28"/>
      <c r="V5812" s="28"/>
      <c r="W5812" s="28"/>
      <c r="Y5812" s="31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33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29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30"/>
      <c r="O5813" s="30"/>
      <c r="P5813" s="30"/>
      <c r="Q5813" s="30"/>
      <c r="R5813" s="30"/>
      <c r="S5813" s="30"/>
      <c r="T5813" s="29"/>
      <c r="U5813" s="28"/>
      <c r="V5813" s="28"/>
      <c r="W5813" s="28"/>
      <c r="Y5813" s="31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33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29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30"/>
      <c r="O5814" s="30"/>
      <c r="P5814" s="30"/>
      <c r="Q5814" s="30"/>
      <c r="R5814" s="30"/>
      <c r="S5814" s="30"/>
      <c r="T5814" s="29"/>
      <c r="U5814" s="28"/>
      <c r="V5814" s="28"/>
      <c r="W5814" s="28"/>
      <c r="Y5814" s="31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33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29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30"/>
      <c r="O5815" s="30"/>
      <c r="P5815" s="30"/>
      <c r="Q5815" s="30"/>
      <c r="R5815" s="30"/>
      <c r="S5815" s="30"/>
      <c r="T5815" s="29"/>
      <c r="U5815" s="28"/>
      <c r="V5815" s="28"/>
      <c r="W5815" s="28"/>
      <c r="Y5815" s="31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33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29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30"/>
      <c r="O5816" s="30"/>
      <c r="P5816" s="30"/>
      <c r="Q5816" s="30"/>
      <c r="R5816" s="30"/>
      <c r="S5816" s="30"/>
      <c r="T5816" s="29"/>
      <c r="U5816" s="28"/>
      <c r="V5816" s="28"/>
      <c r="W5816" s="28"/>
      <c r="Y5816" s="31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33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29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30"/>
      <c r="O5817" s="30"/>
      <c r="P5817" s="30"/>
      <c r="Q5817" s="30"/>
      <c r="R5817" s="30"/>
      <c r="S5817" s="30"/>
      <c r="T5817" s="29"/>
      <c r="U5817" s="28"/>
      <c r="V5817" s="28"/>
      <c r="W5817" s="28"/>
      <c r="Y5817" s="31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33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29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30"/>
      <c r="O5818" s="30"/>
      <c r="P5818" s="30"/>
      <c r="Q5818" s="30"/>
      <c r="R5818" s="30"/>
      <c r="S5818" s="30"/>
      <c r="T5818" s="29"/>
      <c r="U5818" s="28"/>
      <c r="V5818" s="28"/>
      <c r="W5818" s="28"/>
      <c r="Y5818" s="31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33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29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30"/>
      <c r="O5819" s="30"/>
      <c r="P5819" s="30"/>
      <c r="Q5819" s="30"/>
      <c r="R5819" s="30"/>
      <c r="S5819" s="30"/>
      <c r="T5819" s="29"/>
      <c r="U5819" s="28"/>
      <c r="V5819" s="28"/>
      <c r="W5819" s="28"/>
      <c r="Y5819" s="31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33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29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30"/>
      <c r="O5820" s="30"/>
      <c r="P5820" s="30"/>
      <c r="Q5820" s="30"/>
      <c r="R5820" s="30"/>
      <c r="S5820" s="30"/>
      <c r="T5820" s="29"/>
      <c r="U5820" s="28"/>
      <c r="V5820" s="28"/>
      <c r="W5820" s="28"/>
      <c r="Y5820" s="31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33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29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30"/>
      <c r="O5821" s="30"/>
      <c r="P5821" s="30"/>
      <c r="Q5821" s="30"/>
      <c r="R5821" s="30"/>
      <c r="S5821" s="30"/>
      <c r="T5821" s="29"/>
      <c r="U5821" s="28"/>
      <c r="V5821" s="28"/>
      <c r="W5821" s="28"/>
      <c r="Y5821" s="31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33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29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30"/>
      <c r="O5822" s="30"/>
      <c r="P5822" s="30"/>
      <c r="Q5822" s="30"/>
      <c r="R5822" s="30"/>
      <c r="S5822" s="30"/>
      <c r="T5822" s="29"/>
      <c r="U5822" s="28"/>
      <c r="V5822" s="28"/>
      <c r="W5822" s="28"/>
      <c r="Y5822" s="31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33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29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30"/>
      <c r="O5823" s="30"/>
      <c r="P5823" s="30"/>
      <c r="Q5823" s="30"/>
      <c r="R5823" s="30"/>
      <c r="S5823" s="30"/>
      <c r="T5823" s="29"/>
      <c r="U5823" s="28"/>
      <c r="V5823" s="28"/>
      <c r="W5823" s="28"/>
      <c r="Y5823" s="31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33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29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30"/>
      <c r="O5824" s="30"/>
      <c r="P5824" s="30"/>
      <c r="Q5824" s="30"/>
      <c r="R5824" s="30"/>
      <c r="S5824" s="30"/>
      <c r="T5824" s="29"/>
      <c r="U5824" s="28"/>
      <c r="V5824" s="28"/>
      <c r="W5824" s="28"/>
      <c r="Y5824" s="31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33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29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30"/>
      <c r="O5825" s="30"/>
      <c r="P5825" s="30"/>
      <c r="Q5825" s="30"/>
      <c r="R5825" s="30"/>
      <c r="S5825" s="30"/>
      <c r="T5825" s="29"/>
      <c r="U5825" s="28"/>
      <c r="V5825" s="28"/>
      <c r="W5825" s="28"/>
      <c r="Y5825" s="31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33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29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30"/>
      <c r="O5826" s="30"/>
      <c r="P5826" s="30"/>
      <c r="Q5826" s="30"/>
      <c r="R5826" s="30"/>
      <c r="S5826" s="30"/>
      <c r="T5826" s="29"/>
      <c r="U5826" s="28"/>
      <c r="V5826" s="28"/>
      <c r="W5826" s="28"/>
      <c r="Y5826" s="31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33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29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30"/>
      <c r="O5827" s="30"/>
      <c r="P5827" s="30"/>
      <c r="Q5827" s="30"/>
      <c r="R5827" s="30"/>
      <c r="S5827" s="30"/>
      <c r="T5827" s="29"/>
      <c r="U5827" s="28"/>
      <c r="V5827" s="28"/>
      <c r="W5827" s="28"/>
      <c r="Y5827" s="31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33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29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30"/>
      <c r="O5828" s="30"/>
      <c r="P5828" s="30"/>
      <c r="Q5828" s="30"/>
      <c r="R5828" s="30"/>
      <c r="S5828" s="30"/>
      <c r="T5828" s="29"/>
      <c r="U5828" s="28"/>
      <c r="V5828" s="28"/>
      <c r="W5828" s="28"/>
      <c r="Y5828" s="31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33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29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30"/>
      <c r="O5829" s="30"/>
      <c r="P5829" s="30"/>
      <c r="Q5829" s="30"/>
      <c r="R5829" s="30"/>
      <c r="S5829" s="30"/>
      <c r="T5829" s="29"/>
      <c r="U5829" s="28"/>
      <c r="V5829" s="28"/>
      <c r="W5829" s="28"/>
      <c r="Y5829" s="31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33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29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30"/>
      <c r="O5830" s="30"/>
      <c r="P5830" s="30"/>
      <c r="Q5830" s="30"/>
      <c r="R5830" s="30"/>
      <c r="S5830" s="30"/>
      <c r="T5830" s="29"/>
      <c r="U5830" s="28"/>
      <c r="V5830" s="28"/>
      <c r="W5830" s="28"/>
      <c r="Y5830" s="31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33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29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30"/>
      <c r="O5831" s="30"/>
      <c r="P5831" s="30"/>
      <c r="Q5831" s="30"/>
      <c r="R5831" s="30"/>
      <c r="S5831" s="30"/>
      <c r="T5831" s="29"/>
      <c r="U5831" s="28"/>
      <c r="V5831" s="28"/>
      <c r="W5831" s="28"/>
      <c r="Y5831" s="31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33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29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30"/>
      <c r="O5832" s="30"/>
      <c r="P5832" s="30"/>
      <c r="Q5832" s="30"/>
      <c r="R5832" s="30"/>
      <c r="S5832" s="30"/>
      <c r="T5832" s="29"/>
      <c r="U5832" s="28"/>
      <c r="V5832" s="28"/>
      <c r="W5832" s="28"/>
      <c r="Y5832" s="31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33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29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30"/>
      <c r="O5833" s="30"/>
      <c r="P5833" s="30"/>
      <c r="Q5833" s="30"/>
      <c r="R5833" s="30"/>
      <c r="S5833" s="30"/>
      <c r="T5833" s="29"/>
      <c r="U5833" s="28"/>
      <c r="V5833" s="28"/>
      <c r="W5833" s="28"/>
      <c r="Y5833" s="31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33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29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30"/>
      <c r="O5834" s="30"/>
      <c r="P5834" s="30"/>
      <c r="Q5834" s="30"/>
      <c r="R5834" s="30"/>
      <c r="S5834" s="30"/>
      <c r="T5834" s="29"/>
      <c r="U5834" s="28"/>
      <c r="V5834" s="28"/>
      <c r="W5834" s="28"/>
      <c r="Y5834" s="31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33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29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30"/>
      <c r="O5835" s="30"/>
      <c r="P5835" s="30"/>
      <c r="Q5835" s="30"/>
      <c r="R5835" s="30"/>
      <c r="S5835" s="30"/>
      <c r="T5835" s="29"/>
      <c r="U5835" s="28"/>
      <c r="V5835" s="28"/>
      <c r="W5835" s="28"/>
      <c r="Y5835" s="31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33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29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30"/>
      <c r="O5836" s="30"/>
      <c r="P5836" s="30"/>
      <c r="Q5836" s="30"/>
      <c r="R5836" s="30"/>
      <c r="S5836" s="30"/>
      <c r="T5836" s="29"/>
      <c r="U5836" s="28"/>
      <c r="V5836" s="28"/>
      <c r="W5836" s="28"/>
      <c r="Y5836" s="31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33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29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30"/>
      <c r="O5837" s="30"/>
      <c r="P5837" s="30"/>
      <c r="Q5837" s="30"/>
      <c r="R5837" s="30"/>
      <c r="S5837" s="30"/>
      <c r="T5837" s="29"/>
      <c r="U5837" s="28"/>
      <c r="V5837" s="28"/>
      <c r="W5837" s="28"/>
      <c r="Y5837" s="31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33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29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30"/>
      <c r="O5838" s="30"/>
      <c r="P5838" s="30"/>
      <c r="Q5838" s="30"/>
      <c r="R5838" s="30"/>
      <c r="S5838" s="30"/>
      <c r="T5838" s="29"/>
      <c r="U5838" s="28"/>
      <c r="V5838" s="28"/>
      <c r="W5838" s="28"/>
      <c r="Y5838" s="31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33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29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30"/>
      <c r="O5839" s="30"/>
      <c r="P5839" s="30"/>
      <c r="Q5839" s="30"/>
      <c r="R5839" s="30"/>
      <c r="S5839" s="30"/>
      <c r="T5839" s="29"/>
      <c r="U5839" s="28"/>
      <c r="V5839" s="28"/>
      <c r="W5839" s="28"/>
      <c r="Y5839" s="31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33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29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30"/>
      <c r="O5840" s="30"/>
      <c r="P5840" s="30"/>
      <c r="Q5840" s="30"/>
      <c r="R5840" s="30"/>
      <c r="S5840" s="30"/>
      <c r="T5840" s="29"/>
      <c r="U5840" s="28"/>
      <c r="V5840" s="28"/>
      <c r="W5840" s="28"/>
      <c r="Y5840" s="31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33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29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30"/>
      <c r="O5841" s="30"/>
      <c r="P5841" s="30"/>
      <c r="Q5841" s="30"/>
      <c r="R5841" s="30"/>
      <c r="S5841" s="30"/>
      <c r="T5841" s="29"/>
      <c r="U5841" s="28"/>
      <c r="V5841" s="28"/>
      <c r="W5841" s="28"/>
      <c r="Y5841" s="31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33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29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30"/>
      <c r="O5842" s="30"/>
      <c r="P5842" s="30"/>
      <c r="Q5842" s="30"/>
      <c r="R5842" s="30"/>
      <c r="S5842" s="30"/>
      <c r="T5842" s="29"/>
      <c r="U5842" s="28"/>
      <c r="V5842" s="28"/>
      <c r="W5842" s="28"/>
      <c r="Y5842" s="31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33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29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30"/>
      <c r="O5843" s="30"/>
      <c r="P5843" s="30"/>
      <c r="Q5843" s="30"/>
      <c r="R5843" s="30"/>
      <c r="S5843" s="30"/>
      <c r="T5843" s="29"/>
      <c r="U5843" s="28"/>
      <c r="V5843" s="28"/>
      <c r="W5843" s="28"/>
      <c r="Y5843" s="31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33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29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30"/>
      <c r="O5844" s="30"/>
      <c r="P5844" s="30"/>
      <c r="Q5844" s="30"/>
      <c r="R5844" s="30"/>
      <c r="S5844" s="30"/>
      <c r="T5844" s="29"/>
      <c r="U5844" s="28"/>
      <c r="V5844" s="28"/>
      <c r="W5844" s="28"/>
      <c r="Y5844" s="31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33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29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30"/>
      <c r="O5845" s="30"/>
      <c r="P5845" s="30"/>
      <c r="Q5845" s="30"/>
      <c r="R5845" s="30"/>
      <c r="S5845" s="30"/>
      <c r="T5845" s="29"/>
      <c r="U5845" s="28"/>
      <c r="V5845" s="28"/>
      <c r="W5845" s="28"/>
      <c r="Y5845" s="31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33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29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30"/>
      <c r="O5846" s="30"/>
      <c r="P5846" s="30"/>
      <c r="Q5846" s="30"/>
      <c r="R5846" s="30"/>
      <c r="S5846" s="30"/>
      <c r="T5846" s="29"/>
      <c r="U5846" s="28"/>
      <c r="V5846" s="28"/>
      <c r="W5846" s="28"/>
      <c r="Y5846" s="31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33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29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30"/>
      <c r="O5847" s="30"/>
      <c r="P5847" s="30"/>
      <c r="Q5847" s="30"/>
      <c r="R5847" s="30"/>
      <c r="S5847" s="30"/>
      <c r="T5847" s="29"/>
      <c r="U5847" s="28"/>
      <c r="V5847" s="28"/>
      <c r="W5847" s="28"/>
      <c r="Y5847" s="31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33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29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30"/>
      <c r="O5848" s="30"/>
      <c r="P5848" s="30"/>
      <c r="Q5848" s="30"/>
      <c r="R5848" s="30"/>
      <c r="S5848" s="30"/>
      <c r="T5848" s="29"/>
      <c r="U5848" s="28"/>
      <c r="V5848" s="28"/>
      <c r="W5848" s="28"/>
      <c r="Y5848" s="31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33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29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30"/>
      <c r="O5849" s="30"/>
      <c r="P5849" s="30"/>
      <c r="Q5849" s="30"/>
      <c r="R5849" s="30"/>
      <c r="S5849" s="30"/>
      <c r="T5849" s="29"/>
      <c r="U5849" s="28"/>
      <c r="V5849" s="28"/>
      <c r="W5849" s="28"/>
      <c r="Y5849" s="31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33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29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30"/>
      <c r="O5850" s="30"/>
      <c r="P5850" s="30"/>
      <c r="Q5850" s="30"/>
      <c r="R5850" s="30"/>
      <c r="S5850" s="30"/>
      <c r="T5850" s="29"/>
      <c r="U5850" s="28"/>
      <c r="V5850" s="28"/>
      <c r="W5850" s="28"/>
      <c r="Y5850" s="31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33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29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30"/>
      <c r="O5851" s="30"/>
      <c r="P5851" s="30"/>
      <c r="Q5851" s="30"/>
      <c r="R5851" s="30"/>
      <c r="S5851" s="30"/>
      <c r="T5851" s="29"/>
      <c r="U5851" s="28"/>
      <c r="V5851" s="28"/>
      <c r="W5851" s="28"/>
      <c r="Y5851" s="31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33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29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30"/>
      <c r="O5852" s="30"/>
      <c r="P5852" s="30"/>
      <c r="Q5852" s="30"/>
      <c r="R5852" s="30"/>
      <c r="S5852" s="30"/>
      <c r="T5852" s="29"/>
      <c r="U5852" s="28"/>
      <c r="V5852" s="28"/>
      <c r="W5852" s="28"/>
      <c r="Y5852" s="31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33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29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30"/>
      <c r="O5853" s="30"/>
      <c r="P5853" s="30"/>
      <c r="Q5853" s="30"/>
      <c r="R5853" s="30"/>
      <c r="S5853" s="30"/>
      <c r="T5853" s="29"/>
      <c r="U5853" s="28"/>
      <c r="V5853" s="28"/>
      <c r="W5853" s="28"/>
      <c r="Y5853" s="31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33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29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30"/>
      <c r="O5854" s="30"/>
      <c r="P5854" s="30"/>
      <c r="Q5854" s="30"/>
      <c r="R5854" s="30"/>
      <c r="S5854" s="30"/>
      <c r="T5854" s="29"/>
      <c r="U5854" s="28"/>
      <c r="V5854" s="28"/>
      <c r="W5854" s="28"/>
      <c r="Y5854" s="31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33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29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30"/>
      <c r="O5855" s="30"/>
      <c r="P5855" s="30"/>
      <c r="Q5855" s="30"/>
      <c r="R5855" s="30"/>
      <c r="S5855" s="30"/>
      <c r="T5855" s="29"/>
      <c r="U5855" s="28"/>
      <c r="V5855" s="28"/>
      <c r="W5855" s="28"/>
      <c r="Y5855" s="31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33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29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30"/>
      <c r="O5856" s="30"/>
      <c r="P5856" s="30"/>
      <c r="Q5856" s="30"/>
      <c r="R5856" s="30"/>
      <c r="S5856" s="30"/>
      <c r="T5856" s="29"/>
      <c r="U5856" s="28"/>
      <c r="V5856" s="28"/>
      <c r="W5856" s="28"/>
      <c r="Y5856" s="31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33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29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30"/>
      <c r="O5857" s="30"/>
      <c r="P5857" s="30"/>
      <c r="Q5857" s="30"/>
      <c r="R5857" s="30"/>
      <c r="S5857" s="30"/>
      <c r="T5857" s="29"/>
      <c r="U5857" s="28"/>
      <c r="V5857" s="28"/>
      <c r="W5857" s="28"/>
      <c r="Y5857" s="31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33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29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30"/>
      <c r="O5858" s="30"/>
      <c r="P5858" s="30"/>
      <c r="Q5858" s="30"/>
      <c r="R5858" s="30"/>
      <c r="S5858" s="30"/>
      <c r="T5858" s="29"/>
      <c r="U5858" s="28"/>
      <c r="V5858" s="28"/>
      <c r="W5858" s="28"/>
      <c r="Y5858" s="31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33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29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30"/>
      <c r="O5859" s="30"/>
      <c r="P5859" s="30"/>
      <c r="Q5859" s="30"/>
      <c r="R5859" s="30"/>
      <c r="S5859" s="30"/>
      <c r="T5859" s="29"/>
      <c r="U5859" s="28"/>
      <c r="V5859" s="28"/>
      <c r="W5859" s="28"/>
      <c r="Y5859" s="31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33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29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30"/>
      <c r="O5860" s="30"/>
      <c r="P5860" s="30"/>
      <c r="Q5860" s="30"/>
      <c r="R5860" s="30"/>
      <c r="S5860" s="30"/>
      <c r="T5860" s="29"/>
      <c r="U5860" s="28"/>
      <c r="V5860" s="28"/>
      <c r="W5860" s="28"/>
      <c r="Y5860" s="31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33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29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30"/>
      <c r="O5861" s="30"/>
      <c r="P5861" s="30"/>
      <c r="Q5861" s="30"/>
      <c r="R5861" s="30"/>
      <c r="S5861" s="30"/>
      <c r="T5861" s="29"/>
      <c r="U5861" s="28"/>
      <c r="V5861" s="28"/>
      <c r="W5861" s="28"/>
      <c r="Y5861" s="31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33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29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30"/>
      <c r="O5862" s="30"/>
      <c r="P5862" s="30"/>
      <c r="Q5862" s="30"/>
      <c r="R5862" s="30"/>
      <c r="S5862" s="30"/>
      <c r="T5862" s="29"/>
      <c r="U5862" s="28"/>
      <c r="V5862" s="28"/>
      <c r="W5862" s="28"/>
      <c r="Y5862" s="31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33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29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30"/>
      <c r="O5863" s="30"/>
      <c r="P5863" s="30"/>
      <c r="Q5863" s="30"/>
      <c r="R5863" s="30"/>
      <c r="S5863" s="30"/>
      <c r="T5863" s="29"/>
      <c r="U5863" s="28"/>
      <c r="V5863" s="28"/>
      <c r="W5863" s="28"/>
      <c r="Y5863" s="31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33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29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30"/>
      <c r="O5864" s="30"/>
      <c r="P5864" s="30"/>
      <c r="Q5864" s="30"/>
      <c r="R5864" s="30"/>
      <c r="S5864" s="30"/>
      <c r="T5864" s="29"/>
      <c r="U5864" s="28"/>
      <c r="V5864" s="28"/>
      <c r="W5864" s="28"/>
      <c r="Y5864" s="31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33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29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30"/>
      <c r="O5865" s="30"/>
      <c r="P5865" s="30"/>
      <c r="Q5865" s="30"/>
      <c r="R5865" s="30"/>
      <c r="S5865" s="30"/>
      <c r="T5865" s="29"/>
      <c r="U5865" s="28"/>
      <c r="V5865" s="28"/>
      <c r="W5865" s="28"/>
      <c r="Y5865" s="31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33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29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30"/>
      <c r="O5866" s="30"/>
      <c r="P5866" s="30"/>
      <c r="Q5866" s="30"/>
      <c r="R5866" s="30"/>
      <c r="S5866" s="30"/>
      <c r="T5866" s="29"/>
      <c r="U5866" s="28"/>
      <c r="V5866" s="28"/>
      <c r="W5866" s="28"/>
      <c r="Y5866" s="31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33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29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30"/>
      <c r="O5867" s="30"/>
      <c r="P5867" s="30"/>
      <c r="Q5867" s="30"/>
      <c r="R5867" s="30"/>
      <c r="S5867" s="30"/>
      <c r="T5867" s="29"/>
      <c r="U5867" s="28"/>
      <c r="V5867" s="28"/>
      <c r="W5867" s="28"/>
      <c r="Y5867" s="31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33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29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30"/>
      <c r="O5868" s="30"/>
      <c r="P5868" s="30"/>
      <c r="Q5868" s="30"/>
      <c r="R5868" s="30"/>
      <c r="S5868" s="30"/>
      <c r="T5868" s="29"/>
      <c r="U5868" s="28"/>
      <c r="V5868" s="28"/>
      <c r="W5868" s="28"/>
      <c r="Y5868" s="31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33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29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30"/>
      <c r="O5869" s="30"/>
      <c r="P5869" s="30"/>
      <c r="Q5869" s="30"/>
      <c r="R5869" s="30"/>
      <c r="S5869" s="30"/>
      <c r="T5869" s="29"/>
      <c r="U5869" s="28"/>
      <c r="V5869" s="28"/>
      <c r="W5869" s="28"/>
      <c r="Y5869" s="31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33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29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30"/>
      <c r="O5870" s="30"/>
      <c r="P5870" s="30"/>
      <c r="Q5870" s="30"/>
      <c r="R5870" s="30"/>
      <c r="S5870" s="30"/>
      <c r="T5870" s="29"/>
      <c r="U5870" s="28"/>
      <c r="V5870" s="28"/>
      <c r="W5870" s="28"/>
      <c r="Y5870" s="31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33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29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30"/>
      <c r="O5871" s="30"/>
      <c r="P5871" s="30"/>
      <c r="Q5871" s="30"/>
      <c r="S5871" s="30"/>
      <c r="T5871" s="29"/>
      <c r="U5871" s="28"/>
      <c r="V5871" s="28"/>
      <c r="W5871" s="28"/>
      <c r="Y5871" s="31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33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29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30"/>
      <c r="O5872" s="30"/>
      <c r="P5872" s="30"/>
      <c r="Q5872" s="30"/>
      <c r="S5872" s="30"/>
      <c r="T5872" s="29"/>
      <c r="U5872" s="28"/>
      <c r="V5872" s="28"/>
      <c r="W5872" s="28"/>
      <c r="Y5872" s="31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33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29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30"/>
      <c r="O5873" s="30"/>
      <c r="P5873" s="30"/>
      <c r="Q5873" s="30"/>
      <c r="R5873" s="30"/>
      <c r="S5873" s="30"/>
      <c r="T5873" s="29"/>
      <c r="U5873" s="28"/>
      <c r="V5873" s="28"/>
      <c r="W5873" s="28"/>
      <c r="Y5873" s="31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33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29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30"/>
      <c r="O5874" s="30"/>
      <c r="P5874" s="30"/>
      <c r="Q5874" s="30"/>
      <c r="R5874" s="30"/>
      <c r="S5874" s="30"/>
      <c r="T5874" s="29"/>
      <c r="U5874" s="28"/>
      <c r="V5874" s="28"/>
      <c r="W5874" s="28"/>
      <c r="Y5874" s="31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33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29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30"/>
      <c r="O5875" s="30"/>
      <c r="P5875" s="30"/>
      <c r="Q5875" s="30"/>
      <c r="R5875" s="30"/>
      <c r="S5875" s="30"/>
      <c r="T5875" s="29"/>
      <c r="U5875" s="28"/>
      <c r="V5875" s="28"/>
      <c r="W5875" s="28"/>
      <c r="Y5875" s="31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33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29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30"/>
      <c r="O5876" s="30"/>
      <c r="P5876" s="30"/>
      <c r="Q5876" s="30"/>
      <c r="R5876" s="30"/>
      <c r="S5876" s="30"/>
      <c r="T5876" s="29"/>
      <c r="U5876" s="28"/>
      <c r="V5876" s="28"/>
      <c r="W5876" s="28"/>
      <c r="Y5876" s="31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33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29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30"/>
      <c r="O5877" s="30"/>
      <c r="P5877" s="30"/>
      <c r="Q5877" s="30"/>
      <c r="R5877" s="30"/>
      <c r="S5877" s="30"/>
      <c r="T5877" s="29"/>
      <c r="U5877" s="28"/>
      <c r="V5877" s="28"/>
      <c r="W5877" s="28"/>
      <c r="Y5877" s="31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33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29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30"/>
      <c r="O5878" s="30"/>
      <c r="P5878" s="30"/>
      <c r="Q5878" s="30"/>
      <c r="S5878" s="30"/>
      <c r="T5878" s="29"/>
      <c r="U5878" s="28"/>
      <c r="V5878" s="28"/>
      <c r="W5878" s="28"/>
      <c r="Y5878" s="31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33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29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30"/>
      <c r="O5879" s="30"/>
      <c r="P5879" s="30"/>
      <c r="R5879" s="30"/>
      <c r="T5879" s="29"/>
      <c r="U5879" s="28"/>
      <c r="V5879" s="28"/>
      <c r="W5879" s="28"/>
      <c r="Y5879" s="31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33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29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30"/>
      <c r="O5880" s="30"/>
      <c r="P5880" s="30"/>
      <c r="R5880" s="30"/>
      <c r="T5880" s="29"/>
      <c r="U5880" s="28"/>
      <c r="V5880" s="28"/>
      <c r="W5880" s="28"/>
      <c r="Y5880" s="31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O5880" s="28"/>
      <c r="AP5880" s="28"/>
      <c r="AQ5880" s="28"/>
      <c r="AR5880" s="33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29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30"/>
      <c r="O5881" s="30"/>
      <c r="P5881" s="30"/>
      <c r="Q5881" s="30"/>
      <c r="R5881" s="30"/>
      <c r="S5881" s="30"/>
      <c r="T5881" s="29"/>
      <c r="U5881" s="28"/>
      <c r="V5881" s="28"/>
      <c r="W5881" s="28"/>
      <c r="Y5881" s="31"/>
      <c r="Z5881" s="28"/>
      <c r="AA5881" s="28"/>
      <c r="AB5881" s="28"/>
      <c r="AC5881" s="28"/>
      <c r="AD5881" s="28"/>
      <c r="AE5881" s="28"/>
      <c r="AF5881" s="28"/>
      <c r="AG5881" s="28"/>
      <c r="AJ5881" s="28"/>
      <c r="AK5881" s="28"/>
      <c r="AL5881" s="28"/>
      <c r="AM5881" s="28"/>
      <c r="AN5881" s="28"/>
      <c r="AR5881" s="33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29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30"/>
      <c r="O5882" s="30"/>
      <c r="P5882" s="30"/>
      <c r="Q5882" s="30"/>
      <c r="R5882" s="30"/>
      <c r="S5882" s="30"/>
      <c r="T5882" s="29"/>
      <c r="U5882" s="28"/>
      <c r="V5882" s="28"/>
      <c r="W5882" s="28"/>
      <c r="Y5882" s="31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29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30"/>
      <c r="O5883" s="30"/>
      <c r="P5883" s="30"/>
      <c r="Q5883" s="30"/>
      <c r="R5883" s="30"/>
      <c r="S5883" s="30"/>
      <c r="T5883" s="29"/>
      <c r="U5883" s="28"/>
      <c r="V5883" s="28"/>
      <c r="W5883" s="28"/>
      <c r="Y5883" s="31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29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30"/>
      <c r="O5884" s="30"/>
      <c r="P5884" s="30"/>
      <c r="Q5884" s="30"/>
      <c r="R5884" s="30"/>
      <c r="S5884" s="30"/>
      <c r="T5884" s="29"/>
      <c r="U5884" s="28"/>
      <c r="V5884" s="28"/>
      <c r="W5884" s="28"/>
      <c r="Y5884" s="31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33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29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30"/>
      <c r="O5885" s="30"/>
      <c r="P5885" s="30"/>
      <c r="Q5885" s="30"/>
      <c r="R5885" s="30"/>
      <c r="S5885" s="30"/>
      <c r="T5885" s="29"/>
      <c r="U5885" s="28"/>
      <c r="V5885" s="28"/>
      <c r="W5885" s="28"/>
      <c r="Y5885" s="31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33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A5886" s="29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30"/>
      <c r="O5886" s="30"/>
      <c r="P5886" s="30"/>
      <c r="R5886" s="30"/>
      <c r="U5886" s="28"/>
      <c r="V5886" s="28"/>
      <c r="W5886" s="28"/>
      <c r="Y5886" s="31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O5886" s="28"/>
      <c r="AP5886" s="28"/>
      <c r="AQ5886" s="28"/>
      <c r="AR5886" s="33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</row>
    <row r="5887" spans="1:55" ht="14.25" customHeight="1">
      <c r="Q5887" s="30"/>
      <c r="R5887" s="30"/>
      <c r="S5887" s="30"/>
      <c r="Z5887" s="28"/>
      <c r="AA5887" s="28"/>
      <c r="AB5887" s="28"/>
      <c r="AO5887" s="28"/>
      <c r="AP5887" s="28"/>
      <c r="AQ5887" s="28"/>
      <c r="AR5887" s="33"/>
      <c r="AS5887" s="28"/>
      <c r="AT5887" s="28"/>
    </row>
    <row r="5888" spans="1:55" ht="14.25" customHeight="1">
      <c r="Q5888" s="30"/>
      <c r="R5888" s="30"/>
      <c r="S5888" s="30"/>
      <c r="T5888" s="29"/>
      <c r="Z5888" s="28"/>
      <c r="AA5888" s="28"/>
      <c r="AB5888" s="28"/>
      <c r="AH5888" s="28"/>
      <c r="AI5888" s="28"/>
      <c r="AJ5888" s="28"/>
      <c r="AK5888" s="28"/>
      <c r="AL5888" s="28"/>
      <c r="AM5888" s="28"/>
      <c r="AN5888" s="28"/>
      <c r="AR5888" s="33"/>
      <c r="AS5888" s="28"/>
      <c r="AT5888" s="28"/>
    </row>
    <row r="5889" spans="1:55" ht="14.25" customHeight="1">
      <c r="A5889" s="29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30"/>
      <c r="O5889" s="30"/>
      <c r="P5889" s="30"/>
      <c r="Q5889" s="30"/>
      <c r="R5889" s="30"/>
      <c r="S5889" s="30"/>
      <c r="T5889" s="29"/>
      <c r="U5889" s="28"/>
      <c r="V5889" s="28"/>
      <c r="W5889" s="28"/>
      <c r="Y5889" s="31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29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30"/>
      <c r="O5890" s="30"/>
      <c r="P5890" s="30"/>
      <c r="Q5890" s="30"/>
      <c r="R5890" s="30"/>
      <c r="S5890" s="30"/>
      <c r="T5890" s="29"/>
      <c r="U5890" s="28"/>
      <c r="V5890" s="28"/>
      <c r="W5890" s="28"/>
      <c r="Y5890" s="31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33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29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30"/>
      <c r="O5891" s="30"/>
      <c r="P5891" s="30"/>
      <c r="Q5891" s="30"/>
      <c r="R5891" s="30"/>
      <c r="S5891" s="30"/>
      <c r="T5891" s="29"/>
      <c r="U5891" s="28"/>
      <c r="V5891" s="28"/>
      <c r="W5891" s="28"/>
      <c r="Y5891" s="31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33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29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30"/>
      <c r="O5892" s="30"/>
      <c r="P5892" s="30"/>
      <c r="Q5892" s="30"/>
      <c r="R5892" s="30"/>
      <c r="S5892" s="30"/>
      <c r="T5892" s="29"/>
      <c r="U5892" s="28"/>
      <c r="V5892" s="28"/>
      <c r="W5892" s="28"/>
      <c r="Y5892" s="31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33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A5893" s="29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30"/>
      <c r="O5893" s="30"/>
      <c r="P5893" s="30"/>
      <c r="Q5893" s="30"/>
      <c r="R5893" s="30"/>
      <c r="S5893" s="30"/>
      <c r="U5893" s="28"/>
      <c r="V5893" s="28"/>
      <c r="W5893" s="28"/>
      <c r="Y5893" s="31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O5893" s="28"/>
      <c r="AP5893" s="28"/>
      <c r="AQ5893" s="28"/>
      <c r="AR5893" s="33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</row>
    <row r="5894" spans="1:55" ht="14.25" customHeight="1">
      <c r="Q5894" s="30"/>
      <c r="R5894" s="30"/>
      <c r="S5894" s="30"/>
      <c r="T5894" s="29"/>
      <c r="Z5894" s="28"/>
      <c r="AA5894" s="28"/>
      <c r="AB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33"/>
      <c r="AS5894" s="28"/>
      <c r="AT5894" s="28"/>
    </row>
    <row r="5895" spans="1:55" ht="14.25" customHeight="1">
      <c r="A5895" s="29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30"/>
      <c r="O5895" s="30"/>
      <c r="P5895" s="30"/>
      <c r="Q5895" s="30"/>
      <c r="R5895" s="30"/>
      <c r="S5895" s="30"/>
      <c r="T5895" s="29"/>
      <c r="U5895" s="28"/>
      <c r="V5895" s="28"/>
      <c r="W5895" s="28"/>
      <c r="Y5895" s="31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33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29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30"/>
      <c r="O5896" s="30"/>
      <c r="P5896" s="30"/>
      <c r="Q5896" s="30"/>
      <c r="R5896" s="30"/>
      <c r="S5896" s="30"/>
      <c r="T5896" s="29"/>
      <c r="U5896" s="28"/>
      <c r="V5896" s="28"/>
      <c r="W5896" s="28"/>
      <c r="Y5896" s="31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33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29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30"/>
      <c r="O5897" s="30"/>
      <c r="P5897" s="30"/>
      <c r="Q5897" s="30"/>
      <c r="R5897" s="30"/>
      <c r="S5897" s="30"/>
      <c r="T5897" s="29"/>
      <c r="U5897" s="28"/>
      <c r="V5897" s="28"/>
      <c r="W5897" s="28"/>
      <c r="Y5897" s="31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33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29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30"/>
      <c r="O5898" s="30"/>
      <c r="P5898" s="30"/>
      <c r="Q5898" s="30"/>
      <c r="R5898" s="30"/>
      <c r="S5898" s="30"/>
      <c r="T5898" s="29"/>
      <c r="U5898" s="28"/>
      <c r="V5898" s="28"/>
      <c r="W5898" s="28"/>
      <c r="Y5898" s="31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33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29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30"/>
      <c r="O5899" s="30"/>
      <c r="P5899" s="30"/>
      <c r="Q5899" s="30"/>
      <c r="R5899" s="30"/>
      <c r="S5899" s="30"/>
      <c r="T5899" s="29"/>
      <c r="U5899" s="28"/>
      <c r="V5899" s="28"/>
      <c r="W5899" s="28"/>
      <c r="Y5899" s="31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33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29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30"/>
      <c r="O5900" s="30"/>
      <c r="P5900" s="30"/>
      <c r="Q5900" s="30"/>
      <c r="R5900" s="30"/>
      <c r="S5900" s="30"/>
      <c r="T5900" s="29"/>
      <c r="U5900" s="28"/>
      <c r="V5900" s="28"/>
      <c r="W5900" s="28"/>
      <c r="Y5900" s="31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33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29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30"/>
      <c r="O5901" s="30"/>
      <c r="P5901" s="30"/>
      <c r="Q5901" s="30"/>
      <c r="R5901" s="30"/>
      <c r="S5901" s="30"/>
      <c r="T5901" s="29"/>
      <c r="U5901" s="28"/>
      <c r="V5901" s="28"/>
      <c r="W5901" s="28"/>
      <c r="Y5901" s="31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33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29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30"/>
      <c r="O5902" s="30"/>
      <c r="P5902" s="30"/>
      <c r="Q5902" s="30"/>
      <c r="R5902" s="30"/>
      <c r="S5902" s="30"/>
      <c r="T5902" s="29"/>
      <c r="U5902" s="28"/>
      <c r="V5902" s="28"/>
      <c r="W5902" s="28"/>
      <c r="Y5902" s="31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33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29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30"/>
      <c r="O5903" s="30"/>
      <c r="P5903" s="30"/>
      <c r="Q5903" s="30"/>
      <c r="R5903" s="30"/>
      <c r="S5903" s="30"/>
      <c r="T5903" s="29"/>
      <c r="U5903" s="28"/>
      <c r="V5903" s="28"/>
      <c r="W5903" s="28"/>
      <c r="Y5903" s="31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33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29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30"/>
      <c r="O5904" s="30"/>
      <c r="P5904" s="30"/>
      <c r="Q5904" s="30"/>
      <c r="R5904" s="30"/>
      <c r="S5904" s="30"/>
      <c r="T5904" s="29"/>
      <c r="U5904" s="28"/>
      <c r="V5904" s="28"/>
      <c r="W5904" s="28"/>
      <c r="Y5904" s="31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33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29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30"/>
      <c r="O5905" s="30"/>
      <c r="P5905" s="30"/>
      <c r="Q5905" s="30"/>
      <c r="R5905" s="30"/>
      <c r="S5905" s="30"/>
      <c r="T5905" s="29"/>
      <c r="U5905" s="28"/>
      <c r="V5905" s="28"/>
      <c r="W5905" s="28"/>
      <c r="Y5905" s="31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33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29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30"/>
      <c r="O5906" s="30"/>
      <c r="P5906" s="30"/>
      <c r="Q5906" s="30"/>
      <c r="R5906" s="30"/>
      <c r="S5906" s="30"/>
      <c r="T5906" s="29"/>
      <c r="U5906" s="28"/>
      <c r="V5906" s="28"/>
      <c r="W5906" s="28"/>
      <c r="Y5906" s="31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33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29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30"/>
      <c r="O5907" s="30"/>
      <c r="P5907" s="30"/>
      <c r="Q5907" s="30"/>
      <c r="R5907" s="30"/>
      <c r="S5907" s="30"/>
      <c r="T5907" s="29"/>
      <c r="U5907" s="28"/>
      <c r="V5907" s="28"/>
      <c r="W5907" s="28"/>
      <c r="Y5907" s="31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33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29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30"/>
      <c r="O5908" s="30"/>
      <c r="P5908" s="30"/>
      <c r="Q5908" s="30"/>
      <c r="R5908" s="30"/>
      <c r="S5908" s="30"/>
      <c r="T5908" s="29"/>
      <c r="U5908" s="28"/>
      <c r="V5908" s="28"/>
      <c r="W5908" s="28"/>
      <c r="Y5908" s="31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33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29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30"/>
      <c r="O5909" s="30"/>
      <c r="P5909" s="30"/>
      <c r="Q5909" s="30"/>
      <c r="R5909" s="30"/>
      <c r="S5909" s="30"/>
      <c r="T5909" s="29"/>
      <c r="U5909" s="28"/>
      <c r="V5909" s="28"/>
      <c r="W5909" s="28"/>
      <c r="Y5909" s="31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33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29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30"/>
      <c r="O5910" s="30"/>
      <c r="P5910" s="30"/>
      <c r="Q5910" s="30"/>
      <c r="R5910" s="30"/>
      <c r="S5910" s="30"/>
      <c r="T5910" s="29"/>
      <c r="U5910" s="28"/>
      <c r="V5910" s="28"/>
      <c r="W5910" s="28"/>
      <c r="Y5910" s="31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33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29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30"/>
      <c r="O5911" s="30"/>
      <c r="P5911" s="30"/>
      <c r="Q5911" s="30"/>
      <c r="R5911" s="30"/>
      <c r="S5911" s="30"/>
      <c r="T5911" s="29"/>
      <c r="U5911" s="28"/>
      <c r="V5911" s="28"/>
      <c r="W5911" s="28"/>
      <c r="Y5911" s="31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33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29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30"/>
      <c r="O5912" s="30"/>
      <c r="P5912" s="30"/>
      <c r="Q5912" s="30"/>
      <c r="R5912" s="30"/>
      <c r="S5912" s="30"/>
      <c r="T5912" s="29"/>
      <c r="U5912" s="28"/>
      <c r="V5912" s="28"/>
      <c r="W5912" s="28"/>
      <c r="Y5912" s="31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33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29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30"/>
      <c r="O5913" s="30"/>
      <c r="P5913" s="30"/>
      <c r="Q5913" s="30"/>
      <c r="R5913" s="30"/>
      <c r="S5913" s="30"/>
      <c r="T5913" s="29"/>
      <c r="U5913" s="28"/>
      <c r="V5913" s="28"/>
      <c r="W5913" s="28"/>
      <c r="Y5913" s="31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33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29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30"/>
      <c r="O5914" s="30"/>
      <c r="P5914" s="30"/>
      <c r="Q5914" s="30"/>
      <c r="R5914" s="30"/>
      <c r="S5914" s="30"/>
      <c r="T5914" s="29"/>
      <c r="U5914" s="28"/>
      <c r="V5914" s="28"/>
      <c r="W5914" s="28"/>
      <c r="Y5914" s="31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33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29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30"/>
      <c r="O5915" s="30"/>
      <c r="P5915" s="30"/>
      <c r="Q5915" s="30"/>
      <c r="R5915" s="30"/>
      <c r="S5915" s="30"/>
      <c r="T5915" s="29"/>
      <c r="U5915" s="28"/>
      <c r="V5915" s="28"/>
      <c r="W5915" s="28"/>
      <c r="Y5915" s="31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33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29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30"/>
      <c r="O5916" s="30"/>
      <c r="P5916" s="30"/>
      <c r="Q5916" s="30"/>
      <c r="R5916" s="30"/>
      <c r="S5916" s="30"/>
      <c r="T5916" s="29"/>
      <c r="U5916" s="28"/>
      <c r="V5916" s="28"/>
      <c r="W5916" s="28"/>
      <c r="Y5916" s="31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33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29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30"/>
      <c r="O5917" s="30"/>
      <c r="P5917" s="30"/>
      <c r="Q5917" s="30"/>
      <c r="R5917" s="30"/>
      <c r="S5917" s="30"/>
      <c r="T5917" s="29"/>
      <c r="U5917" s="28"/>
      <c r="V5917" s="28"/>
      <c r="W5917" s="28"/>
      <c r="Y5917" s="31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33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29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30"/>
      <c r="O5918" s="30"/>
      <c r="P5918" s="30"/>
      <c r="Q5918" s="30"/>
      <c r="R5918" s="30"/>
      <c r="S5918" s="30"/>
      <c r="T5918" s="29"/>
      <c r="U5918" s="28"/>
      <c r="V5918" s="28"/>
      <c r="W5918" s="28"/>
      <c r="Y5918" s="31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33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29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30"/>
      <c r="O5919" s="30"/>
      <c r="P5919" s="30"/>
      <c r="Q5919" s="30"/>
      <c r="R5919" s="30"/>
      <c r="S5919" s="30"/>
      <c r="T5919" s="29"/>
      <c r="U5919" s="28"/>
      <c r="V5919" s="28"/>
      <c r="W5919" s="28"/>
      <c r="Y5919" s="31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33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29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30"/>
      <c r="O5920" s="30"/>
      <c r="P5920" s="30"/>
      <c r="Q5920" s="30"/>
      <c r="R5920" s="30"/>
      <c r="S5920" s="30"/>
      <c r="T5920" s="29"/>
      <c r="U5920" s="28"/>
      <c r="V5920" s="28"/>
      <c r="W5920" s="28"/>
      <c r="Y5920" s="31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33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29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30"/>
      <c r="O5921" s="30"/>
      <c r="P5921" s="30"/>
      <c r="Q5921" s="30"/>
      <c r="R5921" s="30"/>
      <c r="S5921" s="30"/>
      <c r="T5921" s="29"/>
      <c r="U5921" s="28"/>
      <c r="V5921" s="28"/>
      <c r="W5921" s="28"/>
      <c r="Y5921" s="31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33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29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30"/>
      <c r="O5922" s="30"/>
      <c r="P5922" s="30"/>
      <c r="Q5922" s="30"/>
      <c r="R5922" s="30"/>
      <c r="S5922" s="30"/>
      <c r="T5922" s="29"/>
      <c r="U5922" s="28"/>
      <c r="V5922" s="28"/>
      <c r="W5922" s="28"/>
      <c r="Y5922" s="31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33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29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30"/>
      <c r="O5923" s="30"/>
      <c r="P5923" s="30"/>
      <c r="Q5923" s="30"/>
      <c r="R5923" s="30"/>
      <c r="S5923" s="30"/>
      <c r="T5923" s="29"/>
      <c r="U5923" s="28"/>
      <c r="V5923" s="28"/>
      <c r="W5923" s="28"/>
      <c r="Y5923" s="31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33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29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30"/>
      <c r="O5924" s="30"/>
      <c r="P5924" s="30"/>
      <c r="Q5924" s="30"/>
      <c r="R5924" s="30"/>
      <c r="S5924" s="30"/>
      <c r="T5924" s="29"/>
      <c r="U5924" s="28"/>
      <c r="V5924" s="28"/>
      <c r="W5924" s="28"/>
      <c r="Y5924" s="31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33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29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30"/>
      <c r="O5925" s="30"/>
      <c r="P5925" s="30"/>
      <c r="Q5925" s="30"/>
      <c r="R5925" s="30"/>
      <c r="S5925" s="30"/>
      <c r="T5925" s="29"/>
      <c r="U5925" s="28"/>
      <c r="V5925" s="28"/>
      <c r="W5925" s="28"/>
      <c r="Y5925" s="31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33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29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30"/>
      <c r="O5926" s="30"/>
      <c r="P5926" s="30"/>
      <c r="Q5926" s="30"/>
      <c r="R5926" s="30"/>
      <c r="S5926" s="30"/>
      <c r="T5926" s="29"/>
      <c r="U5926" s="28"/>
      <c r="V5926" s="28"/>
      <c r="W5926" s="28"/>
      <c r="Y5926" s="31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33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29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30"/>
      <c r="O5927" s="30"/>
      <c r="P5927" s="30"/>
      <c r="Q5927" s="30"/>
      <c r="R5927" s="30"/>
      <c r="S5927" s="30"/>
      <c r="T5927" s="29"/>
      <c r="U5927" s="28"/>
      <c r="V5927" s="28"/>
      <c r="W5927" s="28"/>
      <c r="Y5927" s="31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33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29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30"/>
      <c r="O5928" s="30"/>
      <c r="P5928" s="30"/>
      <c r="Q5928" s="30"/>
      <c r="R5928" s="30"/>
      <c r="S5928" s="30"/>
      <c r="T5928" s="29"/>
      <c r="U5928" s="28"/>
      <c r="V5928" s="28"/>
      <c r="W5928" s="28"/>
      <c r="Y5928" s="31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33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29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30"/>
      <c r="O5929" s="30"/>
      <c r="P5929" s="30"/>
      <c r="Q5929" s="30"/>
      <c r="R5929" s="30"/>
      <c r="S5929" s="30"/>
      <c r="T5929" s="29"/>
      <c r="U5929" s="28"/>
      <c r="V5929" s="28"/>
      <c r="W5929" s="28"/>
      <c r="Y5929" s="31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33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29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30"/>
      <c r="O5930" s="30"/>
      <c r="P5930" s="30"/>
      <c r="Q5930" s="30"/>
      <c r="R5930" s="30"/>
      <c r="S5930" s="30"/>
      <c r="T5930" s="29"/>
      <c r="U5930" s="28"/>
      <c r="V5930" s="28"/>
      <c r="W5930" s="28"/>
      <c r="Y5930" s="31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33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29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30"/>
      <c r="O5931" s="30"/>
      <c r="P5931" s="30"/>
      <c r="Q5931" s="30"/>
      <c r="R5931" s="30"/>
      <c r="S5931" s="30"/>
      <c r="T5931" s="29"/>
      <c r="U5931" s="28"/>
      <c r="V5931" s="28"/>
      <c r="W5931" s="28"/>
      <c r="Y5931" s="31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33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29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30"/>
      <c r="O5932" s="30"/>
      <c r="P5932" s="30"/>
      <c r="Q5932" s="30"/>
      <c r="R5932" s="30"/>
      <c r="S5932" s="30"/>
      <c r="T5932" s="29"/>
      <c r="U5932" s="28"/>
      <c r="V5932" s="28"/>
      <c r="W5932" s="28"/>
      <c r="Y5932" s="31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33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29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30"/>
      <c r="O5933" s="30"/>
      <c r="P5933" s="30"/>
      <c r="Q5933" s="30"/>
      <c r="R5933" s="30"/>
      <c r="S5933" s="30"/>
      <c r="T5933" s="29"/>
      <c r="U5933" s="28"/>
      <c r="V5933" s="28"/>
      <c r="W5933" s="28"/>
      <c r="Y5933" s="31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33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29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30"/>
      <c r="O5934" s="30"/>
      <c r="P5934" s="30"/>
      <c r="Q5934" s="30"/>
      <c r="R5934" s="30"/>
      <c r="S5934" s="30"/>
      <c r="T5934" s="29"/>
      <c r="U5934" s="28"/>
      <c r="V5934" s="28"/>
      <c r="W5934" s="28"/>
      <c r="Y5934" s="31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33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29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30"/>
      <c r="O5935" s="30"/>
      <c r="P5935" s="30"/>
      <c r="Q5935" s="30"/>
      <c r="R5935" s="30"/>
      <c r="S5935" s="30"/>
      <c r="T5935" s="29"/>
      <c r="U5935" s="28"/>
      <c r="V5935" s="28"/>
      <c r="W5935" s="28"/>
      <c r="Y5935" s="31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33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29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30"/>
      <c r="O5936" s="30"/>
      <c r="P5936" s="30"/>
      <c r="Q5936" s="30"/>
      <c r="R5936" s="30"/>
      <c r="S5936" s="30"/>
      <c r="T5936" s="29"/>
      <c r="U5936" s="28"/>
      <c r="V5936" s="28"/>
      <c r="W5936" s="28"/>
      <c r="Y5936" s="31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33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29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30"/>
      <c r="O5937" s="30"/>
      <c r="P5937" s="30"/>
      <c r="Q5937" s="30"/>
      <c r="R5937" s="30"/>
      <c r="S5937" s="30"/>
      <c r="T5937" s="29"/>
      <c r="U5937" s="28"/>
      <c r="V5937" s="28"/>
      <c r="W5937" s="28"/>
      <c r="Y5937" s="31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33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29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30"/>
      <c r="O5938" s="30"/>
      <c r="P5938" s="30"/>
      <c r="Q5938" s="30"/>
      <c r="R5938" s="30"/>
      <c r="S5938" s="30"/>
      <c r="T5938" s="29"/>
      <c r="U5938" s="28"/>
      <c r="V5938" s="28"/>
      <c r="W5938" s="28"/>
      <c r="Y5938" s="31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33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29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30"/>
      <c r="O5939" s="30"/>
      <c r="P5939" s="30"/>
      <c r="Q5939" s="30"/>
      <c r="R5939" s="30"/>
      <c r="S5939" s="30"/>
      <c r="T5939" s="29"/>
      <c r="U5939" s="28"/>
      <c r="V5939" s="28"/>
      <c r="W5939" s="28"/>
      <c r="Y5939" s="31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33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29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30"/>
      <c r="O5940" s="30"/>
      <c r="P5940" s="30"/>
      <c r="Q5940" s="30"/>
      <c r="R5940" s="30"/>
      <c r="S5940" s="30"/>
      <c r="T5940" s="29"/>
      <c r="U5940" s="28"/>
      <c r="V5940" s="28"/>
      <c r="W5940" s="28"/>
      <c r="Y5940" s="31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33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29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30"/>
      <c r="O5941" s="30"/>
      <c r="P5941" s="30"/>
      <c r="Q5941" s="30"/>
      <c r="R5941" s="30"/>
      <c r="S5941" s="30"/>
      <c r="T5941" s="29"/>
      <c r="U5941" s="28"/>
      <c r="V5941" s="28"/>
      <c r="W5941" s="28"/>
      <c r="Y5941" s="31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33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29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30"/>
      <c r="O5942" s="30"/>
      <c r="P5942" s="30"/>
      <c r="Q5942" s="30"/>
      <c r="R5942" s="30"/>
      <c r="S5942" s="30"/>
      <c r="T5942" s="29"/>
      <c r="U5942" s="28"/>
      <c r="V5942" s="28"/>
      <c r="W5942" s="28"/>
      <c r="Y5942" s="31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33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29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30"/>
      <c r="O5943" s="30"/>
      <c r="P5943" s="30"/>
      <c r="Q5943" s="30"/>
      <c r="R5943" s="30"/>
      <c r="S5943" s="30"/>
      <c r="T5943" s="29"/>
      <c r="U5943" s="28"/>
      <c r="V5943" s="28"/>
      <c r="W5943" s="28"/>
      <c r="Y5943" s="31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33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29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30"/>
      <c r="O5944" s="30"/>
      <c r="P5944" s="30"/>
      <c r="Q5944" s="30"/>
      <c r="R5944" s="30"/>
      <c r="S5944" s="30"/>
      <c r="T5944" s="29"/>
      <c r="U5944" s="28"/>
      <c r="V5944" s="28"/>
      <c r="W5944" s="28"/>
      <c r="Y5944" s="31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33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29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30"/>
      <c r="O5945" s="30"/>
      <c r="P5945" s="30"/>
      <c r="Q5945" s="30"/>
      <c r="R5945" s="30"/>
      <c r="S5945" s="30"/>
      <c r="T5945" s="29"/>
      <c r="U5945" s="28"/>
      <c r="V5945" s="28"/>
      <c r="W5945" s="28"/>
      <c r="Y5945" s="31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33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29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30"/>
      <c r="O5946" s="30"/>
      <c r="P5946" s="30"/>
      <c r="Q5946" s="30"/>
      <c r="R5946" s="30"/>
      <c r="S5946" s="30"/>
      <c r="T5946" s="29"/>
      <c r="U5946" s="28"/>
      <c r="V5946" s="28"/>
      <c r="W5946" s="28"/>
      <c r="Y5946" s="31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33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29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30"/>
      <c r="O5947" s="30"/>
      <c r="P5947" s="30"/>
      <c r="Q5947" s="30"/>
      <c r="R5947" s="30"/>
      <c r="S5947" s="30"/>
      <c r="T5947" s="29"/>
      <c r="U5947" s="28"/>
      <c r="V5947" s="28"/>
      <c r="W5947" s="28"/>
      <c r="Y5947" s="31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33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29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30"/>
      <c r="O5948" s="30"/>
      <c r="P5948" s="30"/>
      <c r="Q5948" s="30"/>
      <c r="R5948" s="30"/>
      <c r="S5948" s="30"/>
      <c r="T5948" s="29"/>
      <c r="U5948" s="28"/>
      <c r="V5948" s="28"/>
      <c r="W5948" s="28"/>
      <c r="Y5948" s="31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33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29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30"/>
      <c r="O5949" s="30"/>
      <c r="P5949" s="30"/>
      <c r="Q5949" s="30"/>
      <c r="R5949" s="30"/>
      <c r="S5949" s="30"/>
      <c r="T5949" s="29"/>
      <c r="U5949" s="28"/>
      <c r="V5949" s="28"/>
      <c r="W5949" s="28"/>
      <c r="Y5949" s="31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33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29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30"/>
      <c r="O5950" s="30"/>
      <c r="P5950" s="30"/>
      <c r="Q5950" s="30"/>
      <c r="R5950" s="30"/>
      <c r="S5950" s="30"/>
      <c r="T5950" s="29"/>
      <c r="U5950" s="28"/>
      <c r="V5950" s="28"/>
      <c r="W5950" s="28"/>
      <c r="Y5950" s="31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33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29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30"/>
      <c r="O5951" s="30"/>
      <c r="P5951" s="30"/>
      <c r="Q5951" s="30"/>
      <c r="R5951" s="30"/>
      <c r="S5951" s="30"/>
      <c r="T5951" s="29"/>
      <c r="U5951" s="28"/>
      <c r="V5951" s="28"/>
      <c r="W5951" s="28"/>
      <c r="Y5951" s="31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33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29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30"/>
      <c r="O5952" s="30"/>
      <c r="P5952" s="30"/>
      <c r="Q5952" s="30"/>
      <c r="R5952" s="30"/>
      <c r="S5952" s="30"/>
      <c r="T5952" s="29"/>
      <c r="U5952" s="28"/>
      <c r="V5952" s="28"/>
      <c r="W5952" s="28"/>
      <c r="Y5952" s="31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33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29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30"/>
      <c r="O5953" s="30"/>
      <c r="P5953" s="30"/>
      <c r="Q5953" s="30"/>
      <c r="R5953" s="30"/>
      <c r="S5953" s="30"/>
      <c r="T5953" s="29"/>
      <c r="U5953" s="28"/>
      <c r="V5953" s="28"/>
      <c r="W5953" s="28"/>
      <c r="Y5953" s="31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33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29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30"/>
      <c r="O5954" s="30"/>
      <c r="P5954" s="30"/>
      <c r="Q5954" s="30"/>
      <c r="R5954" s="30"/>
      <c r="S5954" s="30"/>
      <c r="T5954" s="29"/>
      <c r="U5954" s="28"/>
      <c r="V5954" s="28"/>
      <c r="W5954" s="28"/>
      <c r="Y5954" s="31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33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29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30"/>
      <c r="O5955" s="30"/>
      <c r="P5955" s="30"/>
      <c r="Q5955" s="30"/>
      <c r="R5955" s="30"/>
      <c r="S5955" s="30"/>
      <c r="T5955" s="29"/>
      <c r="U5955" s="28"/>
      <c r="V5955" s="28"/>
      <c r="W5955" s="28"/>
      <c r="Y5955" s="31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33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29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30"/>
      <c r="O5956" s="30"/>
      <c r="P5956" s="30"/>
      <c r="Q5956" s="30"/>
      <c r="R5956" s="30"/>
      <c r="S5956" s="30"/>
      <c r="T5956" s="29"/>
      <c r="U5956" s="28"/>
      <c r="V5956" s="28"/>
      <c r="W5956" s="28"/>
      <c r="Y5956" s="31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33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29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30"/>
      <c r="O5957" s="30"/>
      <c r="P5957" s="30"/>
      <c r="Q5957" s="30"/>
      <c r="R5957" s="30"/>
      <c r="S5957" s="30"/>
      <c r="T5957" s="29"/>
      <c r="U5957" s="28"/>
      <c r="V5957" s="28"/>
      <c r="W5957" s="28"/>
      <c r="Y5957" s="31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33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29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30"/>
      <c r="O5958" s="30"/>
      <c r="P5958" s="30"/>
      <c r="Q5958" s="30"/>
      <c r="R5958" s="30"/>
      <c r="S5958" s="30"/>
      <c r="T5958" s="29"/>
      <c r="U5958" s="28"/>
      <c r="V5958" s="28"/>
      <c r="W5958" s="28"/>
      <c r="Y5958" s="31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33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29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30"/>
      <c r="O5959" s="30"/>
      <c r="P5959" s="30"/>
      <c r="Q5959" s="30"/>
      <c r="R5959" s="30"/>
      <c r="S5959" s="30"/>
      <c r="T5959" s="29"/>
      <c r="U5959" s="28"/>
      <c r="V5959" s="28"/>
      <c r="W5959" s="28"/>
      <c r="Y5959" s="31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33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29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30"/>
      <c r="O5960" s="30"/>
      <c r="P5960" s="30"/>
      <c r="Q5960" s="30"/>
      <c r="R5960" s="30"/>
      <c r="S5960" s="30"/>
      <c r="T5960" s="29"/>
      <c r="U5960" s="28"/>
      <c r="V5960" s="28"/>
      <c r="W5960" s="28"/>
      <c r="Y5960" s="31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33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29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30"/>
      <c r="O5961" s="30"/>
      <c r="P5961" s="30"/>
      <c r="Q5961" s="30"/>
      <c r="R5961" s="30"/>
      <c r="S5961" s="30"/>
      <c r="T5961" s="29"/>
      <c r="U5961" s="28"/>
      <c r="V5961" s="28"/>
      <c r="W5961" s="28"/>
      <c r="Y5961" s="31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33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29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30"/>
      <c r="O5962" s="30"/>
      <c r="P5962" s="30"/>
      <c r="Q5962" s="30"/>
      <c r="R5962" s="30"/>
      <c r="S5962" s="30"/>
      <c r="T5962" s="29"/>
      <c r="U5962" s="28"/>
      <c r="V5962" s="28"/>
      <c r="W5962" s="28"/>
      <c r="Y5962" s="31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33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29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30"/>
      <c r="O5963" s="30"/>
      <c r="P5963" s="30"/>
      <c r="Q5963" s="30"/>
      <c r="R5963" s="30"/>
      <c r="S5963" s="30"/>
      <c r="T5963" s="29"/>
      <c r="U5963" s="28"/>
      <c r="V5963" s="28"/>
      <c r="W5963" s="28"/>
      <c r="Y5963" s="31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33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29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30"/>
      <c r="O5964" s="30"/>
      <c r="P5964" s="30"/>
      <c r="Q5964" s="30"/>
      <c r="R5964" s="30"/>
      <c r="S5964" s="30"/>
      <c r="T5964" s="29"/>
      <c r="U5964" s="28"/>
      <c r="V5964" s="28"/>
      <c r="W5964" s="28"/>
      <c r="Y5964" s="31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33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29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30"/>
      <c r="O5965" s="30"/>
      <c r="P5965" s="30"/>
      <c r="Q5965" s="30"/>
      <c r="R5965" s="30"/>
      <c r="S5965" s="30"/>
      <c r="T5965" s="29"/>
      <c r="U5965" s="28"/>
      <c r="V5965" s="28"/>
      <c r="W5965" s="28"/>
      <c r="Y5965" s="31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33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29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30"/>
      <c r="O5966" s="30"/>
      <c r="P5966" s="30"/>
      <c r="Q5966" s="30"/>
      <c r="R5966" s="30"/>
      <c r="S5966" s="30"/>
      <c r="T5966" s="29"/>
      <c r="U5966" s="28"/>
      <c r="V5966" s="28"/>
      <c r="W5966" s="28"/>
      <c r="Y5966" s="31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33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29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30"/>
      <c r="O5967" s="30"/>
      <c r="P5967" s="30"/>
      <c r="Q5967" s="30"/>
      <c r="R5967" s="30"/>
      <c r="S5967" s="30"/>
      <c r="T5967" s="29"/>
      <c r="U5967" s="28"/>
      <c r="V5967" s="28"/>
      <c r="W5967" s="28"/>
      <c r="Y5967" s="31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33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29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30"/>
      <c r="O5968" s="30"/>
      <c r="P5968" s="30"/>
      <c r="Q5968" s="30"/>
      <c r="R5968" s="30"/>
      <c r="S5968" s="30"/>
      <c r="T5968" s="29"/>
      <c r="U5968" s="28"/>
      <c r="V5968" s="28"/>
      <c r="W5968" s="28"/>
      <c r="Y5968" s="31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33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29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30"/>
      <c r="O5969" s="30"/>
      <c r="P5969" s="30"/>
      <c r="Q5969" s="30"/>
      <c r="R5969" s="30"/>
      <c r="S5969" s="30"/>
      <c r="T5969" s="29"/>
      <c r="U5969" s="28"/>
      <c r="V5969" s="28"/>
      <c r="W5969" s="28"/>
      <c r="Y5969" s="31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33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29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30"/>
      <c r="O5970" s="30"/>
      <c r="P5970" s="30"/>
      <c r="Q5970" s="30"/>
      <c r="R5970" s="30"/>
      <c r="S5970" s="30"/>
      <c r="T5970" s="29"/>
      <c r="U5970" s="28"/>
      <c r="V5970" s="28"/>
      <c r="W5970" s="28"/>
      <c r="Y5970" s="31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33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29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30"/>
      <c r="O5971" s="30"/>
      <c r="P5971" s="30"/>
      <c r="Q5971" s="30"/>
      <c r="R5971" s="30"/>
      <c r="S5971" s="30"/>
      <c r="T5971" s="29"/>
      <c r="U5971" s="28"/>
      <c r="V5971" s="28"/>
      <c r="W5971" s="28"/>
      <c r="Y5971" s="31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33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29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30"/>
      <c r="O5972" s="30"/>
      <c r="P5972" s="30"/>
      <c r="Q5972" s="30"/>
      <c r="R5972" s="30"/>
      <c r="S5972" s="30"/>
      <c r="T5972" s="29"/>
      <c r="U5972" s="28"/>
      <c r="V5972" s="28"/>
      <c r="W5972" s="28"/>
      <c r="Y5972" s="31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33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29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30"/>
      <c r="O5973" s="30"/>
      <c r="P5973" s="30"/>
      <c r="Q5973" s="30"/>
      <c r="R5973" s="30"/>
      <c r="S5973" s="30"/>
      <c r="T5973" s="29"/>
      <c r="U5973" s="28"/>
      <c r="V5973" s="28"/>
      <c r="W5973" s="28"/>
      <c r="Y5973" s="31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33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29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30"/>
      <c r="O5974" s="30"/>
      <c r="P5974" s="30"/>
      <c r="Q5974" s="30"/>
      <c r="R5974" s="30"/>
      <c r="S5974" s="30"/>
      <c r="T5974" s="29"/>
      <c r="U5974" s="28"/>
      <c r="V5974" s="28"/>
      <c r="W5974" s="28"/>
      <c r="Y5974" s="31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33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29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30"/>
      <c r="O5975" s="30"/>
      <c r="P5975" s="30"/>
      <c r="Q5975" s="30"/>
      <c r="R5975" s="30"/>
      <c r="S5975" s="30"/>
      <c r="T5975" s="29"/>
      <c r="U5975" s="28"/>
      <c r="V5975" s="28"/>
      <c r="W5975" s="28"/>
      <c r="Y5975" s="31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33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29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30"/>
      <c r="O5976" s="30"/>
      <c r="P5976" s="30"/>
      <c r="Q5976" s="30"/>
      <c r="R5976" s="30"/>
      <c r="S5976" s="30"/>
      <c r="T5976" s="29"/>
      <c r="U5976" s="28"/>
      <c r="V5976" s="28"/>
      <c r="W5976" s="28"/>
      <c r="Y5976" s="31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33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29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30"/>
      <c r="O5977" s="30"/>
      <c r="P5977" s="30"/>
      <c r="Q5977" s="30"/>
      <c r="R5977" s="30"/>
      <c r="S5977" s="30"/>
      <c r="T5977" s="29"/>
      <c r="U5977" s="28"/>
      <c r="V5977" s="28"/>
      <c r="W5977" s="28"/>
      <c r="Y5977" s="31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33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29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30"/>
      <c r="O5978" s="30"/>
      <c r="P5978" s="30"/>
      <c r="Q5978" s="30"/>
      <c r="R5978" s="30"/>
      <c r="S5978" s="30"/>
      <c r="T5978" s="29"/>
      <c r="U5978" s="28"/>
      <c r="V5978" s="28"/>
      <c r="W5978" s="28"/>
      <c r="Y5978" s="31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33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29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30"/>
      <c r="O5979" s="30"/>
      <c r="P5979" s="30"/>
      <c r="Q5979" s="30"/>
      <c r="R5979" s="30"/>
      <c r="S5979" s="30"/>
      <c r="T5979" s="29"/>
      <c r="U5979" s="28"/>
      <c r="V5979" s="28"/>
      <c r="W5979" s="28"/>
      <c r="Y5979" s="31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33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29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30"/>
      <c r="O5980" s="30"/>
      <c r="P5980" s="30"/>
      <c r="Q5980" s="30"/>
      <c r="R5980" s="30"/>
      <c r="S5980" s="30"/>
      <c r="T5980" s="29"/>
      <c r="U5980" s="28"/>
      <c r="V5980" s="28"/>
      <c r="W5980" s="28"/>
      <c r="Y5980" s="31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33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29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30"/>
      <c r="O5981" s="30"/>
      <c r="P5981" s="30"/>
      <c r="Q5981" s="30"/>
      <c r="R5981" s="30"/>
      <c r="S5981" s="30"/>
      <c r="T5981" s="29"/>
      <c r="U5981" s="28"/>
      <c r="V5981" s="28"/>
      <c r="W5981" s="28"/>
      <c r="Y5981" s="31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33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29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30"/>
      <c r="O5982" s="30"/>
      <c r="P5982" s="30"/>
      <c r="Q5982" s="30"/>
      <c r="R5982" s="30"/>
      <c r="S5982" s="30"/>
      <c r="T5982" s="29"/>
      <c r="U5982" s="28"/>
      <c r="V5982" s="28"/>
      <c r="W5982" s="28"/>
      <c r="Y5982" s="31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33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29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30"/>
      <c r="O5983" s="30"/>
      <c r="P5983" s="30"/>
      <c r="Q5983" s="30"/>
      <c r="R5983" s="30"/>
      <c r="S5983" s="30"/>
      <c r="T5983" s="29"/>
      <c r="U5983" s="28"/>
      <c r="V5983" s="28"/>
      <c r="W5983" s="28"/>
      <c r="Y5983" s="31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33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29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30"/>
      <c r="O5984" s="30"/>
      <c r="P5984" s="30"/>
      <c r="Q5984" s="30"/>
      <c r="R5984" s="30"/>
      <c r="S5984" s="30"/>
      <c r="T5984" s="29"/>
      <c r="U5984" s="28"/>
      <c r="V5984" s="28"/>
      <c r="W5984" s="28"/>
      <c r="Y5984" s="31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33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29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30"/>
      <c r="O5985" s="30"/>
      <c r="P5985" s="30"/>
      <c r="Q5985" s="30"/>
      <c r="R5985" s="30"/>
      <c r="S5985" s="30"/>
      <c r="T5985" s="29"/>
      <c r="U5985" s="28"/>
      <c r="V5985" s="28"/>
      <c r="W5985" s="28"/>
      <c r="Y5985" s="31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33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29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30"/>
      <c r="O5986" s="30"/>
      <c r="P5986" s="30"/>
      <c r="Q5986" s="30"/>
      <c r="R5986" s="30"/>
      <c r="S5986" s="30"/>
      <c r="T5986" s="29"/>
      <c r="U5986" s="28"/>
      <c r="V5986" s="28"/>
      <c r="W5986" s="28"/>
      <c r="Y5986" s="31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33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29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30"/>
      <c r="O5987" s="30"/>
      <c r="P5987" s="30"/>
      <c r="Q5987" s="30"/>
      <c r="R5987" s="30"/>
      <c r="S5987" s="30"/>
      <c r="T5987" s="29"/>
      <c r="U5987" s="28"/>
      <c r="V5987" s="28"/>
      <c r="W5987" s="28"/>
      <c r="Y5987" s="31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33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29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30"/>
      <c r="O5988" s="30"/>
      <c r="P5988" s="30"/>
      <c r="Q5988" s="30"/>
      <c r="R5988" s="30"/>
      <c r="S5988" s="30"/>
      <c r="T5988" s="29"/>
      <c r="U5988" s="28"/>
      <c r="V5988" s="28"/>
      <c r="W5988" s="28"/>
      <c r="Y5988" s="31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33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29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30"/>
      <c r="O5989" s="30"/>
      <c r="P5989" s="30"/>
      <c r="Q5989" s="30"/>
      <c r="R5989" s="30"/>
      <c r="S5989" s="30"/>
      <c r="T5989" s="29"/>
      <c r="U5989" s="28"/>
      <c r="V5989" s="28"/>
      <c r="W5989" s="28"/>
      <c r="Y5989" s="31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33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29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30"/>
      <c r="O5990" s="30"/>
      <c r="P5990" s="30"/>
      <c r="Q5990" s="30"/>
      <c r="R5990" s="30"/>
      <c r="S5990" s="30"/>
      <c r="T5990" s="29"/>
      <c r="U5990" s="28"/>
      <c r="V5990" s="28"/>
      <c r="W5990" s="28"/>
      <c r="Y5990" s="31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33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29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30"/>
      <c r="O5991" s="30"/>
      <c r="P5991" s="30"/>
      <c r="Q5991" s="30"/>
      <c r="R5991" s="30"/>
      <c r="S5991" s="30"/>
      <c r="T5991" s="29"/>
      <c r="U5991" s="28"/>
      <c r="V5991" s="28"/>
      <c r="W5991" s="28"/>
      <c r="Y5991" s="31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33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29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30"/>
      <c r="O5992" s="30"/>
      <c r="P5992" s="30"/>
      <c r="Q5992" s="30"/>
      <c r="R5992" s="30"/>
      <c r="S5992" s="30"/>
      <c r="T5992" s="29"/>
      <c r="U5992" s="28"/>
      <c r="V5992" s="28"/>
      <c r="W5992" s="28"/>
      <c r="Y5992" s="31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33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29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30"/>
      <c r="O5993" s="30"/>
      <c r="P5993" s="30"/>
      <c r="Q5993" s="30"/>
      <c r="R5993" s="30"/>
      <c r="S5993" s="30"/>
      <c r="T5993" s="29"/>
      <c r="U5993" s="28"/>
      <c r="V5993" s="28"/>
      <c r="W5993" s="28"/>
      <c r="Y5993" s="31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33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29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30"/>
      <c r="O5994" s="30"/>
      <c r="P5994" s="30"/>
      <c r="Q5994" s="30"/>
      <c r="R5994" s="30"/>
      <c r="S5994" s="30"/>
      <c r="T5994" s="29"/>
      <c r="U5994" s="28"/>
      <c r="V5994" s="28"/>
      <c r="W5994" s="28"/>
      <c r="Y5994" s="31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33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29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30"/>
      <c r="O5995" s="30"/>
      <c r="P5995" s="30"/>
      <c r="Q5995" s="30"/>
      <c r="R5995" s="30"/>
      <c r="S5995" s="30"/>
      <c r="T5995" s="29"/>
      <c r="U5995" s="28"/>
      <c r="V5995" s="28"/>
      <c r="W5995" s="28"/>
      <c r="Y5995" s="31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33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29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30"/>
      <c r="O5996" s="30"/>
      <c r="P5996" s="30"/>
      <c r="Q5996" s="30"/>
      <c r="R5996" s="30"/>
      <c r="S5996" s="30"/>
      <c r="T5996" s="29"/>
      <c r="U5996" s="28"/>
      <c r="V5996" s="28"/>
      <c r="W5996" s="28"/>
      <c r="Y5996" s="31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33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29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30"/>
      <c r="O5997" s="30"/>
      <c r="P5997" s="30"/>
      <c r="Q5997" s="30"/>
      <c r="R5997" s="30"/>
      <c r="S5997" s="30"/>
      <c r="T5997" s="29"/>
      <c r="U5997" s="28"/>
      <c r="V5997" s="28"/>
      <c r="W5997" s="28"/>
      <c r="Y5997" s="31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33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29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30"/>
      <c r="O5998" s="30"/>
      <c r="P5998" s="30"/>
      <c r="Q5998" s="30"/>
      <c r="R5998" s="30"/>
      <c r="S5998" s="30"/>
      <c r="T5998" s="29"/>
      <c r="U5998" s="28"/>
      <c r="V5998" s="28"/>
      <c r="W5998" s="28"/>
      <c r="Y5998" s="31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33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29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30"/>
      <c r="O5999" s="30"/>
      <c r="P5999" s="30"/>
      <c r="Q5999" s="30"/>
      <c r="R5999" s="30"/>
      <c r="S5999" s="30"/>
      <c r="T5999" s="29"/>
      <c r="U5999" s="28"/>
      <c r="V5999" s="28"/>
      <c r="W5999" s="28"/>
      <c r="Y5999" s="31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33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29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30"/>
      <c r="O6000" s="30"/>
      <c r="P6000" s="30"/>
      <c r="Q6000" s="30"/>
      <c r="R6000" s="30"/>
      <c r="S6000" s="30"/>
      <c r="T6000" s="29"/>
      <c r="U6000" s="28"/>
      <c r="V6000" s="28"/>
      <c r="W6000" s="28"/>
      <c r="Y6000" s="31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33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29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30"/>
      <c r="O6001" s="30"/>
      <c r="P6001" s="30"/>
      <c r="Q6001" s="30"/>
      <c r="R6001" s="30"/>
      <c r="S6001" s="30"/>
      <c r="T6001" s="29"/>
      <c r="U6001" s="28"/>
      <c r="V6001" s="28"/>
      <c r="W6001" s="28"/>
      <c r="Y6001" s="31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33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29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30"/>
      <c r="O6002" s="30"/>
      <c r="P6002" s="30"/>
      <c r="Q6002" s="30"/>
      <c r="R6002" s="30"/>
      <c r="S6002" s="30"/>
      <c r="T6002" s="29"/>
      <c r="U6002" s="28"/>
      <c r="V6002" s="28"/>
      <c r="W6002" s="28"/>
      <c r="Y6002" s="31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33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29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30"/>
      <c r="O6003" s="30"/>
      <c r="P6003" s="30"/>
      <c r="Q6003" s="30"/>
      <c r="R6003" s="30"/>
      <c r="S6003" s="30"/>
      <c r="T6003" s="29"/>
      <c r="U6003" s="28"/>
      <c r="V6003" s="28"/>
      <c r="W6003" s="28"/>
      <c r="Y6003" s="31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33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29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30"/>
      <c r="O6004" s="30"/>
      <c r="P6004" s="30"/>
      <c r="Q6004" s="30"/>
      <c r="R6004" s="30"/>
      <c r="S6004" s="30"/>
      <c r="T6004" s="29"/>
      <c r="U6004" s="28"/>
      <c r="V6004" s="28"/>
      <c r="W6004" s="28"/>
      <c r="Y6004" s="31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33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29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30"/>
      <c r="O6005" s="30"/>
      <c r="P6005" s="30"/>
      <c r="Q6005" s="30"/>
      <c r="R6005" s="30"/>
      <c r="S6005" s="30"/>
      <c r="T6005" s="29"/>
      <c r="U6005" s="28"/>
      <c r="V6005" s="28"/>
      <c r="W6005" s="28"/>
      <c r="Y6005" s="31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33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29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30"/>
      <c r="O6006" s="30"/>
      <c r="P6006" s="30"/>
      <c r="Q6006" s="30"/>
      <c r="R6006" s="30"/>
      <c r="S6006" s="30"/>
      <c r="T6006" s="29"/>
      <c r="U6006" s="28"/>
      <c r="V6006" s="28"/>
      <c r="W6006" s="28"/>
      <c r="Y6006" s="31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33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29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30"/>
      <c r="O6007" s="30"/>
      <c r="P6007" s="30"/>
      <c r="Q6007" s="30"/>
      <c r="R6007" s="30"/>
      <c r="S6007" s="30"/>
      <c r="T6007" s="29"/>
      <c r="U6007" s="28"/>
      <c r="V6007" s="28"/>
      <c r="W6007" s="28"/>
      <c r="Y6007" s="31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33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29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30"/>
      <c r="O6008" s="30"/>
      <c r="P6008" s="30"/>
      <c r="Q6008" s="30"/>
      <c r="R6008" s="30"/>
      <c r="S6008" s="30"/>
      <c r="T6008" s="29"/>
      <c r="U6008" s="28"/>
      <c r="V6008" s="28"/>
      <c r="W6008" s="28"/>
      <c r="Y6008" s="31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33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29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30"/>
      <c r="O6009" s="30"/>
      <c r="P6009" s="30"/>
      <c r="Q6009" s="30"/>
      <c r="R6009" s="30"/>
      <c r="S6009" s="30"/>
      <c r="T6009" s="29"/>
      <c r="U6009" s="28"/>
      <c r="V6009" s="28"/>
      <c r="W6009" s="28"/>
      <c r="Y6009" s="31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33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29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30"/>
      <c r="O6010" s="30"/>
      <c r="P6010" s="30"/>
      <c r="Q6010" s="30"/>
      <c r="R6010" s="30"/>
      <c r="S6010" s="30"/>
      <c r="T6010" s="29"/>
      <c r="U6010" s="28"/>
      <c r="V6010" s="28"/>
      <c r="W6010" s="28"/>
      <c r="Y6010" s="31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33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29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30"/>
      <c r="O6011" s="30"/>
      <c r="P6011" s="30"/>
      <c r="Q6011" s="30"/>
      <c r="R6011" s="30"/>
      <c r="S6011" s="30"/>
      <c r="T6011" s="29"/>
      <c r="U6011" s="28"/>
      <c r="V6011" s="28"/>
      <c r="W6011" s="28"/>
      <c r="Y6011" s="31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33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29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30"/>
      <c r="O6012" s="30"/>
      <c r="P6012" s="30"/>
      <c r="Q6012" s="30"/>
      <c r="R6012" s="30"/>
      <c r="S6012" s="30"/>
      <c r="T6012" s="29"/>
      <c r="U6012" s="28"/>
      <c r="V6012" s="28"/>
      <c r="W6012" s="28"/>
      <c r="Y6012" s="31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33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29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30"/>
      <c r="O6013" s="30"/>
      <c r="P6013" s="30"/>
      <c r="Q6013" s="30"/>
      <c r="R6013" s="30"/>
      <c r="S6013" s="30"/>
      <c r="T6013" s="29"/>
      <c r="U6013" s="28"/>
      <c r="V6013" s="28"/>
      <c r="W6013" s="28"/>
      <c r="Y6013" s="31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33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29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30"/>
      <c r="O6014" s="30"/>
      <c r="P6014" s="30"/>
      <c r="Q6014" s="30"/>
      <c r="R6014" s="30"/>
      <c r="S6014" s="30"/>
      <c r="T6014" s="29"/>
      <c r="U6014" s="28"/>
      <c r="V6014" s="28"/>
      <c r="W6014" s="28"/>
      <c r="Y6014" s="31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33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29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30"/>
      <c r="O6015" s="30"/>
      <c r="P6015" s="30"/>
      <c r="Q6015" s="30"/>
      <c r="R6015" s="30"/>
      <c r="S6015" s="30"/>
      <c r="T6015" s="29"/>
      <c r="U6015" s="28"/>
      <c r="V6015" s="28"/>
      <c r="W6015" s="28"/>
      <c r="Y6015" s="31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33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29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30"/>
      <c r="O6016" s="30"/>
      <c r="P6016" s="30"/>
      <c r="Q6016" s="30"/>
      <c r="R6016" s="30"/>
      <c r="S6016" s="30"/>
      <c r="T6016" s="29"/>
      <c r="U6016" s="28"/>
      <c r="V6016" s="28"/>
      <c r="W6016" s="28"/>
      <c r="Y6016" s="31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33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29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30"/>
      <c r="O6017" s="30"/>
      <c r="P6017" s="30"/>
      <c r="Q6017" s="30"/>
      <c r="R6017" s="30"/>
      <c r="S6017" s="30"/>
      <c r="T6017" s="29"/>
      <c r="U6017" s="28"/>
      <c r="V6017" s="28"/>
      <c r="W6017" s="28"/>
      <c r="Y6017" s="31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33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29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30"/>
      <c r="O6018" s="30"/>
      <c r="P6018" s="30"/>
      <c r="Q6018" s="30"/>
      <c r="R6018" s="30"/>
      <c r="S6018" s="30"/>
      <c r="T6018" s="29"/>
      <c r="U6018" s="28"/>
      <c r="V6018" s="28"/>
      <c r="W6018" s="28"/>
      <c r="Y6018" s="31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33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29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30"/>
      <c r="O6019" s="30"/>
      <c r="P6019" s="30"/>
      <c r="Q6019" s="30"/>
      <c r="R6019" s="30"/>
      <c r="S6019" s="30"/>
      <c r="T6019" s="29"/>
      <c r="U6019" s="28"/>
      <c r="V6019" s="28"/>
      <c r="W6019" s="28"/>
      <c r="Y6019" s="31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33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29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30"/>
      <c r="O6020" s="30"/>
      <c r="P6020" s="30"/>
      <c r="Q6020" s="30"/>
      <c r="R6020" s="30"/>
      <c r="S6020" s="30"/>
      <c r="T6020" s="29"/>
      <c r="U6020" s="28"/>
      <c r="V6020" s="28"/>
      <c r="W6020" s="28"/>
      <c r="Y6020" s="31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33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29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30"/>
      <c r="O6021" s="30"/>
      <c r="P6021" s="30"/>
      <c r="Q6021" s="30"/>
      <c r="R6021" s="30"/>
      <c r="S6021" s="30"/>
      <c r="T6021" s="29"/>
      <c r="U6021" s="28"/>
      <c r="V6021" s="28"/>
      <c r="W6021" s="28"/>
      <c r="Y6021" s="31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33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29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30"/>
      <c r="O6022" s="30"/>
      <c r="P6022" s="30"/>
      <c r="Q6022" s="30"/>
      <c r="R6022" s="30"/>
      <c r="S6022" s="30"/>
      <c r="T6022" s="29"/>
      <c r="U6022" s="28"/>
      <c r="V6022" s="28"/>
      <c r="W6022" s="28"/>
      <c r="Y6022" s="31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33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29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30"/>
      <c r="O6023" s="30"/>
      <c r="P6023" s="30"/>
      <c r="Q6023" s="30"/>
      <c r="R6023" s="30"/>
      <c r="S6023" s="30"/>
      <c r="T6023" s="29"/>
      <c r="U6023" s="28"/>
      <c r="V6023" s="28"/>
      <c r="W6023" s="28"/>
      <c r="Y6023" s="31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33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29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30"/>
      <c r="O6024" s="30"/>
      <c r="P6024" s="30"/>
      <c r="Q6024" s="30"/>
      <c r="R6024" s="30"/>
      <c r="S6024" s="30"/>
      <c r="T6024" s="29"/>
      <c r="U6024" s="28"/>
      <c r="V6024" s="28"/>
      <c r="W6024" s="28"/>
      <c r="Y6024" s="31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33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29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30"/>
      <c r="O6025" s="30"/>
      <c r="P6025" s="30"/>
      <c r="Q6025" s="30"/>
      <c r="R6025" s="30"/>
      <c r="S6025" s="30"/>
      <c r="T6025" s="29"/>
      <c r="U6025" s="28"/>
      <c r="V6025" s="28"/>
      <c r="W6025" s="28"/>
      <c r="Y6025" s="31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33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29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30"/>
      <c r="O6026" s="30"/>
      <c r="P6026" s="30"/>
      <c r="Q6026" s="30"/>
      <c r="R6026" s="30"/>
      <c r="S6026" s="30"/>
      <c r="T6026" s="29"/>
      <c r="U6026" s="28"/>
      <c r="V6026" s="28"/>
      <c r="W6026" s="28"/>
      <c r="Y6026" s="31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33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29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30"/>
      <c r="O6027" s="30"/>
      <c r="P6027" s="30"/>
      <c r="Q6027" s="30"/>
      <c r="R6027" s="30"/>
      <c r="S6027" s="30"/>
      <c r="T6027" s="29"/>
      <c r="U6027" s="28"/>
      <c r="V6027" s="28"/>
      <c r="W6027" s="28"/>
      <c r="Y6027" s="31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33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29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30"/>
      <c r="O6028" s="30"/>
      <c r="P6028" s="30"/>
      <c r="Q6028" s="30"/>
      <c r="R6028" s="30"/>
      <c r="S6028" s="30"/>
      <c r="T6028" s="29"/>
      <c r="U6028" s="28"/>
      <c r="V6028" s="28"/>
      <c r="W6028" s="28"/>
      <c r="Y6028" s="31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33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29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30"/>
      <c r="O6029" s="30"/>
      <c r="P6029" s="30"/>
      <c r="Q6029" s="30"/>
      <c r="R6029" s="30"/>
      <c r="S6029" s="30"/>
      <c r="T6029" s="29"/>
      <c r="U6029" s="28"/>
      <c r="V6029" s="28"/>
      <c r="W6029" s="28"/>
      <c r="Y6029" s="31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33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29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30"/>
      <c r="O6030" s="30"/>
      <c r="P6030" s="30"/>
      <c r="Q6030" s="30"/>
      <c r="R6030" s="30"/>
      <c r="S6030" s="30"/>
      <c r="T6030" s="29"/>
      <c r="U6030" s="28"/>
      <c r="V6030" s="28"/>
      <c r="W6030" s="28"/>
      <c r="Y6030" s="31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33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29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30"/>
      <c r="O6031" s="30"/>
      <c r="P6031" s="30"/>
      <c r="Q6031" s="30"/>
      <c r="R6031" s="30"/>
      <c r="S6031" s="30"/>
      <c r="T6031" s="29"/>
      <c r="U6031" s="28"/>
      <c r="V6031" s="28"/>
      <c r="W6031" s="28"/>
      <c r="Y6031" s="31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33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29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30"/>
      <c r="O6032" s="30"/>
      <c r="P6032" s="30"/>
      <c r="Q6032" s="30"/>
      <c r="R6032" s="30"/>
      <c r="S6032" s="30"/>
      <c r="T6032" s="29"/>
      <c r="U6032" s="28"/>
      <c r="V6032" s="28"/>
      <c r="W6032" s="28"/>
      <c r="Y6032" s="31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33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29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30"/>
      <c r="O6033" s="30"/>
      <c r="P6033" s="30"/>
      <c r="Q6033" s="30"/>
      <c r="R6033" s="30"/>
      <c r="S6033" s="30"/>
      <c r="T6033" s="29"/>
      <c r="U6033" s="28"/>
      <c r="V6033" s="28"/>
      <c r="W6033" s="28"/>
      <c r="Y6033" s="31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33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29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30"/>
      <c r="O6034" s="30"/>
      <c r="P6034" s="30"/>
      <c r="Q6034" s="30"/>
      <c r="R6034" s="30"/>
      <c r="S6034" s="30"/>
      <c r="T6034" s="29"/>
      <c r="U6034" s="28"/>
      <c r="V6034" s="28"/>
      <c r="W6034" s="28"/>
      <c r="Y6034" s="31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33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29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30"/>
      <c r="O6035" s="30"/>
      <c r="P6035" s="30"/>
      <c r="Q6035" s="30"/>
      <c r="R6035" s="30"/>
      <c r="S6035" s="30"/>
      <c r="T6035" s="29"/>
      <c r="U6035" s="28"/>
      <c r="V6035" s="28"/>
      <c r="W6035" s="28"/>
      <c r="Y6035" s="31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33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29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30"/>
      <c r="O6036" s="30"/>
      <c r="P6036" s="30"/>
      <c r="Q6036" s="30"/>
      <c r="R6036" s="30"/>
      <c r="S6036" s="30"/>
      <c r="T6036" s="29"/>
      <c r="U6036" s="28"/>
      <c r="V6036" s="28"/>
      <c r="W6036" s="28"/>
      <c r="Y6036" s="31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33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29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30"/>
      <c r="O6037" s="30"/>
      <c r="P6037" s="30"/>
      <c r="Q6037" s="30"/>
      <c r="R6037" s="30"/>
      <c r="S6037" s="30"/>
      <c r="T6037" s="29"/>
      <c r="U6037" s="28"/>
      <c r="V6037" s="28"/>
      <c r="W6037" s="28"/>
      <c r="Y6037" s="31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33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29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30"/>
      <c r="O6038" s="30"/>
      <c r="P6038" s="30"/>
      <c r="Q6038" s="30"/>
      <c r="R6038" s="30"/>
      <c r="S6038" s="30"/>
      <c r="T6038" s="29"/>
      <c r="U6038" s="28"/>
      <c r="V6038" s="28"/>
      <c r="W6038" s="28"/>
      <c r="Y6038" s="31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33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29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30"/>
      <c r="O6039" s="30"/>
      <c r="P6039" s="30"/>
      <c r="Q6039" s="30"/>
      <c r="R6039" s="30"/>
      <c r="S6039" s="30"/>
      <c r="T6039" s="29"/>
      <c r="U6039" s="28"/>
      <c r="V6039" s="28"/>
      <c r="W6039" s="28"/>
      <c r="Y6039" s="31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33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29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30"/>
      <c r="O6040" s="30"/>
      <c r="P6040" s="30"/>
      <c r="Q6040" s="30"/>
      <c r="R6040" s="30"/>
      <c r="S6040" s="30"/>
      <c r="T6040" s="29"/>
      <c r="U6040" s="28"/>
      <c r="V6040" s="28"/>
      <c r="W6040" s="28"/>
      <c r="Y6040" s="31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33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29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30"/>
      <c r="O6041" s="30"/>
      <c r="P6041" s="30"/>
      <c r="Q6041" s="30"/>
      <c r="R6041" s="30"/>
      <c r="S6041" s="30"/>
      <c r="T6041" s="29"/>
      <c r="U6041" s="28"/>
      <c r="V6041" s="28"/>
      <c r="W6041" s="28"/>
      <c r="Y6041" s="31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33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29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30"/>
      <c r="O6042" s="30"/>
      <c r="P6042" s="30"/>
      <c r="Q6042" s="30"/>
      <c r="R6042" s="30"/>
      <c r="S6042" s="30"/>
      <c r="T6042" s="29"/>
      <c r="U6042" s="28"/>
      <c r="V6042" s="28"/>
      <c r="W6042" s="28"/>
      <c r="Y6042" s="31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33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29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30"/>
      <c r="O6043" s="30"/>
      <c r="P6043" s="30"/>
      <c r="Q6043" s="30"/>
      <c r="R6043" s="30"/>
      <c r="S6043" s="30"/>
      <c r="T6043" s="29"/>
      <c r="U6043" s="28"/>
      <c r="V6043" s="28"/>
      <c r="W6043" s="28"/>
      <c r="Y6043" s="31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33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29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30"/>
      <c r="O6044" s="30"/>
      <c r="P6044" s="30"/>
      <c r="Q6044" s="30"/>
      <c r="R6044" s="30"/>
      <c r="S6044" s="30"/>
      <c r="T6044" s="29"/>
      <c r="U6044" s="28"/>
      <c r="V6044" s="28"/>
      <c r="W6044" s="28"/>
      <c r="Y6044" s="31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33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29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30"/>
      <c r="O6045" s="30"/>
      <c r="P6045" s="30"/>
      <c r="Q6045" s="30"/>
      <c r="R6045" s="30"/>
      <c r="S6045" s="30"/>
      <c r="T6045" s="29"/>
      <c r="U6045" s="28"/>
      <c r="V6045" s="28"/>
      <c r="W6045" s="28"/>
      <c r="Y6045" s="31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33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29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30"/>
      <c r="O6046" s="30"/>
      <c r="P6046" s="30"/>
      <c r="Q6046" s="30"/>
      <c r="R6046" s="30"/>
      <c r="S6046" s="30"/>
      <c r="T6046" s="29"/>
      <c r="U6046" s="28"/>
      <c r="V6046" s="28"/>
      <c r="W6046" s="28"/>
      <c r="Y6046" s="31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33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29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30"/>
      <c r="O6047" s="30"/>
      <c r="P6047" s="30"/>
      <c r="Q6047" s="30"/>
      <c r="R6047" s="30"/>
      <c r="S6047" s="30"/>
      <c r="T6047" s="29"/>
      <c r="U6047" s="28"/>
      <c r="V6047" s="28"/>
      <c r="W6047" s="28"/>
      <c r="Y6047" s="31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33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29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30"/>
      <c r="O6048" s="30"/>
      <c r="P6048" s="30"/>
      <c r="Q6048" s="30"/>
      <c r="R6048" s="30"/>
      <c r="S6048" s="30"/>
      <c r="T6048" s="29"/>
      <c r="U6048" s="28"/>
      <c r="V6048" s="28"/>
      <c r="W6048" s="28"/>
      <c r="Y6048" s="31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33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29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30"/>
      <c r="O6049" s="30"/>
      <c r="P6049" s="30"/>
      <c r="Q6049" s="30"/>
      <c r="R6049" s="30"/>
      <c r="S6049" s="30"/>
      <c r="T6049" s="29"/>
      <c r="U6049" s="28"/>
      <c r="V6049" s="28"/>
      <c r="W6049" s="28"/>
      <c r="Y6049" s="31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33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29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30"/>
      <c r="O6050" s="30"/>
      <c r="P6050" s="30"/>
      <c r="Q6050" s="30"/>
      <c r="R6050" s="30"/>
      <c r="S6050" s="30"/>
      <c r="T6050" s="29"/>
      <c r="U6050" s="28"/>
      <c r="V6050" s="28"/>
      <c r="W6050" s="28"/>
      <c r="Y6050" s="31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33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29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30"/>
      <c r="O6051" s="30"/>
      <c r="P6051" s="30"/>
      <c r="Q6051" s="30"/>
      <c r="R6051" s="30"/>
      <c r="S6051" s="30"/>
      <c r="T6051" s="29"/>
      <c r="U6051" s="28"/>
      <c r="V6051" s="28"/>
      <c r="W6051" s="28"/>
      <c r="Y6051" s="31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33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29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30"/>
      <c r="O6052" s="30"/>
      <c r="P6052" s="30"/>
      <c r="Q6052" s="30"/>
      <c r="R6052" s="30"/>
      <c r="S6052" s="30"/>
      <c r="T6052" s="29"/>
      <c r="U6052" s="28"/>
      <c r="V6052" s="28"/>
      <c r="W6052" s="28"/>
      <c r="Y6052" s="31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33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29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30"/>
      <c r="O6053" s="30"/>
      <c r="P6053" s="30"/>
      <c r="Q6053" s="30"/>
      <c r="R6053" s="30"/>
      <c r="S6053" s="30"/>
      <c r="T6053" s="29"/>
      <c r="U6053" s="28"/>
      <c r="V6053" s="28"/>
      <c r="W6053" s="28"/>
      <c r="Y6053" s="31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33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29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30"/>
      <c r="O6054" s="30"/>
      <c r="P6054" s="30"/>
      <c r="Q6054" s="30"/>
      <c r="R6054" s="30"/>
      <c r="S6054" s="30"/>
      <c r="T6054" s="29"/>
      <c r="U6054" s="28"/>
      <c r="V6054" s="28"/>
      <c r="W6054" s="28"/>
      <c r="Y6054" s="31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33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29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30"/>
      <c r="O6055" s="30"/>
      <c r="P6055" s="30"/>
      <c r="Q6055" s="30"/>
      <c r="R6055" s="30"/>
      <c r="S6055" s="30"/>
      <c r="T6055" s="29"/>
      <c r="U6055" s="28"/>
      <c r="V6055" s="28"/>
      <c r="W6055" s="28"/>
      <c r="Y6055" s="31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33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29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30"/>
      <c r="O6056" s="30"/>
      <c r="P6056" s="30"/>
      <c r="Q6056" s="30"/>
      <c r="R6056" s="30"/>
      <c r="S6056" s="30"/>
      <c r="T6056" s="29"/>
      <c r="U6056" s="28"/>
      <c r="V6056" s="28"/>
      <c r="W6056" s="28"/>
      <c r="Y6056" s="31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33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29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30"/>
      <c r="O6057" s="30"/>
      <c r="P6057" s="30"/>
      <c r="Q6057" s="30"/>
      <c r="R6057" s="30"/>
      <c r="S6057" s="30"/>
      <c r="T6057" s="29"/>
      <c r="U6057" s="28"/>
      <c r="V6057" s="28"/>
      <c r="W6057" s="28"/>
      <c r="Y6057" s="31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33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29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30"/>
      <c r="O6058" s="30"/>
      <c r="P6058" s="30"/>
      <c r="Q6058" s="30"/>
      <c r="R6058" s="30"/>
      <c r="S6058" s="30"/>
      <c r="T6058" s="29"/>
      <c r="U6058" s="28"/>
      <c r="V6058" s="28"/>
      <c r="W6058" s="28"/>
      <c r="Y6058" s="31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33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29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30"/>
      <c r="O6059" s="30"/>
      <c r="P6059" s="30"/>
      <c r="Q6059" s="30"/>
      <c r="R6059" s="30"/>
      <c r="S6059" s="30"/>
      <c r="T6059" s="29"/>
      <c r="U6059" s="28"/>
      <c r="V6059" s="28"/>
      <c r="W6059" s="28"/>
      <c r="Y6059" s="31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33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29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30"/>
      <c r="O6060" s="30"/>
      <c r="P6060" s="30"/>
      <c r="Q6060" s="30"/>
      <c r="R6060" s="30"/>
      <c r="S6060" s="30"/>
      <c r="T6060" s="29"/>
      <c r="U6060" s="28"/>
      <c r="V6060" s="28"/>
      <c r="W6060" s="28"/>
      <c r="Y6060" s="31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33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29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30"/>
      <c r="O6061" s="30"/>
      <c r="P6061" s="30"/>
      <c r="Q6061" s="30"/>
      <c r="R6061" s="30"/>
      <c r="S6061" s="30"/>
      <c r="T6061" s="29"/>
      <c r="U6061" s="28"/>
      <c r="V6061" s="28"/>
      <c r="W6061" s="28"/>
      <c r="Y6061" s="31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33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29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30"/>
      <c r="O6062" s="30"/>
      <c r="P6062" s="30"/>
      <c r="Q6062" s="30"/>
      <c r="R6062" s="30"/>
      <c r="S6062" s="30"/>
      <c r="T6062" s="29"/>
      <c r="U6062" s="28"/>
      <c r="V6062" s="28"/>
      <c r="W6062" s="28"/>
      <c r="Y6062" s="31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33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29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30"/>
      <c r="O6063" s="30"/>
      <c r="P6063" s="30"/>
      <c r="Q6063" s="30"/>
      <c r="R6063" s="30"/>
      <c r="S6063" s="30"/>
      <c r="T6063" s="29"/>
      <c r="U6063" s="28"/>
      <c r="V6063" s="28"/>
      <c r="W6063" s="28"/>
      <c r="Y6063" s="31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33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29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30"/>
      <c r="O6064" s="30"/>
      <c r="P6064" s="30"/>
      <c r="Q6064" s="30"/>
      <c r="R6064" s="30"/>
      <c r="S6064" s="30"/>
      <c r="T6064" s="29"/>
      <c r="U6064" s="28"/>
      <c r="V6064" s="28"/>
      <c r="W6064" s="28"/>
      <c r="Y6064" s="31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33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29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30"/>
      <c r="O6065" s="30"/>
      <c r="P6065" s="30"/>
      <c r="Q6065" s="30"/>
      <c r="R6065" s="30"/>
      <c r="S6065" s="30"/>
      <c r="T6065" s="29"/>
      <c r="U6065" s="28"/>
      <c r="V6065" s="28"/>
      <c r="W6065" s="28"/>
      <c r="Y6065" s="31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33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29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30"/>
      <c r="O6066" s="30"/>
      <c r="P6066" s="30"/>
      <c r="Q6066" s="30"/>
      <c r="R6066" s="30"/>
      <c r="S6066" s="30"/>
      <c r="T6066" s="29"/>
      <c r="U6066" s="28"/>
      <c r="V6066" s="28"/>
      <c r="W6066" s="28"/>
      <c r="Y6066" s="31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33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29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30"/>
      <c r="O6067" s="30"/>
      <c r="P6067" s="30"/>
      <c r="Q6067" s="30"/>
      <c r="R6067" s="30"/>
      <c r="S6067" s="30"/>
      <c r="T6067" s="29"/>
      <c r="U6067" s="28"/>
      <c r="V6067" s="28"/>
      <c r="W6067" s="28"/>
      <c r="Y6067" s="31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33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29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30"/>
      <c r="O6068" s="30"/>
      <c r="P6068" s="30"/>
      <c r="Q6068" s="30"/>
      <c r="R6068" s="30"/>
      <c r="S6068" s="30"/>
      <c r="T6068" s="29"/>
      <c r="U6068" s="28"/>
      <c r="V6068" s="28"/>
      <c r="W6068" s="28"/>
      <c r="Y6068" s="31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33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29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30"/>
      <c r="O6069" s="30"/>
      <c r="P6069" s="30"/>
      <c r="Q6069" s="30"/>
      <c r="R6069" s="30"/>
      <c r="S6069" s="30"/>
      <c r="T6069" s="29"/>
      <c r="U6069" s="28"/>
      <c r="V6069" s="28"/>
      <c r="W6069" s="28"/>
      <c r="Y6069" s="31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33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29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30"/>
      <c r="O6070" s="30"/>
      <c r="P6070" s="30"/>
      <c r="Q6070" s="30"/>
      <c r="R6070" s="30"/>
      <c r="S6070" s="30"/>
      <c r="T6070" s="29"/>
      <c r="U6070" s="28"/>
      <c r="V6070" s="28"/>
      <c r="W6070" s="28"/>
      <c r="Y6070" s="31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33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29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30"/>
      <c r="O6071" s="30"/>
      <c r="P6071" s="30"/>
      <c r="Q6071" s="30"/>
      <c r="R6071" s="30"/>
      <c r="S6071" s="30"/>
      <c r="T6071" s="29"/>
      <c r="U6071" s="28"/>
      <c r="V6071" s="28"/>
      <c r="W6071" s="28"/>
      <c r="Y6071" s="31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33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29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30"/>
      <c r="O6072" s="30"/>
      <c r="P6072" s="30"/>
      <c r="Q6072" s="30"/>
      <c r="R6072" s="30"/>
      <c r="S6072" s="30"/>
      <c r="T6072" s="29"/>
      <c r="U6072" s="28"/>
      <c r="V6072" s="28"/>
      <c r="W6072" s="28"/>
      <c r="Y6072" s="31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33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29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30"/>
      <c r="O6073" s="30"/>
      <c r="P6073" s="30"/>
      <c r="Q6073" s="30"/>
      <c r="R6073" s="30"/>
      <c r="S6073" s="30"/>
      <c r="T6073" s="29"/>
      <c r="U6073" s="28"/>
      <c r="V6073" s="28"/>
      <c r="W6073" s="28"/>
      <c r="Y6073" s="31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33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29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30"/>
      <c r="O6074" s="30"/>
      <c r="P6074" s="30"/>
      <c r="Q6074" s="30"/>
      <c r="R6074" s="30"/>
      <c r="S6074" s="30"/>
      <c r="T6074" s="29"/>
      <c r="U6074" s="28"/>
      <c r="V6074" s="28"/>
      <c r="W6074" s="28"/>
      <c r="Y6074" s="31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33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29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30"/>
      <c r="O6075" s="30"/>
      <c r="P6075" s="30"/>
      <c r="Q6075" s="30"/>
      <c r="R6075" s="30"/>
      <c r="S6075" s="30"/>
      <c r="T6075" s="29"/>
      <c r="U6075" s="28"/>
      <c r="V6075" s="28"/>
      <c r="W6075" s="28"/>
      <c r="Y6075" s="31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33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29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30"/>
      <c r="O6076" s="30"/>
      <c r="P6076" s="30"/>
      <c r="Q6076" s="30"/>
      <c r="R6076" s="30"/>
      <c r="S6076" s="30"/>
      <c r="T6076" s="29"/>
      <c r="U6076" s="28"/>
      <c r="V6076" s="28"/>
      <c r="W6076" s="28"/>
      <c r="Y6076" s="31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33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29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30"/>
      <c r="O6077" s="30"/>
      <c r="P6077" s="30"/>
      <c r="Q6077" s="30"/>
      <c r="R6077" s="30"/>
      <c r="S6077" s="30"/>
      <c r="T6077" s="29"/>
      <c r="U6077" s="28"/>
      <c r="V6077" s="28"/>
      <c r="W6077" s="28"/>
      <c r="Y6077" s="31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33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29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30"/>
      <c r="O6078" s="30"/>
      <c r="P6078" s="30"/>
      <c r="Q6078" s="30"/>
      <c r="R6078" s="30"/>
      <c r="S6078" s="30"/>
      <c r="T6078" s="29"/>
      <c r="U6078" s="28"/>
      <c r="V6078" s="28"/>
      <c r="W6078" s="28"/>
      <c r="Y6078" s="31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33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29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30"/>
      <c r="O6079" s="30"/>
      <c r="P6079" s="30"/>
      <c r="Q6079" s="30"/>
      <c r="R6079" s="30"/>
      <c r="S6079" s="30"/>
      <c r="T6079" s="29"/>
      <c r="U6079" s="28"/>
      <c r="V6079" s="28"/>
      <c r="W6079" s="28"/>
      <c r="Y6079" s="31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33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29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30"/>
      <c r="O6080" s="30"/>
      <c r="P6080" s="30"/>
      <c r="Q6080" s="30"/>
      <c r="R6080" s="30"/>
      <c r="S6080" s="30"/>
      <c r="T6080" s="29"/>
      <c r="U6080" s="28"/>
      <c r="V6080" s="28"/>
      <c r="W6080" s="28"/>
      <c r="Y6080" s="31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33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29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30"/>
      <c r="O6081" s="30"/>
      <c r="P6081" s="30"/>
      <c r="Q6081" s="30"/>
      <c r="R6081" s="30"/>
      <c r="S6081" s="30"/>
      <c r="T6081" s="29"/>
      <c r="U6081" s="28"/>
      <c r="V6081" s="28"/>
      <c r="W6081" s="28"/>
      <c r="Y6081" s="31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33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29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30"/>
      <c r="O6082" s="30"/>
      <c r="P6082" s="30"/>
      <c r="Q6082" s="30"/>
      <c r="R6082" s="30"/>
      <c r="S6082" s="30"/>
      <c r="T6082" s="29"/>
      <c r="U6082" s="28"/>
      <c r="V6082" s="28"/>
      <c r="W6082" s="28"/>
      <c r="Y6082" s="31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33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29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30"/>
      <c r="O6083" s="30"/>
      <c r="P6083" s="30"/>
      <c r="Q6083" s="30"/>
      <c r="R6083" s="30"/>
      <c r="S6083" s="30"/>
      <c r="T6083" s="29"/>
      <c r="U6083" s="28"/>
      <c r="V6083" s="28"/>
      <c r="W6083" s="28"/>
      <c r="Y6083" s="31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33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29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30"/>
      <c r="O6084" s="30"/>
      <c r="P6084" s="30"/>
      <c r="Q6084" s="30"/>
      <c r="R6084" s="30"/>
      <c r="S6084" s="30"/>
      <c r="T6084" s="29"/>
      <c r="U6084" s="28"/>
      <c r="V6084" s="28"/>
      <c r="W6084" s="28"/>
      <c r="Y6084" s="31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33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29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30"/>
      <c r="O6085" s="30"/>
      <c r="P6085" s="30"/>
      <c r="Q6085" s="30"/>
      <c r="R6085" s="30"/>
      <c r="S6085" s="30"/>
      <c r="T6085" s="29"/>
      <c r="U6085" s="28"/>
      <c r="V6085" s="28"/>
      <c r="W6085" s="28"/>
      <c r="Y6085" s="31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33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29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30"/>
      <c r="O6086" s="30"/>
      <c r="P6086" s="30"/>
      <c r="Q6086" s="30"/>
      <c r="R6086" s="30"/>
      <c r="S6086" s="30"/>
      <c r="T6086" s="29"/>
      <c r="U6086" s="28"/>
      <c r="V6086" s="28"/>
      <c r="W6086" s="28"/>
      <c r="Y6086" s="31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33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29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30"/>
      <c r="O6087" s="30"/>
      <c r="P6087" s="30"/>
      <c r="Q6087" s="30"/>
      <c r="R6087" s="30"/>
      <c r="S6087" s="30"/>
      <c r="T6087" s="29"/>
      <c r="U6087" s="28"/>
      <c r="V6087" s="28"/>
      <c r="W6087" s="28"/>
      <c r="Y6087" s="31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33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29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30"/>
      <c r="O6088" s="30"/>
      <c r="P6088" s="30"/>
      <c r="Q6088" s="30"/>
      <c r="R6088" s="30"/>
      <c r="S6088" s="30"/>
      <c r="T6088" s="29"/>
      <c r="U6088" s="28"/>
      <c r="V6088" s="28"/>
      <c r="W6088" s="28"/>
      <c r="Y6088" s="31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33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29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30"/>
      <c r="O6089" s="30"/>
      <c r="P6089" s="30"/>
      <c r="Q6089" s="30"/>
      <c r="R6089" s="30"/>
      <c r="S6089" s="30"/>
      <c r="T6089" s="29"/>
      <c r="U6089" s="28"/>
      <c r="V6089" s="28"/>
      <c r="W6089" s="28"/>
      <c r="Y6089" s="31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33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29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30"/>
      <c r="O6090" s="30"/>
      <c r="P6090" s="30"/>
      <c r="Q6090" s="30"/>
      <c r="R6090" s="30"/>
      <c r="S6090" s="30"/>
      <c r="T6090" s="29"/>
      <c r="U6090" s="28"/>
      <c r="V6090" s="28"/>
      <c r="W6090" s="28"/>
      <c r="Y6090" s="31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33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29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30"/>
      <c r="O6091" s="30"/>
      <c r="P6091" s="30"/>
      <c r="Q6091" s="30"/>
      <c r="R6091" s="30"/>
      <c r="S6091" s="30"/>
      <c r="T6091" s="29"/>
      <c r="U6091" s="28"/>
      <c r="V6091" s="28"/>
      <c r="W6091" s="28"/>
      <c r="Y6091" s="31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33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29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30"/>
      <c r="O6092" s="30"/>
      <c r="P6092" s="30"/>
      <c r="Q6092" s="30"/>
      <c r="R6092" s="30"/>
      <c r="S6092" s="30"/>
      <c r="T6092" s="29"/>
      <c r="U6092" s="28"/>
      <c r="V6092" s="28"/>
      <c r="W6092" s="28"/>
      <c r="Y6092" s="31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33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29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30"/>
      <c r="O6093" s="30"/>
      <c r="P6093" s="30"/>
      <c r="Q6093" s="30"/>
      <c r="R6093" s="30"/>
      <c r="S6093" s="30"/>
      <c r="T6093" s="29"/>
      <c r="U6093" s="28"/>
      <c r="V6093" s="28"/>
      <c r="W6093" s="28"/>
      <c r="Y6093" s="31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33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29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30"/>
      <c r="O6094" s="30"/>
      <c r="P6094" s="30"/>
      <c r="Q6094" s="30"/>
      <c r="R6094" s="30"/>
      <c r="S6094" s="30"/>
      <c r="T6094" s="29"/>
      <c r="U6094" s="28"/>
      <c r="V6094" s="28"/>
      <c r="W6094" s="28"/>
      <c r="Y6094" s="31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33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29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30"/>
      <c r="O6095" s="30"/>
      <c r="P6095" s="30"/>
      <c r="Q6095" s="30"/>
      <c r="R6095" s="30"/>
      <c r="S6095" s="30"/>
      <c r="T6095" s="29"/>
      <c r="U6095" s="28"/>
      <c r="V6095" s="28"/>
      <c r="W6095" s="28"/>
      <c r="Y6095" s="31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33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29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30"/>
      <c r="O6096" s="30"/>
      <c r="P6096" s="30"/>
      <c r="Q6096" s="30"/>
      <c r="R6096" s="30"/>
      <c r="S6096" s="30"/>
      <c r="T6096" s="29"/>
      <c r="U6096" s="28"/>
      <c r="V6096" s="28"/>
      <c r="W6096" s="28"/>
      <c r="Y6096" s="31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33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29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30"/>
      <c r="O6097" s="30"/>
      <c r="P6097" s="30"/>
      <c r="Q6097" s="30"/>
      <c r="R6097" s="30"/>
      <c r="S6097" s="30"/>
      <c r="T6097" s="29"/>
      <c r="U6097" s="28"/>
      <c r="V6097" s="28"/>
      <c r="W6097" s="28"/>
      <c r="Y6097" s="31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33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29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30"/>
      <c r="O6098" s="30"/>
      <c r="P6098" s="30"/>
      <c r="Q6098" s="30"/>
      <c r="R6098" s="30"/>
      <c r="S6098" s="30"/>
      <c r="T6098" s="29"/>
      <c r="U6098" s="28"/>
      <c r="V6098" s="28"/>
      <c r="W6098" s="28"/>
      <c r="Y6098" s="31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33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29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30"/>
      <c r="O6099" s="30"/>
      <c r="P6099" s="30"/>
      <c r="Q6099" s="30"/>
      <c r="R6099" s="30"/>
      <c r="S6099" s="30"/>
      <c r="T6099" s="29"/>
      <c r="U6099" s="28"/>
      <c r="V6099" s="28"/>
      <c r="W6099" s="28"/>
      <c r="Y6099" s="31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33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29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30"/>
      <c r="O6100" s="30"/>
      <c r="P6100" s="30"/>
      <c r="Q6100" s="30"/>
      <c r="R6100" s="30"/>
      <c r="S6100" s="30"/>
      <c r="T6100" s="29"/>
      <c r="U6100" s="28"/>
      <c r="V6100" s="28"/>
      <c r="W6100" s="28"/>
      <c r="Y6100" s="31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33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29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30"/>
      <c r="O6101" s="30"/>
      <c r="P6101" s="30"/>
      <c r="Q6101" s="30"/>
      <c r="R6101" s="30"/>
      <c r="S6101" s="30"/>
      <c r="T6101" s="29"/>
      <c r="U6101" s="28"/>
      <c r="V6101" s="28"/>
      <c r="W6101" s="28"/>
      <c r="Y6101" s="31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33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29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30"/>
      <c r="O6102" s="30"/>
      <c r="P6102" s="30"/>
      <c r="Q6102" s="30"/>
      <c r="R6102" s="30"/>
      <c r="S6102" s="30"/>
      <c r="T6102" s="29"/>
      <c r="U6102" s="28"/>
      <c r="V6102" s="28"/>
      <c r="W6102" s="28"/>
      <c r="Y6102" s="31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33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29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30"/>
      <c r="O6103" s="30"/>
      <c r="P6103" s="30"/>
      <c r="Q6103" s="30"/>
      <c r="R6103" s="30"/>
      <c r="S6103" s="30"/>
      <c r="T6103" s="29"/>
      <c r="U6103" s="28"/>
      <c r="V6103" s="28"/>
      <c r="W6103" s="28"/>
      <c r="Y6103" s="31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33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29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30"/>
      <c r="O6104" s="30"/>
      <c r="P6104" s="30"/>
      <c r="Q6104" s="30"/>
      <c r="R6104" s="30"/>
      <c r="S6104" s="30"/>
      <c r="T6104" s="29"/>
      <c r="U6104" s="28"/>
      <c r="V6104" s="28"/>
      <c r="W6104" s="28"/>
      <c r="Y6104" s="31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33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29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30"/>
      <c r="O6105" s="30"/>
      <c r="P6105" s="30"/>
      <c r="Q6105" s="30"/>
      <c r="R6105" s="30"/>
      <c r="S6105" s="30"/>
      <c r="T6105" s="29"/>
      <c r="U6105" s="28"/>
      <c r="V6105" s="28"/>
      <c r="W6105" s="28"/>
      <c r="Y6105" s="31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33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29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30"/>
      <c r="O6106" s="30"/>
      <c r="P6106" s="30"/>
      <c r="Q6106" s="30"/>
      <c r="R6106" s="30"/>
      <c r="S6106" s="30"/>
      <c r="T6106" s="29"/>
      <c r="U6106" s="28"/>
      <c r="V6106" s="28"/>
      <c r="W6106" s="28"/>
      <c r="Y6106" s="31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33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29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30"/>
      <c r="O6107" s="30"/>
      <c r="P6107" s="30"/>
      <c r="Q6107" s="30"/>
      <c r="R6107" s="30"/>
      <c r="S6107" s="30"/>
      <c r="T6107" s="29"/>
      <c r="U6107" s="28"/>
      <c r="V6107" s="28"/>
      <c r="W6107" s="28"/>
      <c r="Y6107" s="31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33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29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30"/>
      <c r="O6108" s="30"/>
      <c r="P6108" s="30"/>
      <c r="Q6108" s="30"/>
      <c r="R6108" s="30"/>
      <c r="S6108" s="30"/>
      <c r="T6108" s="29"/>
      <c r="U6108" s="28"/>
      <c r="V6108" s="28"/>
      <c r="W6108" s="28"/>
      <c r="Y6108" s="31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33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29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30"/>
      <c r="O6109" s="30"/>
      <c r="P6109" s="30"/>
      <c r="Q6109" s="30"/>
      <c r="R6109" s="30"/>
      <c r="S6109" s="30"/>
      <c r="T6109" s="29"/>
      <c r="U6109" s="28"/>
      <c r="V6109" s="28"/>
      <c r="W6109" s="28"/>
      <c r="Y6109" s="31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33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29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30"/>
      <c r="O6110" s="30"/>
      <c r="P6110" s="30"/>
      <c r="Q6110" s="30"/>
      <c r="R6110" s="30"/>
      <c r="S6110" s="30"/>
      <c r="T6110" s="29"/>
      <c r="U6110" s="28"/>
      <c r="V6110" s="28"/>
      <c r="W6110" s="28"/>
      <c r="Y6110" s="31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33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29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30"/>
      <c r="O6111" s="30"/>
      <c r="P6111" s="30"/>
      <c r="Q6111" s="30"/>
      <c r="R6111" s="30"/>
      <c r="S6111" s="30"/>
      <c r="T6111" s="29"/>
      <c r="U6111" s="28"/>
      <c r="V6111" s="28"/>
      <c r="W6111" s="28"/>
      <c r="Y6111" s="31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33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29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30"/>
      <c r="O6112" s="30"/>
      <c r="P6112" s="30"/>
      <c r="Q6112" s="30"/>
      <c r="R6112" s="30"/>
      <c r="S6112" s="30"/>
      <c r="T6112" s="29"/>
      <c r="U6112" s="28"/>
      <c r="V6112" s="28"/>
      <c r="W6112" s="28"/>
      <c r="Y6112" s="31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33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29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30"/>
      <c r="O6113" s="30"/>
      <c r="P6113" s="30"/>
      <c r="Q6113" s="30"/>
      <c r="R6113" s="30"/>
      <c r="S6113" s="30"/>
      <c r="T6113" s="29"/>
      <c r="U6113" s="28"/>
      <c r="V6113" s="28"/>
      <c r="W6113" s="28"/>
      <c r="Y6113" s="31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33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29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30"/>
      <c r="O6114" s="30"/>
      <c r="P6114" s="30"/>
      <c r="Q6114" s="30"/>
      <c r="R6114" s="30"/>
      <c r="S6114" s="30"/>
      <c r="T6114" s="29"/>
      <c r="U6114" s="28"/>
      <c r="V6114" s="28"/>
      <c r="W6114" s="28"/>
      <c r="Y6114" s="31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33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29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30"/>
      <c r="O6115" s="30"/>
      <c r="P6115" s="30"/>
      <c r="Q6115" s="30"/>
      <c r="R6115" s="30"/>
      <c r="S6115" s="30"/>
      <c r="T6115" s="29"/>
      <c r="U6115" s="28"/>
      <c r="V6115" s="28"/>
      <c r="W6115" s="28"/>
      <c r="Y6115" s="31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33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29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30"/>
      <c r="O6116" s="30"/>
      <c r="P6116" s="30"/>
      <c r="Q6116" s="30"/>
      <c r="R6116" s="30"/>
      <c r="S6116" s="30"/>
      <c r="T6116" s="29"/>
      <c r="U6116" s="28"/>
      <c r="V6116" s="28"/>
      <c r="W6116" s="28"/>
      <c r="Y6116" s="31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33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29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30"/>
      <c r="O6117" s="30"/>
      <c r="P6117" s="30"/>
      <c r="Q6117" s="30"/>
      <c r="R6117" s="30"/>
      <c r="S6117" s="30"/>
      <c r="T6117" s="29"/>
      <c r="U6117" s="28"/>
      <c r="V6117" s="28"/>
      <c r="W6117" s="28"/>
      <c r="Y6117" s="31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33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29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30"/>
      <c r="O6118" s="30"/>
      <c r="P6118" s="30"/>
      <c r="Q6118" s="30"/>
      <c r="R6118" s="30"/>
      <c r="S6118" s="30"/>
      <c r="T6118" s="29"/>
      <c r="U6118" s="28"/>
      <c r="V6118" s="28"/>
      <c r="W6118" s="28"/>
      <c r="Y6118" s="31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33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29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30"/>
      <c r="O6119" s="30"/>
      <c r="P6119" s="30"/>
      <c r="Q6119" s="30"/>
      <c r="R6119" s="30"/>
      <c r="S6119" s="30"/>
      <c r="T6119" s="29"/>
      <c r="U6119" s="28"/>
      <c r="V6119" s="28"/>
      <c r="W6119" s="28"/>
      <c r="Y6119" s="31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33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29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30"/>
      <c r="O6120" s="30"/>
      <c r="P6120" s="30"/>
      <c r="Q6120" s="30"/>
      <c r="R6120" s="30"/>
      <c r="S6120" s="30"/>
      <c r="T6120" s="29"/>
      <c r="U6120" s="28"/>
      <c r="V6120" s="28"/>
      <c r="W6120" s="28"/>
      <c r="Y6120" s="31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33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29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30"/>
      <c r="O6121" s="30"/>
      <c r="P6121" s="30"/>
      <c r="Q6121" s="30"/>
      <c r="R6121" s="30"/>
      <c r="S6121" s="30"/>
      <c r="T6121" s="29"/>
      <c r="U6121" s="28"/>
      <c r="V6121" s="28"/>
      <c r="W6121" s="28"/>
      <c r="Y6121" s="31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33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29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30"/>
      <c r="O6122" s="30"/>
      <c r="P6122" s="30"/>
      <c r="Q6122" s="30"/>
      <c r="R6122" s="30"/>
      <c r="S6122" s="30"/>
      <c r="T6122" s="29"/>
      <c r="U6122" s="28"/>
      <c r="V6122" s="28"/>
      <c r="W6122" s="28"/>
      <c r="Y6122" s="31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33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29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30"/>
      <c r="O6123" s="30"/>
      <c r="P6123" s="30"/>
      <c r="Q6123" s="30"/>
      <c r="R6123" s="30"/>
      <c r="S6123" s="30"/>
      <c r="T6123" s="29"/>
      <c r="U6123" s="28"/>
      <c r="V6123" s="28"/>
      <c r="W6123" s="28"/>
      <c r="Y6123" s="31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33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29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30"/>
      <c r="O6124" s="30"/>
      <c r="P6124" s="30"/>
      <c r="Q6124" s="30"/>
      <c r="R6124" s="30"/>
      <c r="S6124" s="30"/>
      <c r="T6124" s="29"/>
      <c r="U6124" s="28"/>
      <c r="V6124" s="28"/>
      <c r="W6124" s="28"/>
      <c r="Y6124" s="31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33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29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30"/>
      <c r="O6125" s="30"/>
      <c r="P6125" s="30"/>
      <c r="Q6125" s="30"/>
      <c r="R6125" s="30"/>
      <c r="S6125" s="30"/>
      <c r="T6125" s="29"/>
      <c r="U6125" s="28"/>
      <c r="V6125" s="28"/>
      <c r="W6125" s="28"/>
      <c r="Y6125" s="31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33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29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30"/>
      <c r="O6126" s="30"/>
      <c r="P6126" s="30"/>
      <c r="Q6126" s="30"/>
      <c r="R6126" s="30"/>
      <c r="S6126" s="30"/>
      <c r="T6126" s="29"/>
      <c r="U6126" s="28"/>
      <c r="V6126" s="28"/>
      <c r="W6126" s="28"/>
      <c r="Y6126" s="31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33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29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30"/>
      <c r="O6127" s="30"/>
      <c r="P6127" s="30"/>
      <c r="Q6127" s="30"/>
      <c r="R6127" s="30"/>
      <c r="S6127" s="30"/>
      <c r="T6127" s="29"/>
      <c r="U6127" s="28"/>
      <c r="V6127" s="28"/>
      <c r="W6127" s="28"/>
      <c r="Y6127" s="31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33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29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30"/>
      <c r="O6128" s="30"/>
      <c r="P6128" s="30"/>
      <c r="Q6128" s="30"/>
      <c r="R6128" s="30"/>
      <c r="S6128" s="30"/>
      <c r="T6128" s="29"/>
      <c r="U6128" s="28"/>
      <c r="V6128" s="28"/>
      <c r="W6128" s="28"/>
      <c r="Y6128" s="31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33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29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30"/>
      <c r="O6129" s="30"/>
      <c r="P6129" s="30"/>
      <c r="Q6129" s="30"/>
      <c r="R6129" s="30"/>
      <c r="S6129" s="30"/>
      <c r="T6129" s="29"/>
      <c r="U6129" s="28"/>
      <c r="V6129" s="28"/>
      <c r="W6129" s="28"/>
      <c r="Y6129" s="31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33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29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30"/>
      <c r="O6130" s="30"/>
      <c r="P6130" s="30"/>
      <c r="Q6130" s="30"/>
      <c r="R6130" s="30"/>
      <c r="S6130" s="30"/>
      <c r="T6130" s="29"/>
      <c r="U6130" s="28"/>
      <c r="V6130" s="28"/>
      <c r="W6130" s="28"/>
      <c r="Y6130" s="31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33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29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30"/>
      <c r="O6131" s="30"/>
      <c r="P6131" s="30"/>
      <c r="Q6131" s="30"/>
      <c r="R6131" s="30"/>
      <c r="S6131" s="30"/>
      <c r="T6131" s="29"/>
      <c r="U6131" s="28"/>
      <c r="V6131" s="28"/>
      <c r="W6131" s="28"/>
      <c r="Y6131" s="31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33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29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30"/>
      <c r="O6132" s="30"/>
      <c r="P6132" s="30"/>
      <c r="Q6132" s="30"/>
      <c r="R6132" s="30"/>
      <c r="S6132" s="30"/>
      <c r="T6132" s="29"/>
      <c r="U6132" s="28"/>
      <c r="V6132" s="28"/>
      <c r="W6132" s="28"/>
      <c r="Y6132" s="31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33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29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30"/>
      <c r="O6133" s="30"/>
      <c r="P6133" s="30"/>
      <c r="Q6133" s="30"/>
      <c r="R6133" s="30"/>
      <c r="S6133" s="30"/>
      <c r="T6133" s="29"/>
      <c r="U6133" s="28"/>
      <c r="V6133" s="28"/>
      <c r="W6133" s="28"/>
      <c r="Y6133" s="31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33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29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30"/>
      <c r="O6134" s="30"/>
      <c r="P6134" s="30"/>
      <c r="Q6134" s="30"/>
      <c r="R6134" s="30"/>
      <c r="S6134" s="30"/>
      <c r="T6134" s="29"/>
      <c r="U6134" s="28"/>
      <c r="V6134" s="28"/>
      <c r="W6134" s="28"/>
      <c r="Y6134" s="31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33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29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30"/>
      <c r="O6135" s="30"/>
      <c r="P6135" s="30"/>
      <c r="Q6135" s="30"/>
      <c r="R6135" s="30"/>
      <c r="S6135" s="30"/>
      <c r="T6135" s="29"/>
      <c r="U6135" s="28"/>
      <c r="V6135" s="28"/>
      <c r="W6135" s="28"/>
      <c r="Y6135" s="31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33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29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30"/>
      <c r="O6136" s="30"/>
      <c r="P6136" s="30"/>
      <c r="Q6136" s="30"/>
      <c r="R6136" s="30"/>
      <c r="S6136" s="30"/>
      <c r="T6136" s="29"/>
      <c r="U6136" s="28"/>
      <c r="V6136" s="28"/>
      <c r="W6136" s="28"/>
      <c r="Y6136" s="31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33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29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30"/>
      <c r="O6137" s="30"/>
      <c r="P6137" s="30"/>
      <c r="Q6137" s="30"/>
      <c r="R6137" s="30"/>
      <c r="S6137" s="30"/>
      <c r="T6137" s="29"/>
      <c r="U6137" s="28"/>
      <c r="V6137" s="28"/>
      <c r="W6137" s="28"/>
      <c r="Y6137" s="31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33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29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30"/>
      <c r="O6138" s="30"/>
      <c r="P6138" s="30"/>
      <c r="Q6138" s="30"/>
      <c r="R6138" s="30"/>
      <c r="S6138" s="30"/>
      <c r="T6138" s="29"/>
      <c r="U6138" s="28"/>
      <c r="V6138" s="28"/>
      <c r="W6138" s="28"/>
      <c r="Y6138" s="31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33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29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30"/>
      <c r="O6139" s="30"/>
      <c r="P6139" s="30"/>
      <c r="Q6139" s="30"/>
      <c r="R6139" s="30"/>
      <c r="S6139" s="30"/>
      <c r="T6139" s="29"/>
      <c r="U6139" s="28"/>
      <c r="V6139" s="28"/>
      <c r="W6139" s="28"/>
      <c r="Y6139" s="31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33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29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30"/>
      <c r="O6140" s="30"/>
      <c r="P6140" s="30"/>
      <c r="Q6140" s="30"/>
      <c r="R6140" s="30"/>
      <c r="S6140" s="30"/>
      <c r="T6140" s="29"/>
      <c r="U6140" s="28"/>
      <c r="V6140" s="28"/>
      <c r="W6140" s="28"/>
      <c r="Y6140" s="31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33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29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30"/>
      <c r="O6141" s="30"/>
      <c r="P6141" s="30"/>
      <c r="Q6141" s="30"/>
      <c r="R6141" s="30"/>
      <c r="S6141" s="30"/>
      <c r="T6141" s="29"/>
      <c r="U6141" s="28"/>
      <c r="V6141" s="28"/>
      <c r="W6141" s="28"/>
      <c r="Y6141" s="31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33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29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30"/>
      <c r="O6142" s="30"/>
      <c r="P6142" s="30"/>
      <c r="Q6142" s="30"/>
      <c r="R6142" s="30"/>
      <c r="S6142" s="30"/>
      <c r="T6142" s="29"/>
      <c r="U6142" s="28"/>
      <c r="V6142" s="28"/>
      <c r="W6142" s="28"/>
      <c r="Y6142" s="31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33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29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30"/>
      <c r="O6143" s="30"/>
      <c r="P6143" s="30"/>
      <c r="Q6143" s="30"/>
      <c r="R6143" s="30"/>
      <c r="S6143" s="30"/>
      <c r="T6143" s="29"/>
      <c r="U6143" s="28"/>
      <c r="V6143" s="28"/>
      <c r="W6143" s="28"/>
      <c r="Y6143" s="31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33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29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30"/>
      <c r="O6144" s="30"/>
      <c r="P6144" s="30"/>
      <c r="Q6144" s="30"/>
      <c r="R6144" s="30"/>
      <c r="S6144" s="30"/>
      <c r="T6144" s="29"/>
      <c r="U6144" s="28"/>
      <c r="V6144" s="28"/>
      <c r="W6144" s="28"/>
      <c r="Y6144" s="31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33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29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30"/>
      <c r="O6145" s="30"/>
      <c r="P6145" s="30"/>
      <c r="Q6145" s="30"/>
      <c r="R6145" s="30"/>
      <c r="S6145" s="30"/>
      <c r="T6145" s="29"/>
      <c r="U6145" s="28"/>
      <c r="V6145" s="28"/>
      <c r="W6145" s="28"/>
      <c r="Y6145" s="31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33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29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30"/>
      <c r="O6146" s="30"/>
      <c r="P6146" s="30"/>
      <c r="Q6146" s="30"/>
      <c r="R6146" s="30"/>
      <c r="S6146" s="30"/>
      <c r="T6146" s="29"/>
      <c r="U6146" s="28"/>
      <c r="V6146" s="28"/>
      <c r="W6146" s="28"/>
      <c r="Y6146" s="31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33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29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30"/>
      <c r="O6147" s="30"/>
      <c r="P6147" s="30"/>
      <c r="Q6147" s="30"/>
      <c r="R6147" s="30"/>
      <c r="S6147" s="30"/>
      <c r="T6147" s="29"/>
      <c r="U6147" s="28"/>
      <c r="V6147" s="28"/>
      <c r="W6147" s="28"/>
      <c r="Y6147" s="31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33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29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30"/>
      <c r="O6148" s="30"/>
      <c r="P6148" s="30"/>
      <c r="Q6148" s="30"/>
      <c r="R6148" s="30"/>
      <c r="S6148" s="30"/>
      <c r="T6148" s="29"/>
      <c r="U6148" s="28"/>
      <c r="V6148" s="28"/>
      <c r="W6148" s="28"/>
      <c r="Y6148" s="31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33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29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30"/>
      <c r="O6149" s="30"/>
      <c r="P6149" s="30"/>
      <c r="Q6149" s="30"/>
      <c r="R6149" s="30"/>
      <c r="S6149" s="30"/>
      <c r="T6149" s="29"/>
      <c r="U6149" s="28"/>
      <c r="V6149" s="28"/>
      <c r="W6149" s="28"/>
      <c r="Y6149" s="31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33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29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30"/>
      <c r="O6150" s="30"/>
      <c r="P6150" s="30"/>
      <c r="Q6150" s="30"/>
      <c r="R6150" s="30"/>
      <c r="S6150" s="30"/>
      <c r="T6150" s="29"/>
      <c r="U6150" s="28"/>
      <c r="V6150" s="28"/>
      <c r="W6150" s="28"/>
      <c r="Y6150" s="31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33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29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30"/>
      <c r="O6151" s="30"/>
      <c r="P6151" s="30"/>
      <c r="Q6151" s="30"/>
      <c r="R6151" s="30"/>
      <c r="S6151" s="30"/>
      <c r="T6151" s="29"/>
      <c r="U6151" s="28"/>
      <c r="V6151" s="28"/>
      <c r="W6151" s="28"/>
      <c r="Y6151" s="31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33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29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30"/>
      <c r="O6152" s="30"/>
      <c r="P6152" s="30"/>
      <c r="Q6152" s="30"/>
      <c r="R6152" s="30"/>
      <c r="S6152" s="30"/>
      <c r="T6152" s="29"/>
      <c r="U6152" s="28"/>
      <c r="V6152" s="28"/>
      <c r="W6152" s="28"/>
      <c r="Y6152" s="31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33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29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30"/>
      <c r="O6153" s="30"/>
      <c r="P6153" s="30"/>
      <c r="Q6153" s="30"/>
      <c r="R6153" s="30"/>
      <c r="S6153" s="30"/>
      <c r="T6153" s="29"/>
      <c r="U6153" s="28"/>
      <c r="V6153" s="28"/>
      <c r="W6153" s="28"/>
      <c r="Y6153" s="31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33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29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30"/>
      <c r="O6154" s="30"/>
      <c r="P6154" s="30"/>
      <c r="Q6154" s="30"/>
      <c r="R6154" s="30"/>
      <c r="S6154" s="30"/>
      <c r="T6154" s="29"/>
      <c r="U6154" s="28"/>
      <c r="V6154" s="28"/>
      <c r="W6154" s="28"/>
      <c r="Y6154" s="31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33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29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30"/>
      <c r="O6155" s="30"/>
      <c r="P6155" s="30"/>
      <c r="Q6155" s="30"/>
      <c r="R6155" s="30"/>
      <c r="S6155" s="30"/>
      <c r="T6155" s="29"/>
      <c r="U6155" s="28"/>
      <c r="V6155" s="28"/>
      <c r="W6155" s="28"/>
      <c r="Y6155" s="31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33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29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30"/>
      <c r="O6156" s="30"/>
      <c r="P6156" s="30"/>
      <c r="Q6156" s="30"/>
      <c r="R6156" s="30"/>
      <c r="S6156" s="30"/>
      <c r="T6156" s="29"/>
      <c r="U6156" s="28"/>
      <c r="V6156" s="28"/>
      <c r="W6156" s="28"/>
      <c r="Y6156" s="31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33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29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30"/>
      <c r="O6157" s="30"/>
      <c r="P6157" s="30"/>
      <c r="Q6157" s="30"/>
      <c r="R6157" s="30"/>
      <c r="S6157" s="30"/>
      <c r="T6157" s="29"/>
      <c r="U6157" s="28"/>
      <c r="V6157" s="28"/>
      <c r="W6157" s="28"/>
      <c r="Y6157" s="31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33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29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30"/>
      <c r="O6158" s="30"/>
      <c r="P6158" s="30"/>
      <c r="Q6158" s="30"/>
      <c r="R6158" s="30"/>
      <c r="S6158" s="30"/>
      <c r="T6158" s="29"/>
      <c r="U6158" s="28"/>
      <c r="V6158" s="28"/>
      <c r="W6158" s="28"/>
      <c r="Y6158" s="31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33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29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30"/>
      <c r="O6159" s="30"/>
      <c r="P6159" s="30"/>
      <c r="Q6159" s="30"/>
      <c r="R6159" s="30"/>
      <c r="S6159" s="30"/>
      <c r="T6159" s="29"/>
      <c r="U6159" s="28"/>
      <c r="V6159" s="28"/>
      <c r="W6159" s="28"/>
      <c r="Y6159" s="31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33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29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30"/>
      <c r="O6160" s="30"/>
      <c r="P6160" s="30"/>
      <c r="Q6160" s="30"/>
      <c r="R6160" s="30"/>
      <c r="S6160" s="30"/>
      <c r="T6160" s="29"/>
      <c r="U6160" s="28"/>
      <c r="V6160" s="28"/>
      <c r="W6160" s="28"/>
      <c r="Y6160" s="31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33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29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30"/>
      <c r="O6161" s="30"/>
      <c r="P6161" s="30"/>
      <c r="Q6161" s="30"/>
      <c r="R6161" s="30"/>
      <c r="S6161" s="30"/>
      <c r="T6161" s="29"/>
      <c r="U6161" s="28"/>
      <c r="V6161" s="28"/>
      <c r="W6161" s="28"/>
      <c r="Y6161" s="31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33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29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30"/>
      <c r="O6162" s="30"/>
      <c r="P6162" s="30"/>
      <c r="Q6162" s="30"/>
      <c r="R6162" s="30"/>
      <c r="S6162" s="30"/>
      <c r="T6162" s="29"/>
      <c r="U6162" s="28"/>
      <c r="V6162" s="28"/>
      <c r="W6162" s="28"/>
      <c r="Y6162" s="31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33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29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30"/>
      <c r="O6163" s="30"/>
      <c r="P6163" s="30"/>
      <c r="Q6163" s="30"/>
      <c r="R6163" s="30"/>
      <c r="S6163" s="30"/>
      <c r="T6163" s="29"/>
      <c r="U6163" s="28"/>
      <c r="V6163" s="28"/>
      <c r="W6163" s="28"/>
      <c r="Y6163" s="31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33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29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30"/>
      <c r="O6164" s="30"/>
      <c r="P6164" s="30"/>
      <c r="Q6164" s="30"/>
      <c r="R6164" s="30"/>
      <c r="S6164" s="30"/>
      <c r="T6164" s="29"/>
      <c r="U6164" s="28"/>
      <c r="V6164" s="28"/>
      <c r="W6164" s="28"/>
      <c r="Y6164" s="31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33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29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30"/>
      <c r="O6165" s="30"/>
      <c r="P6165" s="30"/>
      <c r="Q6165" s="30"/>
      <c r="R6165" s="30"/>
      <c r="S6165" s="30"/>
      <c r="T6165" s="29"/>
      <c r="U6165" s="28"/>
      <c r="V6165" s="28"/>
      <c r="W6165" s="28"/>
      <c r="Y6165" s="31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33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29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30"/>
      <c r="O6166" s="30"/>
      <c r="P6166" s="30"/>
      <c r="Q6166" s="30"/>
      <c r="R6166" s="30"/>
      <c r="S6166" s="30"/>
      <c r="T6166" s="29"/>
      <c r="U6166" s="28"/>
      <c r="V6166" s="28"/>
      <c r="W6166" s="28"/>
      <c r="Y6166" s="31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33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29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30"/>
      <c r="O6167" s="30"/>
      <c r="P6167" s="30"/>
      <c r="Q6167" s="30"/>
      <c r="R6167" s="30"/>
      <c r="S6167" s="30"/>
      <c r="T6167" s="29"/>
      <c r="U6167" s="28"/>
      <c r="V6167" s="28"/>
      <c r="W6167" s="28"/>
      <c r="Y6167" s="31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33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29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30"/>
      <c r="O6168" s="30"/>
      <c r="P6168" s="30"/>
      <c r="Q6168" s="30"/>
      <c r="R6168" s="30"/>
      <c r="S6168" s="30"/>
      <c r="T6168" s="29"/>
      <c r="U6168" s="28"/>
      <c r="V6168" s="28"/>
      <c r="W6168" s="28"/>
      <c r="Y6168" s="31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33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29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30"/>
      <c r="O6169" s="30"/>
      <c r="P6169" s="30"/>
      <c r="Q6169" s="30"/>
      <c r="R6169" s="30"/>
      <c r="S6169" s="30"/>
      <c r="T6169" s="29"/>
      <c r="U6169" s="28"/>
      <c r="V6169" s="28"/>
      <c r="W6169" s="28"/>
      <c r="Y6169" s="31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33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29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30"/>
      <c r="O6170" s="30"/>
      <c r="P6170" s="30"/>
      <c r="Q6170" s="30"/>
      <c r="R6170" s="30"/>
      <c r="S6170" s="30"/>
      <c r="T6170" s="29"/>
      <c r="U6170" s="28"/>
      <c r="V6170" s="28"/>
      <c r="W6170" s="28"/>
      <c r="Y6170" s="31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33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29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30"/>
      <c r="O6171" s="30"/>
      <c r="P6171" s="30"/>
      <c r="Q6171" s="30"/>
      <c r="R6171" s="30"/>
      <c r="S6171" s="30"/>
      <c r="T6171" s="29"/>
      <c r="U6171" s="28"/>
      <c r="V6171" s="28"/>
      <c r="W6171" s="28"/>
      <c r="Y6171" s="31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33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29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30"/>
      <c r="O6172" s="30"/>
      <c r="P6172" s="30"/>
      <c r="Q6172" s="30"/>
      <c r="R6172" s="30"/>
      <c r="S6172" s="30"/>
      <c r="T6172" s="29"/>
      <c r="U6172" s="28"/>
      <c r="V6172" s="28"/>
      <c r="W6172" s="28"/>
      <c r="Y6172" s="31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33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29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30"/>
      <c r="O6173" s="30"/>
      <c r="P6173" s="30"/>
      <c r="Q6173" s="30"/>
      <c r="R6173" s="30"/>
      <c r="S6173" s="30"/>
      <c r="T6173" s="29"/>
      <c r="U6173" s="28"/>
      <c r="V6173" s="28"/>
      <c r="W6173" s="28"/>
      <c r="Y6173" s="31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33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29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30"/>
      <c r="O6174" s="30"/>
      <c r="P6174" s="30"/>
      <c r="Q6174" s="30"/>
      <c r="R6174" s="30"/>
      <c r="S6174" s="30"/>
      <c r="T6174" s="29"/>
      <c r="U6174" s="28"/>
      <c r="V6174" s="28"/>
      <c r="W6174" s="28"/>
      <c r="Y6174" s="31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33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29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30"/>
      <c r="O6175" s="30"/>
      <c r="P6175" s="30"/>
      <c r="Q6175" s="30"/>
      <c r="R6175" s="30"/>
      <c r="S6175" s="30"/>
      <c r="T6175" s="29"/>
      <c r="U6175" s="28"/>
      <c r="V6175" s="28"/>
      <c r="W6175" s="28"/>
      <c r="Y6175" s="31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33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29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30"/>
      <c r="O6176" s="30"/>
      <c r="P6176" s="30"/>
      <c r="Q6176" s="30"/>
      <c r="R6176" s="30"/>
      <c r="S6176" s="30"/>
      <c r="T6176" s="29"/>
      <c r="U6176" s="28"/>
      <c r="V6176" s="28"/>
      <c r="W6176" s="28"/>
      <c r="Y6176" s="31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33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29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30"/>
      <c r="O6177" s="30"/>
      <c r="P6177" s="30"/>
      <c r="Q6177" s="30"/>
      <c r="R6177" s="30"/>
      <c r="S6177" s="30"/>
      <c r="T6177" s="29"/>
      <c r="U6177" s="28"/>
      <c r="V6177" s="28"/>
      <c r="W6177" s="28"/>
      <c r="Y6177" s="31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33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29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30"/>
      <c r="O6178" s="30"/>
      <c r="P6178" s="30"/>
      <c r="Q6178" s="30"/>
      <c r="R6178" s="30"/>
      <c r="S6178" s="30"/>
      <c r="T6178" s="29"/>
      <c r="U6178" s="28"/>
      <c r="V6178" s="28"/>
      <c r="W6178" s="28"/>
      <c r="Y6178" s="31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33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29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30"/>
      <c r="O6179" s="30"/>
      <c r="P6179" s="30"/>
      <c r="Q6179" s="30"/>
      <c r="R6179" s="30"/>
      <c r="S6179" s="30"/>
      <c r="T6179" s="29"/>
      <c r="U6179" s="28"/>
      <c r="V6179" s="28"/>
      <c r="W6179" s="28"/>
      <c r="Y6179" s="31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33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29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30"/>
      <c r="O6180" s="30"/>
      <c r="P6180" s="30"/>
      <c r="Q6180" s="30"/>
      <c r="R6180" s="30"/>
      <c r="S6180" s="30"/>
      <c r="T6180" s="29"/>
      <c r="U6180" s="28"/>
      <c r="V6180" s="28"/>
      <c r="W6180" s="28"/>
      <c r="Y6180" s="31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33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29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30"/>
      <c r="O6181" s="30"/>
      <c r="P6181" s="30"/>
      <c r="Q6181" s="30"/>
      <c r="R6181" s="30"/>
      <c r="S6181" s="30"/>
      <c r="T6181" s="29"/>
      <c r="U6181" s="28"/>
      <c r="V6181" s="28"/>
      <c r="W6181" s="28"/>
      <c r="Y6181" s="31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33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29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30"/>
      <c r="O6182" s="30"/>
      <c r="P6182" s="30"/>
      <c r="Q6182" s="30"/>
      <c r="R6182" s="30"/>
      <c r="S6182" s="30"/>
      <c r="T6182" s="29"/>
      <c r="U6182" s="28"/>
      <c r="V6182" s="28"/>
      <c r="W6182" s="28"/>
      <c r="Y6182" s="31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33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29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30"/>
      <c r="O6183" s="30"/>
      <c r="P6183" s="30"/>
      <c r="Q6183" s="30"/>
      <c r="R6183" s="30"/>
      <c r="S6183" s="30"/>
      <c r="T6183" s="29"/>
      <c r="U6183" s="28"/>
      <c r="V6183" s="28"/>
      <c r="W6183" s="28"/>
      <c r="Y6183" s="31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33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29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30"/>
      <c r="O6184" s="30"/>
      <c r="P6184" s="30"/>
      <c r="Q6184" s="30"/>
      <c r="R6184" s="30"/>
      <c r="S6184" s="30"/>
      <c r="T6184" s="29"/>
      <c r="U6184" s="28"/>
      <c r="V6184" s="28"/>
      <c r="W6184" s="28"/>
      <c r="Y6184" s="31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33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29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30"/>
      <c r="O6185" s="30"/>
      <c r="P6185" s="30"/>
      <c r="Q6185" s="30"/>
      <c r="R6185" s="30"/>
      <c r="S6185" s="30"/>
      <c r="T6185" s="29"/>
      <c r="U6185" s="28"/>
      <c r="V6185" s="28"/>
      <c r="W6185" s="28"/>
      <c r="Y6185" s="31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33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29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30"/>
      <c r="O6186" s="30"/>
      <c r="P6186" s="30"/>
      <c r="Q6186" s="30"/>
      <c r="R6186" s="30"/>
      <c r="S6186" s="30"/>
      <c r="T6186" s="29"/>
      <c r="U6186" s="28"/>
      <c r="V6186" s="28"/>
      <c r="W6186" s="28"/>
      <c r="Y6186" s="31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33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29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30"/>
      <c r="O6187" s="30"/>
      <c r="P6187" s="30"/>
      <c r="Q6187" s="30"/>
      <c r="R6187" s="30"/>
      <c r="S6187" s="30"/>
      <c r="T6187" s="29"/>
      <c r="U6187" s="28"/>
      <c r="V6187" s="28"/>
      <c r="W6187" s="28"/>
      <c r="Y6187" s="31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33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29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30"/>
      <c r="O6188" s="30"/>
      <c r="P6188" s="30"/>
      <c r="Q6188" s="30"/>
      <c r="R6188" s="30"/>
      <c r="S6188" s="30"/>
      <c r="T6188" s="29"/>
      <c r="U6188" s="28"/>
      <c r="V6188" s="28"/>
      <c r="W6188" s="28"/>
      <c r="Y6188" s="31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33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29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30"/>
      <c r="O6189" s="30"/>
      <c r="P6189" s="30"/>
      <c r="Q6189" s="30"/>
      <c r="R6189" s="30"/>
      <c r="S6189" s="30"/>
      <c r="T6189" s="29"/>
      <c r="U6189" s="28"/>
      <c r="V6189" s="28"/>
      <c r="W6189" s="28"/>
      <c r="Y6189" s="31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33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29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30"/>
      <c r="O6190" s="30"/>
      <c r="P6190" s="30"/>
      <c r="Q6190" s="30"/>
      <c r="R6190" s="30"/>
      <c r="S6190" s="30"/>
      <c r="T6190" s="29"/>
      <c r="U6190" s="28"/>
      <c r="V6190" s="28"/>
      <c r="W6190" s="28"/>
      <c r="Y6190" s="31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33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29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30"/>
      <c r="O6191" s="30"/>
      <c r="P6191" s="30"/>
      <c r="Q6191" s="30"/>
      <c r="R6191" s="30"/>
      <c r="S6191" s="30"/>
      <c r="T6191" s="29"/>
      <c r="U6191" s="28"/>
      <c r="V6191" s="28"/>
      <c r="W6191" s="28"/>
      <c r="Y6191" s="31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33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29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30"/>
      <c r="O6192" s="30"/>
      <c r="P6192" s="30"/>
      <c r="Q6192" s="30"/>
      <c r="R6192" s="30"/>
      <c r="S6192" s="30"/>
      <c r="T6192" s="29"/>
      <c r="U6192" s="28"/>
      <c r="V6192" s="28"/>
      <c r="W6192" s="28"/>
      <c r="Y6192" s="31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33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29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30"/>
      <c r="O6193" s="30"/>
      <c r="P6193" s="30"/>
      <c r="Q6193" s="30"/>
      <c r="R6193" s="30"/>
      <c r="S6193" s="30"/>
      <c r="T6193" s="29"/>
      <c r="U6193" s="28"/>
      <c r="V6193" s="28"/>
      <c r="W6193" s="28"/>
      <c r="Y6193" s="31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33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29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30"/>
      <c r="O6194" s="30"/>
      <c r="P6194" s="30"/>
      <c r="Q6194" s="30"/>
      <c r="R6194" s="30"/>
      <c r="S6194" s="30"/>
      <c r="T6194" s="29"/>
      <c r="U6194" s="28"/>
      <c r="V6194" s="28"/>
      <c r="W6194" s="28"/>
      <c r="Y6194" s="31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33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29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30"/>
      <c r="O6195" s="30"/>
      <c r="P6195" s="30"/>
      <c r="Q6195" s="30"/>
      <c r="R6195" s="30"/>
      <c r="S6195" s="30"/>
      <c r="T6195" s="29"/>
      <c r="U6195" s="28"/>
      <c r="V6195" s="28"/>
      <c r="W6195" s="28"/>
      <c r="Y6195" s="31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33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29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30"/>
      <c r="O6196" s="30"/>
      <c r="P6196" s="30"/>
      <c r="Q6196" s="30"/>
      <c r="R6196" s="30"/>
      <c r="S6196" s="30"/>
      <c r="T6196" s="29"/>
      <c r="U6196" s="28"/>
      <c r="V6196" s="28"/>
      <c r="W6196" s="28"/>
      <c r="Y6196" s="31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33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29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30"/>
      <c r="O6197" s="30"/>
      <c r="P6197" s="30"/>
      <c r="Q6197" s="30"/>
      <c r="R6197" s="30"/>
      <c r="S6197" s="30"/>
      <c r="T6197" s="29"/>
      <c r="U6197" s="28"/>
      <c r="V6197" s="28"/>
      <c r="W6197" s="28"/>
      <c r="Y6197" s="31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33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29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30"/>
      <c r="O6198" s="30"/>
      <c r="P6198" s="30"/>
      <c r="Q6198" s="30"/>
      <c r="R6198" s="30"/>
      <c r="S6198" s="30"/>
      <c r="T6198" s="29"/>
      <c r="U6198" s="28"/>
      <c r="V6198" s="28"/>
      <c r="W6198" s="28"/>
      <c r="Y6198" s="31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33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29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30"/>
      <c r="O6199" s="30"/>
      <c r="P6199" s="30"/>
      <c r="Q6199" s="30"/>
      <c r="R6199" s="30"/>
      <c r="S6199" s="30"/>
      <c r="T6199" s="29"/>
      <c r="U6199" s="28"/>
      <c r="V6199" s="28"/>
      <c r="W6199" s="28"/>
      <c r="Y6199" s="31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33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29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30"/>
      <c r="O6200" s="30"/>
      <c r="P6200" s="30"/>
      <c r="Q6200" s="30"/>
      <c r="R6200" s="30"/>
      <c r="S6200" s="30"/>
      <c r="T6200" s="29"/>
      <c r="U6200" s="28"/>
      <c r="V6200" s="28"/>
      <c r="W6200" s="28"/>
      <c r="Y6200" s="31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33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29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30"/>
      <c r="O6201" s="30"/>
      <c r="P6201" s="30"/>
      <c r="Q6201" s="30"/>
      <c r="R6201" s="30"/>
      <c r="S6201" s="30"/>
      <c r="T6201" s="29"/>
      <c r="U6201" s="28"/>
      <c r="V6201" s="28"/>
      <c r="W6201" s="28"/>
      <c r="Y6201" s="31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33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29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30"/>
      <c r="O6202" s="30"/>
      <c r="P6202" s="30"/>
      <c r="Q6202" s="30"/>
      <c r="R6202" s="30"/>
      <c r="S6202" s="30"/>
      <c r="T6202" s="29"/>
      <c r="U6202" s="28"/>
      <c r="V6202" s="28"/>
      <c r="W6202" s="28"/>
      <c r="Y6202" s="31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33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29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30"/>
      <c r="O6203" s="30"/>
      <c r="P6203" s="30"/>
      <c r="Q6203" s="30"/>
      <c r="R6203" s="30"/>
      <c r="S6203" s="30"/>
      <c r="T6203" s="29"/>
      <c r="U6203" s="28"/>
      <c r="V6203" s="28"/>
      <c r="W6203" s="28"/>
      <c r="Y6203" s="31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33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29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30"/>
      <c r="O6204" s="30"/>
      <c r="P6204" s="30"/>
      <c r="Q6204" s="30"/>
      <c r="R6204" s="30"/>
      <c r="S6204" s="30"/>
      <c r="T6204" s="29"/>
      <c r="U6204" s="28"/>
      <c r="V6204" s="28"/>
      <c r="W6204" s="28"/>
      <c r="Y6204" s="31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33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29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30"/>
      <c r="O6205" s="30"/>
      <c r="P6205" s="30"/>
      <c r="Q6205" s="30"/>
      <c r="R6205" s="30"/>
      <c r="S6205" s="30"/>
      <c r="T6205" s="29"/>
      <c r="U6205" s="28"/>
      <c r="V6205" s="28"/>
      <c r="W6205" s="28"/>
      <c r="Y6205" s="31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33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29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30"/>
      <c r="O6206" s="30"/>
      <c r="P6206" s="30"/>
      <c r="Q6206" s="30"/>
      <c r="R6206" s="30"/>
      <c r="S6206" s="30"/>
      <c r="T6206" s="29"/>
      <c r="U6206" s="28"/>
      <c r="V6206" s="28"/>
      <c r="W6206" s="28"/>
      <c r="Y6206" s="31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33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29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30"/>
      <c r="O6207" s="30"/>
      <c r="P6207" s="30"/>
      <c r="Q6207" s="30"/>
      <c r="R6207" s="30"/>
      <c r="S6207" s="30"/>
      <c r="T6207" s="29"/>
      <c r="U6207" s="28"/>
      <c r="V6207" s="28"/>
      <c r="W6207" s="28"/>
      <c r="Y6207" s="31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33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29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30"/>
      <c r="O6208" s="30"/>
      <c r="P6208" s="30"/>
      <c r="Q6208" s="30"/>
      <c r="R6208" s="30"/>
      <c r="S6208" s="30"/>
      <c r="T6208" s="29"/>
      <c r="U6208" s="28"/>
      <c r="V6208" s="28"/>
      <c r="W6208" s="28"/>
      <c r="Y6208" s="31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33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29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30"/>
      <c r="O6209" s="30"/>
      <c r="P6209" s="30"/>
      <c r="Q6209" s="30"/>
      <c r="R6209" s="30"/>
      <c r="S6209" s="30"/>
      <c r="T6209" s="29"/>
      <c r="U6209" s="28"/>
      <c r="V6209" s="28"/>
      <c r="W6209" s="28"/>
      <c r="Y6209" s="31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33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29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30"/>
      <c r="O6210" s="30"/>
      <c r="P6210" s="30"/>
      <c r="Q6210" s="30"/>
      <c r="R6210" s="30"/>
      <c r="S6210" s="30"/>
      <c r="T6210" s="29"/>
      <c r="U6210" s="28"/>
      <c r="V6210" s="28"/>
      <c r="W6210" s="28"/>
      <c r="Y6210" s="31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33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29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30"/>
      <c r="O6211" s="30"/>
      <c r="P6211" s="30"/>
      <c r="Q6211" s="30"/>
      <c r="R6211" s="30"/>
      <c r="S6211" s="30"/>
      <c r="T6211" s="29"/>
      <c r="U6211" s="28"/>
      <c r="V6211" s="28"/>
      <c r="W6211" s="28"/>
      <c r="Y6211" s="31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33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29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30"/>
      <c r="O6212" s="30"/>
      <c r="P6212" s="30"/>
      <c r="Q6212" s="30"/>
      <c r="R6212" s="30"/>
      <c r="S6212" s="30"/>
      <c r="T6212" s="29"/>
      <c r="U6212" s="28"/>
      <c r="V6212" s="28"/>
      <c r="W6212" s="28"/>
      <c r="Y6212" s="31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33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29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30"/>
      <c r="O6213" s="30"/>
      <c r="P6213" s="30"/>
      <c r="Q6213" s="30"/>
      <c r="R6213" s="30"/>
      <c r="S6213" s="30"/>
      <c r="T6213" s="29"/>
      <c r="U6213" s="28"/>
      <c r="V6213" s="28"/>
      <c r="W6213" s="28"/>
      <c r="Y6213" s="31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33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29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30"/>
      <c r="O6214" s="30"/>
      <c r="P6214" s="30"/>
      <c r="Q6214" s="30"/>
      <c r="R6214" s="30"/>
      <c r="S6214" s="30"/>
      <c r="T6214" s="29"/>
      <c r="U6214" s="28"/>
      <c r="V6214" s="28"/>
      <c r="W6214" s="28"/>
      <c r="Y6214" s="31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33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29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30"/>
      <c r="O6215" s="30"/>
      <c r="P6215" s="30"/>
      <c r="Q6215" s="30"/>
      <c r="R6215" s="30"/>
      <c r="S6215" s="30"/>
      <c r="T6215" s="29"/>
      <c r="U6215" s="28"/>
      <c r="V6215" s="28"/>
      <c r="W6215" s="28"/>
      <c r="Y6215" s="31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33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29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30"/>
      <c r="O6216" s="30"/>
      <c r="P6216" s="30"/>
      <c r="Q6216" s="30"/>
      <c r="R6216" s="30"/>
      <c r="S6216" s="30"/>
      <c r="T6216" s="29"/>
      <c r="U6216" s="28"/>
      <c r="V6216" s="28"/>
      <c r="W6216" s="28"/>
      <c r="Y6216" s="31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33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29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30"/>
      <c r="O6217" s="30"/>
      <c r="P6217" s="30"/>
      <c r="Q6217" s="30"/>
      <c r="R6217" s="30"/>
      <c r="S6217" s="30"/>
      <c r="T6217" s="29"/>
      <c r="U6217" s="28"/>
      <c r="V6217" s="28"/>
      <c r="W6217" s="28"/>
      <c r="Y6217" s="31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33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29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30"/>
      <c r="O6218" s="30"/>
      <c r="P6218" s="30"/>
      <c r="Q6218" s="30"/>
      <c r="R6218" s="30"/>
      <c r="S6218" s="30"/>
      <c r="T6218" s="29"/>
      <c r="U6218" s="28"/>
      <c r="V6218" s="28"/>
      <c r="W6218" s="28"/>
      <c r="Y6218" s="31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33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29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30"/>
      <c r="O6219" s="30"/>
      <c r="P6219" s="30"/>
      <c r="Q6219" s="30"/>
      <c r="R6219" s="30"/>
      <c r="S6219" s="30"/>
      <c r="T6219" s="29"/>
      <c r="U6219" s="28"/>
      <c r="V6219" s="28"/>
      <c r="W6219" s="28"/>
      <c r="Y6219" s="31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33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29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30"/>
      <c r="O6220" s="30"/>
      <c r="P6220" s="30"/>
      <c r="Q6220" s="30"/>
      <c r="R6220" s="30"/>
      <c r="S6220" s="30"/>
      <c r="T6220" s="29"/>
      <c r="U6220" s="28"/>
      <c r="V6220" s="28"/>
      <c r="W6220" s="28"/>
      <c r="Y6220" s="31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33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29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30"/>
      <c r="O6221" s="30"/>
      <c r="P6221" s="30"/>
      <c r="Q6221" s="30"/>
      <c r="R6221" s="30"/>
      <c r="S6221" s="30"/>
      <c r="T6221" s="29"/>
      <c r="U6221" s="28"/>
      <c r="V6221" s="28"/>
      <c r="W6221" s="28"/>
      <c r="Y6221" s="31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33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29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30"/>
      <c r="O6222" s="30"/>
      <c r="P6222" s="30"/>
      <c r="Q6222" s="30"/>
      <c r="R6222" s="30"/>
      <c r="S6222" s="30"/>
      <c r="T6222" s="29"/>
      <c r="U6222" s="28"/>
      <c r="V6222" s="28"/>
      <c r="W6222" s="28"/>
      <c r="Y6222" s="31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33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29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30"/>
      <c r="O6223" s="30"/>
      <c r="P6223" s="30"/>
      <c r="Q6223" s="30"/>
      <c r="R6223" s="30"/>
      <c r="S6223" s="30"/>
      <c r="T6223" s="29"/>
      <c r="U6223" s="28"/>
      <c r="V6223" s="28"/>
      <c r="W6223" s="28"/>
      <c r="Y6223" s="31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33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29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30"/>
      <c r="O6224" s="30"/>
      <c r="P6224" s="30"/>
      <c r="Q6224" s="30"/>
      <c r="R6224" s="30"/>
      <c r="S6224" s="30"/>
      <c r="T6224" s="29"/>
      <c r="U6224" s="28"/>
      <c r="V6224" s="28"/>
      <c r="W6224" s="28"/>
      <c r="Y6224" s="31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33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29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30"/>
      <c r="O6225" s="30"/>
      <c r="P6225" s="30"/>
      <c r="Q6225" s="30"/>
      <c r="R6225" s="30"/>
      <c r="S6225" s="30"/>
      <c r="T6225" s="29"/>
      <c r="U6225" s="28"/>
      <c r="V6225" s="28"/>
      <c r="W6225" s="28"/>
      <c r="Y6225" s="31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33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29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30"/>
      <c r="O6226" s="30"/>
      <c r="P6226" s="30"/>
      <c r="Q6226" s="30"/>
      <c r="R6226" s="30"/>
      <c r="S6226" s="30"/>
      <c r="T6226" s="29"/>
      <c r="U6226" s="28"/>
      <c r="V6226" s="28"/>
      <c r="W6226" s="28"/>
      <c r="Y6226" s="31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33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29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30"/>
      <c r="O6227" s="30"/>
      <c r="P6227" s="30"/>
      <c r="Q6227" s="30"/>
      <c r="R6227" s="30"/>
      <c r="S6227" s="30"/>
      <c r="T6227" s="29"/>
      <c r="U6227" s="28"/>
      <c r="V6227" s="28"/>
      <c r="W6227" s="28"/>
      <c r="Y6227" s="31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33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29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30"/>
      <c r="O6228" s="30"/>
      <c r="P6228" s="30"/>
      <c r="Q6228" s="30"/>
      <c r="R6228" s="30"/>
      <c r="S6228" s="30"/>
      <c r="T6228" s="29"/>
      <c r="U6228" s="28"/>
      <c r="V6228" s="28"/>
      <c r="W6228" s="28"/>
      <c r="Y6228" s="31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33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29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30"/>
      <c r="O6229" s="30"/>
      <c r="P6229" s="30"/>
      <c r="Q6229" s="30"/>
      <c r="R6229" s="30"/>
      <c r="S6229" s="30"/>
      <c r="T6229" s="29"/>
      <c r="U6229" s="28"/>
      <c r="V6229" s="28"/>
      <c r="W6229" s="28"/>
      <c r="Y6229" s="31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33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29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30"/>
      <c r="O6230" s="30"/>
      <c r="P6230" s="30"/>
      <c r="Q6230" s="30"/>
      <c r="R6230" s="30"/>
      <c r="S6230" s="30"/>
      <c r="T6230" s="29"/>
      <c r="U6230" s="28"/>
      <c r="V6230" s="28"/>
      <c r="W6230" s="28"/>
      <c r="Y6230" s="31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33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29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30"/>
      <c r="O6231" s="30"/>
      <c r="P6231" s="30"/>
      <c r="Q6231" s="30"/>
      <c r="R6231" s="30"/>
      <c r="S6231" s="30"/>
      <c r="T6231" s="29"/>
      <c r="U6231" s="28"/>
      <c r="V6231" s="28"/>
      <c r="W6231" s="28"/>
      <c r="Y6231" s="31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33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29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30"/>
      <c r="O6232" s="30"/>
      <c r="P6232" s="30"/>
      <c r="Q6232" s="30"/>
      <c r="R6232" s="30"/>
      <c r="S6232" s="30"/>
      <c r="T6232" s="29"/>
      <c r="U6232" s="28"/>
      <c r="V6232" s="28"/>
      <c r="W6232" s="28"/>
      <c r="Y6232" s="31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33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29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30"/>
      <c r="O6233" s="30"/>
      <c r="P6233" s="30"/>
      <c r="Q6233" s="30"/>
      <c r="R6233" s="30"/>
      <c r="S6233" s="30"/>
      <c r="T6233" s="29"/>
      <c r="U6233" s="28"/>
      <c r="V6233" s="28"/>
      <c r="W6233" s="28"/>
      <c r="Y6233" s="31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33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29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30"/>
      <c r="O6234" s="30"/>
      <c r="P6234" s="30"/>
      <c r="Q6234" s="30"/>
      <c r="R6234" s="30"/>
      <c r="S6234" s="30"/>
      <c r="T6234" s="29"/>
      <c r="U6234" s="28"/>
      <c r="V6234" s="28"/>
      <c r="W6234" s="28"/>
      <c r="Y6234" s="31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33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29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30"/>
      <c r="O6235" s="30"/>
      <c r="P6235" s="30"/>
      <c r="Q6235" s="30"/>
      <c r="R6235" s="30"/>
      <c r="S6235" s="30"/>
      <c r="T6235" s="29"/>
      <c r="U6235" s="28"/>
      <c r="V6235" s="28"/>
      <c r="W6235" s="28"/>
      <c r="Y6235" s="31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33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29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30"/>
      <c r="O6236" s="30"/>
      <c r="P6236" s="30"/>
      <c r="Q6236" s="30"/>
      <c r="R6236" s="30"/>
      <c r="S6236" s="30"/>
      <c r="T6236" s="29"/>
      <c r="U6236" s="28"/>
      <c r="V6236" s="28"/>
      <c r="W6236" s="28"/>
      <c r="Y6236" s="31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33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29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30"/>
      <c r="O6237" s="30"/>
      <c r="P6237" s="30"/>
      <c r="Q6237" s="30"/>
      <c r="R6237" s="30"/>
      <c r="S6237" s="30"/>
      <c r="T6237" s="29"/>
      <c r="U6237" s="28"/>
      <c r="V6237" s="28"/>
      <c r="W6237" s="28"/>
      <c r="Y6237" s="31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33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29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30"/>
      <c r="O6238" s="30"/>
      <c r="P6238" s="30"/>
      <c r="Q6238" s="30"/>
      <c r="R6238" s="30"/>
      <c r="S6238" s="30"/>
      <c r="T6238" s="29"/>
      <c r="U6238" s="28"/>
      <c r="V6238" s="28"/>
      <c r="W6238" s="28"/>
      <c r="Y6238" s="31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33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29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30"/>
      <c r="O6239" s="30"/>
      <c r="P6239" s="30"/>
      <c r="Q6239" s="30"/>
      <c r="R6239" s="30"/>
      <c r="S6239" s="30"/>
      <c r="T6239" s="29"/>
      <c r="U6239" s="28"/>
      <c r="V6239" s="28"/>
      <c r="W6239" s="28"/>
      <c r="Y6239" s="31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33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29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30"/>
      <c r="O6240" s="30"/>
      <c r="P6240" s="30"/>
      <c r="Q6240" s="30"/>
      <c r="R6240" s="30"/>
      <c r="S6240" s="30"/>
      <c r="T6240" s="29"/>
      <c r="U6240" s="28"/>
      <c r="V6240" s="28"/>
      <c r="W6240" s="28"/>
      <c r="Y6240" s="31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33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29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30"/>
      <c r="O6241" s="30"/>
      <c r="P6241" s="30"/>
      <c r="Q6241" s="30"/>
      <c r="R6241" s="30"/>
      <c r="S6241" s="30"/>
      <c r="T6241" s="29"/>
      <c r="U6241" s="28"/>
      <c r="V6241" s="28"/>
      <c r="W6241" s="28"/>
      <c r="Y6241" s="31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33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29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30"/>
      <c r="O6242" s="30"/>
      <c r="P6242" s="30"/>
      <c r="Q6242" s="30"/>
      <c r="R6242" s="30"/>
      <c r="S6242" s="30"/>
      <c r="T6242" s="29"/>
      <c r="U6242" s="28"/>
      <c r="V6242" s="28"/>
      <c r="W6242" s="28"/>
      <c r="Y6242" s="31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33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29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30"/>
      <c r="O6243" s="30"/>
      <c r="P6243" s="30"/>
      <c r="Q6243" s="30"/>
      <c r="R6243" s="30"/>
      <c r="S6243" s="30"/>
      <c r="T6243" s="29"/>
      <c r="U6243" s="28"/>
      <c r="V6243" s="28"/>
      <c r="W6243" s="28"/>
      <c r="Y6243" s="31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33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29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30"/>
      <c r="O6244" s="30"/>
      <c r="P6244" s="30"/>
      <c r="Q6244" s="30"/>
      <c r="R6244" s="30"/>
      <c r="S6244" s="30"/>
      <c r="T6244" s="29"/>
      <c r="U6244" s="28"/>
      <c r="V6244" s="28"/>
      <c r="W6244" s="28"/>
      <c r="Y6244" s="31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33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29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30"/>
      <c r="O6245" s="30"/>
      <c r="P6245" s="30"/>
      <c r="Q6245" s="30"/>
      <c r="R6245" s="30"/>
      <c r="S6245" s="30"/>
      <c r="T6245" s="29"/>
      <c r="U6245" s="28"/>
      <c r="V6245" s="28"/>
      <c r="W6245" s="28"/>
      <c r="Y6245" s="31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33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29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30"/>
      <c r="O6246" s="30"/>
      <c r="P6246" s="30"/>
      <c r="Q6246" s="30"/>
      <c r="R6246" s="30"/>
      <c r="S6246" s="30"/>
      <c r="T6246" s="29"/>
      <c r="U6246" s="28"/>
      <c r="V6246" s="28"/>
      <c r="W6246" s="28"/>
      <c r="Y6246" s="31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33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29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30"/>
      <c r="O6247" s="30"/>
      <c r="P6247" s="30"/>
      <c r="Q6247" s="30"/>
      <c r="R6247" s="30"/>
      <c r="S6247" s="30"/>
      <c r="T6247" s="29"/>
      <c r="U6247" s="28"/>
      <c r="V6247" s="28"/>
      <c r="W6247" s="28"/>
      <c r="Y6247" s="31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33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29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30"/>
      <c r="O6248" s="30"/>
      <c r="P6248" s="30"/>
      <c r="Q6248" s="30"/>
      <c r="R6248" s="30"/>
      <c r="S6248" s="30"/>
      <c r="T6248" s="29"/>
      <c r="U6248" s="28"/>
      <c r="V6248" s="28"/>
      <c r="W6248" s="28"/>
      <c r="Y6248" s="31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33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29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30"/>
      <c r="O6249" s="30"/>
      <c r="P6249" s="30"/>
      <c r="Q6249" s="30"/>
      <c r="R6249" s="30"/>
      <c r="S6249" s="30"/>
      <c r="T6249" s="29"/>
      <c r="U6249" s="28"/>
      <c r="V6249" s="28"/>
      <c r="W6249" s="28"/>
      <c r="Y6249" s="31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33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29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30"/>
      <c r="O6250" s="30"/>
      <c r="P6250" s="30"/>
      <c r="Q6250" s="30"/>
      <c r="R6250" s="30"/>
      <c r="S6250" s="30"/>
      <c r="T6250" s="29"/>
      <c r="U6250" s="28"/>
      <c r="V6250" s="28"/>
      <c r="W6250" s="28"/>
      <c r="Y6250" s="31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33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29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30"/>
      <c r="O6251" s="30"/>
      <c r="P6251" s="30"/>
      <c r="Q6251" s="30"/>
      <c r="R6251" s="30"/>
      <c r="S6251" s="30"/>
      <c r="T6251" s="29"/>
      <c r="U6251" s="28"/>
      <c r="V6251" s="28"/>
      <c r="W6251" s="28"/>
      <c r="Y6251" s="31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33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29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30"/>
      <c r="O6252" s="30"/>
      <c r="P6252" s="30"/>
      <c r="Q6252" s="30"/>
      <c r="R6252" s="30"/>
      <c r="S6252" s="30"/>
      <c r="T6252" s="29"/>
      <c r="U6252" s="28"/>
      <c r="V6252" s="28"/>
      <c r="W6252" s="28"/>
      <c r="Y6252" s="31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33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29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30"/>
      <c r="O6253" s="30"/>
      <c r="P6253" s="30"/>
      <c r="Q6253" s="30"/>
      <c r="R6253" s="30"/>
      <c r="S6253" s="30"/>
      <c r="T6253" s="29"/>
      <c r="U6253" s="28"/>
      <c r="V6253" s="28"/>
      <c r="W6253" s="28"/>
      <c r="Y6253" s="31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33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29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30"/>
      <c r="O6254" s="30"/>
      <c r="P6254" s="30"/>
      <c r="Q6254" s="30"/>
      <c r="R6254" s="30"/>
      <c r="S6254" s="30"/>
      <c r="T6254" s="29"/>
      <c r="U6254" s="28"/>
      <c r="V6254" s="28"/>
      <c r="W6254" s="28"/>
      <c r="Y6254" s="31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33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29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30"/>
      <c r="O6255" s="30"/>
      <c r="P6255" s="30"/>
      <c r="Q6255" s="30"/>
      <c r="R6255" s="30"/>
      <c r="S6255" s="30"/>
      <c r="T6255" s="29"/>
      <c r="U6255" s="28"/>
      <c r="V6255" s="28"/>
      <c r="W6255" s="28"/>
      <c r="Y6255" s="31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33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29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30"/>
      <c r="O6256" s="30"/>
      <c r="P6256" s="30"/>
      <c r="Q6256" s="30"/>
      <c r="R6256" s="30"/>
      <c r="S6256" s="30"/>
      <c r="T6256" s="29"/>
      <c r="U6256" s="28"/>
      <c r="V6256" s="28"/>
      <c r="W6256" s="28"/>
      <c r="Y6256" s="31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33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29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30"/>
      <c r="O6257" s="30"/>
      <c r="P6257" s="30"/>
      <c r="Q6257" s="30"/>
      <c r="R6257" s="30"/>
      <c r="S6257" s="30"/>
      <c r="T6257" s="29"/>
      <c r="U6257" s="28"/>
      <c r="V6257" s="28"/>
      <c r="W6257" s="28"/>
      <c r="Y6257" s="31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33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29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30"/>
      <c r="O6258" s="30"/>
      <c r="P6258" s="30"/>
      <c r="Q6258" s="30"/>
      <c r="R6258" s="30"/>
      <c r="S6258" s="30"/>
      <c r="T6258" s="29"/>
      <c r="U6258" s="28"/>
      <c r="V6258" s="28"/>
      <c r="W6258" s="28"/>
      <c r="Y6258" s="31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33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29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30"/>
      <c r="O6259" s="30"/>
      <c r="P6259" s="30"/>
      <c r="Q6259" s="30"/>
      <c r="R6259" s="30"/>
      <c r="S6259" s="30"/>
      <c r="T6259" s="29"/>
      <c r="U6259" s="28"/>
      <c r="V6259" s="28"/>
      <c r="W6259" s="28"/>
      <c r="Y6259" s="31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33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29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30"/>
      <c r="O6260" s="30"/>
      <c r="P6260" s="30"/>
      <c r="Q6260" s="30"/>
      <c r="R6260" s="30"/>
      <c r="S6260" s="30"/>
      <c r="T6260" s="29"/>
      <c r="U6260" s="28"/>
      <c r="V6260" s="28"/>
      <c r="W6260" s="28"/>
      <c r="Y6260" s="31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33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29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30"/>
      <c r="O6261" s="30"/>
      <c r="P6261" s="30"/>
      <c r="Q6261" s="30"/>
      <c r="R6261" s="30"/>
      <c r="S6261" s="30"/>
      <c r="T6261" s="29"/>
      <c r="U6261" s="28"/>
      <c r="V6261" s="28"/>
      <c r="W6261" s="28"/>
      <c r="Y6261" s="31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33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29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30"/>
      <c r="O6262" s="30"/>
      <c r="P6262" s="30"/>
      <c r="Q6262" s="30"/>
      <c r="R6262" s="30"/>
      <c r="S6262" s="30"/>
      <c r="T6262" s="29"/>
      <c r="U6262" s="28"/>
      <c r="V6262" s="28"/>
      <c r="W6262" s="28"/>
      <c r="Y6262" s="31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33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29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30"/>
      <c r="O6263" s="30"/>
      <c r="P6263" s="30"/>
      <c r="Q6263" s="30"/>
      <c r="R6263" s="30"/>
      <c r="S6263" s="30"/>
      <c r="T6263" s="29"/>
      <c r="U6263" s="28"/>
      <c r="V6263" s="28"/>
      <c r="W6263" s="28"/>
      <c r="Y6263" s="31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33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29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30"/>
      <c r="O6264" s="30"/>
      <c r="P6264" s="30"/>
      <c r="Q6264" s="30"/>
      <c r="R6264" s="30"/>
      <c r="S6264" s="30"/>
      <c r="T6264" s="29"/>
      <c r="U6264" s="28"/>
      <c r="V6264" s="28"/>
      <c r="W6264" s="28"/>
      <c r="Y6264" s="31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33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29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30"/>
      <c r="O6265" s="30"/>
      <c r="P6265" s="30"/>
      <c r="Q6265" s="30"/>
      <c r="R6265" s="30"/>
      <c r="S6265" s="30"/>
      <c r="T6265" s="29"/>
      <c r="U6265" s="28"/>
      <c r="V6265" s="28"/>
      <c r="W6265" s="28"/>
      <c r="Y6265" s="31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33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29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30"/>
      <c r="O6266" s="30"/>
      <c r="P6266" s="30"/>
      <c r="Q6266" s="30"/>
      <c r="R6266" s="30"/>
      <c r="S6266" s="30"/>
      <c r="T6266" s="29"/>
      <c r="U6266" s="28"/>
      <c r="V6266" s="28"/>
      <c r="W6266" s="28"/>
      <c r="Y6266" s="31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33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29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30"/>
      <c r="O6267" s="30"/>
      <c r="P6267" s="30"/>
      <c r="Q6267" s="30"/>
      <c r="R6267" s="30"/>
      <c r="S6267" s="30"/>
      <c r="T6267" s="29"/>
      <c r="U6267" s="28"/>
      <c r="V6267" s="28"/>
      <c r="W6267" s="28"/>
      <c r="Y6267" s="31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33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29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30"/>
      <c r="O6268" s="30"/>
      <c r="P6268" s="30"/>
      <c r="Q6268" s="30"/>
      <c r="R6268" s="30"/>
      <c r="S6268" s="30"/>
      <c r="T6268" s="29"/>
      <c r="U6268" s="28"/>
      <c r="V6268" s="28"/>
      <c r="W6268" s="28"/>
      <c r="Y6268" s="31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33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29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30"/>
      <c r="O6269" s="30"/>
      <c r="P6269" s="30"/>
      <c r="Q6269" s="30"/>
      <c r="R6269" s="30"/>
      <c r="S6269" s="30"/>
      <c r="T6269" s="29"/>
      <c r="U6269" s="28"/>
      <c r="V6269" s="28"/>
      <c r="W6269" s="28"/>
      <c r="Y6269" s="31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33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29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30"/>
      <c r="O6270" s="30"/>
      <c r="P6270" s="30"/>
      <c r="Q6270" s="30"/>
      <c r="R6270" s="30"/>
      <c r="S6270" s="30"/>
      <c r="T6270" s="29"/>
      <c r="U6270" s="28"/>
      <c r="V6270" s="28"/>
      <c r="W6270" s="28"/>
      <c r="Y6270" s="31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33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29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30"/>
      <c r="O6271" s="30"/>
      <c r="P6271" s="30"/>
      <c r="Q6271" s="30"/>
      <c r="R6271" s="30"/>
      <c r="S6271" s="30"/>
      <c r="T6271" s="29"/>
      <c r="U6271" s="28"/>
      <c r="V6271" s="28"/>
      <c r="W6271" s="28"/>
      <c r="Y6271" s="31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33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29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30"/>
      <c r="O6272" s="30"/>
      <c r="P6272" s="30"/>
      <c r="Q6272" s="30"/>
      <c r="R6272" s="30"/>
      <c r="S6272" s="30"/>
      <c r="T6272" s="29"/>
      <c r="U6272" s="28"/>
      <c r="V6272" s="28"/>
      <c r="W6272" s="28"/>
      <c r="Y6272" s="31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33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29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30"/>
      <c r="O6273" s="30"/>
      <c r="P6273" s="30"/>
      <c r="Q6273" s="30"/>
      <c r="S6273" s="30"/>
      <c r="T6273" s="29"/>
      <c r="U6273" s="28"/>
      <c r="V6273" s="28"/>
      <c r="W6273" s="28"/>
      <c r="Y6273" s="31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33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29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30"/>
      <c r="O6274" s="30"/>
      <c r="P6274" s="30"/>
      <c r="Q6274" s="30"/>
      <c r="S6274" s="30"/>
      <c r="T6274" s="29"/>
      <c r="U6274" s="28"/>
      <c r="V6274" s="28"/>
      <c r="W6274" s="28"/>
      <c r="Y6274" s="31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33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29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30"/>
      <c r="O6275" s="30"/>
      <c r="P6275" s="30"/>
      <c r="Q6275" s="30"/>
      <c r="S6275" s="30"/>
      <c r="T6275" s="29"/>
      <c r="U6275" s="28"/>
      <c r="V6275" s="28"/>
      <c r="W6275" s="28"/>
      <c r="Y6275" s="31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33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29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30"/>
      <c r="O6276" s="30"/>
      <c r="P6276" s="30"/>
      <c r="Q6276" s="30"/>
      <c r="S6276" s="30"/>
      <c r="T6276" s="29"/>
      <c r="U6276" s="28"/>
      <c r="V6276" s="28"/>
      <c r="W6276" s="28"/>
      <c r="Y6276" s="31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33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29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30"/>
      <c r="O6277" s="30"/>
      <c r="P6277" s="30"/>
      <c r="Q6277" s="30"/>
      <c r="R6277" s="30"/>
      <c r="S6277" s="30"/>
      <c r="T6277" s="29"/>
      <c r="U6277" s="28"/>
      <c r="V6277" s="28"/>
      <c r="W6277" s="28"/>
      <c r="Y6277" s="31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33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29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30"/>
      <c r="O6278" s="30"/>
      <c r="P6278" s="30"/>
      <c r="Q6278" s="30"/>
      <c r="R6278" s="30"/>
      <c r="S6278" s="30"/>
      <c r="T6278" s="29"/>
      <c r="U6278" s="28"/>
      <c r="V6278" s="28"/>
      <c r="W6278" s="28"/>
      <c r="Y6278" s="31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33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29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30"/>
      <c r="O6279" s="30"/>
      <c r="P6279" s="30"/>
      <c r="Q6279" s="30"/>
      <c r="R6279" s="30"/>
      <c r="S6279" s="30"/>
      <c r="T6279" s="29"/>
      <c r="U6279" s="28"/>
      <c r="V6279" s="28"/>
      <c r="W6279" s="28"/>
      <c r="Y6279" s="31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33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29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30"/>
      <c r="O6280" s="30"/>
      <c r="P6280" s="30"/>
      <c r="Q6280" s="30"/>
      <c r="R6280" s="30"/>
      <c r="S6280" s="30"/>
      <c r="T6280" s="29"/>
      <c r="U6280" s="28"/>
      <c r="V6280" s="28"/>
      <c r="W6280" s="28"/>
      <c r="Y6280" s="31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33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29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30"/>
      <c r="O6281" s="30"/>
      <c r="P6281" s="30"/>
      <c r="R6281" s="30"/>
      <c r="T6281" s="29"/>
      <c r="U6281" s="28"/>
      <c r="V6281" s="28"/>
      <c r="W6281" s="28"/>
      <c r="Y6281" s="31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33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29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30"/>
      <c r="O6282" s="30"/>
      <c r="P6282" s="30"/>
      <c r="T6282" s="29"/>
      <c r="U6282" s="28"/>
      <c r="V6282" s="28"/>
      <c r="W6282" s="28"/>
      <c r="Y6282" s="31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O6282" s="28"/>
      <c r="AP6282" s="28"/>
      <c r="AQ6282" s="28"/>
      <c r="AR6282" s="33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29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30"/>
      <c r="O6283" s="30"/>
      <c r="P6283" s="30"/>
      <c r="R6283" s="30"/>
      <c r="T6283" s="29"/>
      <c r="U6283" s="28"/>
      <c r="V6283" s="28"/>
      <c r="W6283" s="28"/>
      <c r="Y6283" s="31"/>
      <c r="Z6283" s="28"/>
      <c r="AA6283" s="28"/>
      <c r="AB6283" s="28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R6283" s="33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29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30"/>
      <c r="O6284" s="30"/>
      <c r="P6284" s="30"/>
      <c r="T6284" s="29"/>
      <c r="U6284" s="28"/>
      <c r="V6284" s="28"/>
      <c r="W6284" s="28"/>
      <c r="Y6284" s="31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29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30"/>
      <c r="O6285" s="30"/>
      <c r="P6285" s="30"/>
      <c r="Q6285" s="30"/>
      <c r="R6285" s="30"/>
      <c r="S6285" s="30"/>
      <c r="T6285" s="29"/>
      <c r="U6285" s="28"/>
      <c r="V6285" s="28"/>
      <c r="W6285" s="28"/>
      <c r="Y6285" s="31"/>
      <c r="AC6285" s="28"/>
      <c r="AD6285" s="28"/>
      <c r="AE6285" s="28"/>
      <c r="AF6285" s="28"/>
      <c r="AG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29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30"/>
      <c r="O6286" s="30"/>
      <c r="P6286" s="30"/>
      <c r="Q6286" s="30"/>
      <c r="R6286" s="30"/>
      <c r="S6286" s="30"/>
      <c r="T6286" s="29"/>
      <c r="U6286" s="28"/>
      <c r="V6286" s="28"/>
      <c r="W6286" s="28"/>
      <c r="Y6286" s="31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29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30"/>
      <c r="O6287" s="30"/>
      <c r="P6287" s="30"/>
      <c r="Q6287" s="30"/>
      <c r="S6287" s="30"/>
      <c r="T6287" s="29"/>
      <c r="U6287" s="28"/>
      <c r="V6287" s="28"/>
      <c r="W6287" s="28"/>
      <c r="Y6287" s="31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A6288" s="29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30"/>
      <c r="O6288" s="30"/>
      <c r="P6288" s="30"/>
      <c r="Q6288" s="30"/>
      <c r="S6288" s="30"/>
      <c r="U6288" s="28"/>
      <c r="V6288" s="28"/>
      <c r="W6288" s="28"/>
      <c r="Y6288" s="31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O6288" s="28"/>
      <c r="AP6288" s="28"/>
      <c r="AQ6288" s="28"/>
      <c r="AR6288" s="33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</row>
    <row r="6289" spans="1:55" ht="14.25" customHeight="1">
      <c r="Q6289" s="30"/>
      <c r="S6289" s="30"/>
      <c r="Z6289" s="28"/>
      <c r="AA6289" s="28"/>
      <c r="AB6289" s="28"/>
      <c r="AH6289" s="28"/>
      <c r="AI6289" s="28"/>
      <c r="AO6289" s="28"/>
      <c r="AP6289" s="28"/>
      <c r="AQ6289" s="28"/>
      <c r="AR6289" s="33"/>
      <c r="AS6289" s="28"/>
      <c r="AT6289" s="28"/>
    </row>
    <row r="6290" spans="1:55" ht="14.25" customHeight="1">
      <c r="R6290" s="30"/>
      <c r="Z6290" s="28"/>
      <c r="AA6290" s="28"/>
      <c r="AB6290" s="28"/>
      <c r="AH6290" s="28"/>
      <c r="AI6290" s="28"/>
      <c r="AO6290" s="28"/>
      <c r="AP6290" s="28"/>
      <c r="AQ6290" s="28"/>
      <c r="AR6290" s="33"/>
      <c r="AS6290" s="28"/>
      <c r="AT6290" s="28"/>
    </row>
    <row r="6291" spans="1:55" ht="14.25" customHeight="1">
      <c r="Q6291" s="30"/>
      <c r="R6291" s="30"/>
      <c r="S6291" s="30"/>
      <c r="Z6291" s="28"/>
      <c r="AA6291" s="28"/>
      <c r="AB6291" s="28"/>
      <c r="AO6291" s="28"/>
      <c r="AP6291" s="28"/>
      <c r="AQ6291" s="28"/>
      <c r="AR6291" s="33"/>
      <c r="AS6291" s="28"/>
      <c r="AT6291" s="28"/>
    </row>
    <row r="6292" spans="1:55" ht="14.25" customHeight="1">
      <c r="R6292" s="30"/>
      <c r="T6292" s="29"/>
      <c r="Z6292" s="28"/>
      <c r="AA6292" s="28"/>
      <c r="AB6292" s="28"/>
      <c r="AH6292" s="28"/>
      <c r="AI6292" s="28"/>
      <c r="AJ6292" s="28"/>
      <c r="AK6292" s="28"/>
      <c r="AL6292" s="28"/>
      <c r="AM6292" s="28"/>
      <c r="AN6292" s="28"/>
      <c r="AR6292" s="33"/>
      <c r="AS6292" s="28"/>
      <c r="AT6292" s="28"/>
    </row>
    <row r="6293" spans="1:55" ht="14.25" customHeight="1">
      <c r="A6293" s="29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30"/>
      <c r="O6293" s="30"/>
      <c r="P6293" s="30"/>
      <c r="Q6293" s="30"/>
      <c r="R6293" s="30"/>
      <c r="S6293" s="30"/>
      <c r="T6293" s="29"/>
      <c r="U6293" s="28"/>
      <c r="V6293" s="28"/>
      <c r="W6293" s="28"/>
      <c r="Y6293" s="31"/>
      <c r="AC6293" s="28"/>
      <c r="AD6293" s="28"/>
      <c r="AE6293" s="28"/>
      <c r="AF6293" s="28"/>
      <c r="AG6293" s="28"/>
      <c r="AJ6293" s="28"/>
      <c r="AK6293" s="28"/>
      <c r="AL6293" s="28"/>
      <c r="AM6293" s="28"/>
      <c r="AN6293" s="28"/>
      <c r="AO6293" s="28"/>
      <c r="AP6293" s="28"/>
      <c r="AQ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29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30"/>
      <c r="O6294" s="30"/>
      <c r="P6294" s="30"/>
      <c r="Q6294" s="30"/>
      <c r="R6294" s="30"/>
      <c r="S6294" s="30"/>
      <c r="T6294" s="29"/>
      <c r="U6294" s="28"/>
      <c r="V6294" s="28"/>
      <c r="W6294" s="28"/>
      <c r="Y6294" s="31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R6294" s="33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29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30"/>
      <c r="O6295" s="30"/>
      <c r="P6295" s="30"/>
      <c r="R6295" s="30"/>
      <c r="T6295" s="29"/>
      <c r="U6295" s="28"/>
      <c r="V6295" s="28"/>
      <c r="W6295" s="28"/>
      <c r="Y6295" s="31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29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30"/>
      <c r="O6296" s="30"/>
      <c r="P6296" s="30"/>
      <c r="R6296" s="30"/>
      <c r="T6296" s="29"/>
      <c r="U6296" s="28"/>
      <c r="V6296" s="28"/>
      <c r="W6296" s="28"/>
      <c r="Y6296" s="31"/>
      <c r="Z6296" s="28"/>
      <c r="AA6296" s="28"/>
      <c r="AB6296" s="28"/>
      <c r="AC6296" s="28"/>
      <c r="AD6296" s="28"/>
      <c r="AE6296" s="28"/>
      <c r="AF6296" s="28"/>
      <c r="AG6296" s="28"/>
      <c r="AJ6296" s="28"/>
      <c r="AK6296" s="28"/>
      <c r="AL6296" s="28"/>
      <c r="AM6296" s="28"/>
      <c r="AN6296" s="28"/>
      <c r="AO6296" s="28"/>
      <c r="AP6296" s="28"/>
      <c r="AQ6296" s="28"/>
      <c r="AR6296" s="33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A6297" s="29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30"/>
      <c r="O6297" s="30"/>
      <c r="P6297" s="30"/>
      <c r="R6297" s="30"/>
      <c r="U6297" s="28"/>
      <c r="V6297" s="28"/>
      <c r="W6297" s="28"/>
      <c r="Y6297" s="31"/>
      <c r="Z6297" s="28"/>
      <c r="AA6297" s="28"/>
      <c r="AB6297" s="28"/>
      <c r="AC6297" s="28"/>
      <c r="AD6297" s="28"/>
      <c r="AE6297" s="28"/>
      <c r="AF6297" s="28"/>
      <c r="AG6297" s="28"/>
      <c r="AR6297" s="33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</row>
    <row r="6298" spans="1:55" ht="14.25" customHeight="1">
      <c r="Q6298" s="30"/>
      <c r="R6298" s="30"/>
      <c r="S6298" s="30"/>
      <c r="T6298" s="29"/>
      <c r="AJ6298" s="28"/>
      <c r="AK6298" s="28"/>
      <c r="AL6298" s="28"/>
      <c r="AM6298" s="28"/>
      <c r="AN6298" s="28"/>
    </row>
    <row r="6299" spans="1:55" ht="14.25" customHeight="1">
      <c r="A6299" s="29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30"/>
      <c r="O6299" s="30"/>
      <c r="P6299" s="30"/>
      <c r="Q6299" s="30"/>
      <c r="R6299" s="30"/>
      <c r="S6299" s="30"/>
      <c r="U6299" s="28"/>
      <c r="V6299" s="28"/>
      <c r="W6299" s="28"/>
      <c r="Y6299" s="31"/>
      <c r="AC6299" s="28"/>
      <c r="AD6299" s="28"/>
      <c r="AE6299" s="28"/>
      <c r="AF6299" s="28"/>
      <c r="AG6299" s="28"/>
      <c r="AH6299" s="28"/>
      <c r="AI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</row>
    <row r="6300" spans="1:55" ht="14.25" customHeight="1">
      <c r="Q6300" s="30"/>
      <c r="R6300" s="30"/>
      <c r="S6300" s="30"/>
      <c r="T6300" s="29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</row>
    <row r="6301" spans="1:55" ht="14.25" customHeight="1">
      <c r="A6301" s="29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30"/>
      <c r="O6301" s="30"/>
      <c r="P6301" s="30"/>
      <c r="Q6301" s="30"/>
      <c r="R6301" s="30"/>
      <c r="S6301" s="30"/>
      <c r="T6301" s="29"/>
      <c r="U6301" s="28"/>
      <c r="V6301" s="28"/>
      <c r="W6301" s="28"/>
      <c r="Y6301" s="31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33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A6302" s="29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30"/>
      <c r="O6302" s="30"/>
      <c r="P6302" s="30"/>
      <c r="Q6302" s="30"/>
      <c r="R6302" s="30"/>
      <c r="S6302" s="30"/>
      <c r="U6302" s="28"/>
      <c r="V6302" s="28"/>
      <c r="W6302" s="28"/>
      <c r="Y6302" s="31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O6302" s="28"/>
      <c r="AP6302" s="28"/>
      <c r="AQ6302" s="28"/>
      <c r="AR6302" s="33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</row>
    <row r="6303" spans="1:55" ht="14.25" customHeight="1">
      <c r="Q6303" s="30"/>
      <c r="R6303" s="30"/>
      <c r="S6303" s="30"/>
      <c r="Z6303" s="28"/>
      <c r="AA6303" s="28"/>
      <c r="AB6303" s="28"/>
      <c r="AH6303" s="28"/>
      <c r="AI6303" s="28"/>
      <c r="AO6303" s="28"/>
      <c r="AP6303" s="28"/>
      <c r="AQ6303" s="28"/>
      <c r="AR6303" s="33"/>
      <c r="AS6303" s="28"/>
      <c r="AT6303" s="28"/>
    </row>
    <row r="6304" spans="1:55" ht="14.25" customHeight="1">
      <c r="Q6304" s="30"/>
      <c r="R6304" s="30"/>
      <c r="S6304" s="30"/>
      <c r="Z6304" s="28"/>
      <c r="AA6304" s="28"/>
      <c r="AB6304" s="28"/>
      <c r="AH6304" s="28"/>
      <c r="AI6304" s="28"/>
      <c r="AO6304" s="28"/>
      <c r="AP6304" s="28"/>
      <c r="AQ6304" s="28"/>
      <c r="AR6304" s="33"/>
      <c r="AS6304" s="28"/>
      <c r="AT6304" s="28"/>
    </row>
    <row r="6305" spans="1:55" ht="14.25" customHeight="1">
      <c r="Q6305" s="30"/>
      <c r="R6305" s="30"/>
      <c r="S6305" s="30"/>
      <c r="T6305" s="29"/>
      <c r="Z6305" s="28"/>
      <c r="AA6305" s="28"/>
      <c r="AB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33"/>
      <c r="AS6305" s="28"/>
      <c r="AT6305" s="28"/>
    </row>
    <row r="6306" spans="1:55" ht="14.25" customHeight="1">
      <c r="A6306" s="29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30"/>
      <c r="O6306" s="30"/>
      <c r="P6306" s="30"/>
      <c r="Q6306" s="30"/>
      <c r="R6306" s="30"/>
      <c r="S6306" s="30"/>
      <c r="T6306" s="29"/>
      <c r="U6306" s="28"/>
      <c r="V6306" s="28"/>
      <c r="W6306" s="28"/>
      <c r="Y6306" s="31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33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29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30"/>
      <c r="O6307" s="30"/>
      <c r="P6307" s="30"/>
      <c r="Q6307" s="30"/>
      <c r="R6307" s="30"/>
      <c r="S6307" s="30"/>
      <c r="T6307" s="29"/>
      <c r="U6307" s="28"/>
      <c r="V6307" s="28"/>
      <c r="W6307" s="28"/>
      <c r="Y6307" s="31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33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29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30"/>
      <c r="O6308" s="30"/>
      <c r="P6308" s="30"/>
      <c r="Q6308" s="30"/>
      <c r="R6308" s="30"/>
      <c r="S6308" s="30"/>
      <c r="T6308" s="29"/>
      <c r="U6308" s="28"/>
      <c r="V6308" s="28"/>
      <c r="W6308" s="28"/>
      <c r="Y6308" s="31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33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29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30"/>
      <c r="O6309" s="30"/>
      <c r="P6309" s="30"/>
      <c r="Q6309" s="30"/>
      <c r="R6309" s="30"/>
      <c r="S6309" s="30"/>
      <c r="T6309" s="29"/>
      <c r="U6309" s="28"/>
      <c r="V6309" s="28"/>
      <c r="W6309" s="28"/>
      <c r="Y6309" s="31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33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29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30"/>
      <c r="O6310" s="30"/>
      <c r="P6310" s="30"/>
      <c r="Q6310" s="30"/>
      <c r="R6310" s="30"/>
      <c r="S6310" s="30"/>
      <c r="T6310" s="29"/>
      <c r="U6310" s="28"/>
      <c r="V6310" s="28"/>
      <c r="W6310" s="28"/>
      <c r="Y6310" s="31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33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29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30"/>
      <c r="O6311" s="30"/>
      <c r="P6311" s="30"/>
      <c r="Q6311" s="30"/>
      <c r="R6311" s="30"/>
      <c r="S6311" s="30"/>
      <c r="T6311" s="29"/>
      <c r="U6311" s="28"/>
      <c r="V6311" s="28"/>
      <c r="W6311" s="28"/>
      <c r="Y6311" s="31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33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29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30"/>
      <c r="O6312" s="30"/>
      <c r="P6312" s="30"/>
      <c r="Q6312" s="30"/>
      <c r="R6312" s="30"/>
      <c r="S6312" s="30"/>
      <c r="T6312" s="29"/>
      <c r="U6312" s="28"/>
      <c r="V6312" s="28"/>
      <c r="W6312" s="28"/>
      <c r="Y6312" s="31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33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29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30"/>
      <c r="O6313" s="30"/>
      <c r="P6313" s="30"/>
      <c r="Q6313" s="30"/>
      <c r="R6313" s="30"/>
      <c r="S6313" s="30"/>
      <c r="T6313" s="29"/>
      <c r="U6313" s="28"/>
      <c r="V6313" s="28"/>
      <c r="W6313" s="28"/>
      <c r="Y6313" s="31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33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29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30"/>
      <c r="O6314" s="30"/>
      <c r="P6314" s="30"/>
      <c r="Q6314" s="30"/>
      <c r="R6314" s="30"/>
      <c r="S6314" s="30"/>
      <c r="T6314" s="29"/>
      <c r="U6314" s="28"/>
      <c r="V6314" s="28"/>
      <c r="W6314" s="28"/>
      <c r="Y6314" s="31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33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29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30"/>
      <c r="O6315" s="30"/>
      <c r="P6315" s="30"/>
      <c r="Q6315" s="30"/>
      <c r="R6315" s="30"/>
      <c r="S6315" s="30"/>
      <c r="T6315" s="29"/>
      <c r="U6315" s="28"/>
      <c r="V6315" s="28"/>
      <c r="W6315" s="28"/>
      <c r="Y6315" s="31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33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29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30"/>
      <c r="O6316" s="30"/>
      <c r="P6316" s="30"/>
      <c r="Q6316" s="30"/>
      <c r="R6316" s="30"/>
      <c r="S6316" s="30"/>
      <c r="T6316" s="29"/>
      <c r="U6316" s="28"/>
      <c r="V6316" s="28"/>
      <c r="W6316" s="28"/>
      <c r="Y6316" s="31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33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29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30"/>
      <c r="O6317" s="30"/>
      <c r="P6317" s="30"/>
      <c r="Q6317" s="30"/>
      <c r="R6317" s="30"/>
      <c r="S6317" s="30"/>
      <c r="T6317" s="29"/>
      <c r="U6317" s="28"/>
      <c r="V6317" s="28"/>
      <c r="W6317" s="28"/>
      <c r="Y6317" s="31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33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29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30"/>
      <c r="O6318" s="30"/>
      <c r="P6318" s="30"/>
      <c r="Q6318" s="30"/>
      <c r="S6318" s="30"/>
      <c r="T6318" s="29"/>
      <c r="U6318" s="28"/>
      <c r="V6318" s="28"/>
      <c r="W6318" s="28"/>
      <c r="Y6318" s="31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33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29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30"/>
      <c r="O6319" s="30"/>
      <c r="P6319" s="30"/>
      <c r="Q6319" s="30"/>
      <c r="S6319" s="30"/>
      <c r="T6319" s="29"/>
      <c r="U6319" s="28"/>
      <c r="V6319" s="28"/>
      <c r="W6319" s="28"/>
      <c r="Y6319" s="31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33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29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30"/>
      <c r="O6320" s="30"/>
      <c r="P6320" s="30"/>
      <c r="Q6320" s="30"/>
      <c r="S6320" s="30"/>
      <c r="T6320" s="29"/>
      <c r="U6320" s="28"/>
      <c r="V6320" s="28"/>
      <c r="W6320" s="28"/>
      <c r="Y6320" s="31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33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29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30"/>
      <c r="O6321" s="30"/>
      <c r="P6321" s="30"/>
      <c r="Q6321" s="30"/>
      <c r="S6321" s="30"/>
      <c r="T6321" s="29"/>
      <c r="U6321" s="28"/>
      <c r="V6321" s="28"/>
      <c r="W6321" s="28"/>
      <c r="Y6321" s="31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33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29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30"/>
      <c r="O6322" s="30"/>
      <c r="P6322" s="30"/>
      <c r="Q6322" s="30"/>
      <c r="R6322" s="30"/>
      <c r="S6322" s="30"/>
      <c r="T6322" s="29"/>
      <c r="U6322" s="28"/>
      <c r="V6322" s="28"/>
      <c r="W6322" s="28"/>
      <c r="Y6322" s="31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33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29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30"/>
      <c r="O6323" s="30"/>
      <c r="P6323" s="30"/>
      <c r="Q6323" s="30"/>
      <c r="R6323" s="30"/>
      <c r="S6323" s="30"/>
      <c r="T6323" s="29"/>
      <c r="U6323" s="28"/>
      <c r="V6323" s="28"/>
      <c r="W6323" s="28"/>
      <c r="Y6323" s="31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33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29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30"/>
      <c r="O6324" s="30"/>
      <c r="P6324" s="30"/>
      <c r="Q6324" s="30"/>
      <c r="R6324" s="30"/>
      <c r="S6324" s="30"/>
      <c r="T6324" s="29"/>
      <c r="U6324" s="28"/>
      <c r="V6324" s="28"/>
      <c r="W6324" s="28"/>
      <c r="Y6324" s="31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33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29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30"/>
      <c r="O6325" s="30"/>
      <c r="P6325" s="30"/>
      <c r="Q6325" s="30"/>
      <c r="R6325" s="30"/>
      <c r="S6325" s="30"/>
      <c r="T6325" s="29"/>
      <c r="U6325" s="28"/>
      <c r="V6325" s="28"/>
      <c r="W6325" s="28"/>
      <c r="Y6325" s="31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33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29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30"/>
      <c r="O6326" s="30"/>
      <c r="P6326" s="30"/>
      <c r="R6326" s="30"/>
      <c r="T6326" s="29"/>
      <c r="U6326" s="28"/>
      <c r="V6326" s="28"/>
      <c r="W6326" s="28"/>
      <c r="Y6326" s="31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33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29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30"/>
      <c r="O6327" s="30"/>
      <c r="P6327" s="30"/>
      <c r="T6327" s="29"/>
      <c r="U6327" s="28"/>
      <c r="V6327" s="28"/>
      <c r="W6327" s="28"/>
      <c r="Y6327" s="31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O6327" s="28"/>
      <c r="AP6327" s="28"/>
      <c r="AQ6327" s="28"/>
      <c r="AR6327" s="33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29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30"/>
      <c r="O6328" s="30"/>
      <c r="P6328" s="30"/>
      <c r="R6328" s="30"/>
      <c r="T6328" s="29"/>
      <c r="U6328" s="28"/>
      <c r="V6328" s="28"/>
      <c r="W6328" s="28"/>
      <c r="Y6328" s="31"/>
      <c r="Z6328" s="28"/>
      <c r="AA6328" s="28"/>
      <c r="AB6328" s="28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R6328" s="33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29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30"/>
      <c r="O6329" s="30"/>
      <c r="P6329" s="30"/>
      <c r="T6329" s="29"/>
      <c r="U6329" s="28"/>
      <c r="V6329" s="28"/>
      <c r="W6329" s="28"/>
      <c r="Y6329" s="31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29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30"/>
      <c r="O6330" s="30"/>
      <c r="P6330" s="30"/>
      <c r="Q6330" s="30"/>
      <c r="R6330" s="30"/>
      <c r="S6330" s="30"/>
      <c r="T6330" s="29"/>
      <c r="U6330" s="28"/>
      <c r="V6330" s="28"/>
      <c r="W6330" s="28"/>
      <c r="Y6330" s="31"/>
      <c r="AC6330" s="28"/>
      <c r="AD6330" s="28"/>
      <c r="AE6330" s="28"/>
      <c r="AF6330" s="28"/>
      <c r="AG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29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30"/>
      <c r="O6331" s="30"/>
      <c r="P6331" s="30"/>
      <c r="Q6331" s="30"/>
      <c r="R6331" s="30"/>
      <c r="S6331" s="30"/>
      <c r="T6331" s="29"/>
      <c r="U6331" s="28"/>
      <c r="V6331" s="28"/>
      <c r="W6331" s="28"/>
      <c r="Y6331" s="31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29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30"/>
      <c r="O6332" s="30"/>
      <c r="P6332" s="30"/>
      <c r="Q6332" s="30"/>
      <c r="S6332" s="30"/>
      <c r="T6332" s="29"/>
      <c r="U6332" s="28"/>
      <c r="V6332" s="28"/>
      <c r="W6332" s="28"/>
      <c r="Y6332" s="31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A6333" s="29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30"/>
      <c r="O6333" s="30"/>
      <c r="P6333" s="30"/>
      <c r="Q6333" s="30"/>
      <c r="S6333" s="30"/>
      <c r="U6333" s="28"/>
      <c r="V6333" s="28"/>
      <c r="W6333" s="28"/>
      <c r="Y6333" s="31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O6333" s="28"/>
      <c r="AP6333" s="28"/>
      <c r="AQ6333" s="28"/>
      <c r="AR6333" s="33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</row>
    <row r="6334" spans="1:55" ht="14.25" customHeight="1">
      <c r="Q6334" s="30"/>
      <c r="S6334" s="30"/>
      <c r="Z6334" s="28"/>
      <c r="AA6334" s="28"/>
      <c r="AB6334" s="28"/>
      <c r="AH6334" s="28"/>
      <c r="AI6334" s="28"/>
      <c r="AO6334" s="28"/>
      <c r="AP6334" s="28"/>
      <c r="AQ6334" s="28"/>
      <c r="AR6334" s="33"/>
      <c r="AS6334" s="28"/>
      <c r="AT6334" s="28"/>
    </row>
    <row r="6335" spans="1:55" ht="14.25" customHeight="1">
      <c r="R6335" s="30"/>
      <c r="Z6335" s="28"/>
      <c r="AA6335" s="28"/>
      <c r="AB6335" s="28"/>
      <c r="AH6335" s="28"/>
      <c r="AI6335" s="28"/>
      <c r="AO6335" s="28"/>
      <c r="AP6335" s="28"/>
      <c r="AQ6335" s="28"/>
      <c r="AR6335" s="33"/>
      <c r="AS6335" s="28"/>
      <c r="AT6335" s="28"/>
    </row>
    <row r="6336" spans="1:55" ht="14.25" customHeight="1">
      <c r="Q6336" s="30"/>
      <c r="R6336" s="30"/>
      <c r="S6336" s="30"/>
      <c r="Z6336" s="28"/>
      <c r="AA6336" s="28"/>
      <c r="AB6336" s="28"/>
      <c r="AO6336" s="28"/>
      <c r="AP6336" s="28"/>
      <c r="AQ6336" s="28"/>
      <c r="AR6336" s="33"/>
      <c r="AS6336" s="28"/>
      <c r="AT6336" s="28"/>
    </row>
    <row r="6337" spans="1:55" ht="14.25" customHeight="1">
      <c r="R6337" s="30"/>
      <c r="T6337" s="29"/>
      <c r="Z6337" s="28"/>
      <c r="AA6337" s="28"/>
      <c r="AB6337" s="28"/>
      <c r="AH6337" s="28"/>
      <c r="AI6337" s="28"/>
      <c r="AJ6337" s="28"/>
      <c r="AK6337" s="28"/>
      <c r="AL6337" s="28"/>
      <c r="AM6337" s="28"/>
      <c r="AN6337" s="28"/>
      <c r="AR6337" s="33"/>
      <c r="AS6337" s="28"/>
      <c r="AT6337" s="28"/>
    </row>
    <row r="6338" spans="1:55" ht="14.25" customHeight="1">
      <c r="A6338" s="29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30"/>
      <c r="O6338" s="30"/>
      <c r="P6338" s="30"/>
      <c r="Q6338" s="30"/>
      <c r="S6338" s="30"/>
      <c r="T6338" s="29"/>
      <c r="U6338" s="28"/>
      <c r="V6338" s="28"/>
      <c r="W6338" s="28"/>
      <c r="Y6338" s="31"/>
      <c r="AC6338" s="28"/>
      <c r="AD6338" s="28"/>
      <c r="AE6338" s="28"/>
      <c r="AF6338" s="28"/>
      <c r="AG6338" s="28"/>
      <c r="AJ6338" s="28"/>
      <c r="AK6338" s="28"/>
      <c r="AL6338" s="28"/>
      <c r="AM6338" s="28"/>
      <c r="AN6338" s="28"/>
      <c r="AO6338" s="28"/>
      <c r="AP6338" s="28"/>
      <c r="AQ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29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30"/>
      <c r="O6339" s="30"/>
      <c r="P6339" s="30"/>
      <c r="Q6339" s="30"/>
      <c r="S6339" s="30"/>
      <c r="T6339" s="29"/>
      <c r="U6339" s="28"/>
      <c r="V6339" s="28"/>
      <c r="W6339" s="28"/>
      <c r="Y6339" s="31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R6339" s="33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29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30"/>
      <c r="O6340" s="30"/>
      <c r="P6340" s="30"/>
      <c r="T6340" s="29"/>
      <c r="U6340" s="28"/>
      <c r="V6340" s="28"/>
      <c r="W6340" s="28"/>
      <c r="Y6340" s="31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29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30"/>
      <c r="O6341" s="30"/>
      <c r="P6341" s="30"/>
      <c r="R6341" s="30"/>
      <c r="T6341" s="29"/>
      <c r="U6341" s="28"/>
      <c r="V6341" s="28"/>
      <c r="W6341" s="28"/>
      <c r="Y6341" s="31"/>
      <c r="Z6341" s="28"/>
      <c r="AA6341" s="28"/>
      <c r="AB6341" s="28"/>
      <c r="AC6341" s="28"/>
      <c r="AD6341" s="28"/>
      <c r="AE6341" s="28"/>
      <c r="AF6341" s="28"/>
      <c r="AG6341" s="28"/>
      <c r="AJ6341" s="28"/>
      <c r="AK6341" s="28"/>
      <c r="AL6341" s="28"/>
      <c r="AM6341" s="28"/>
      <c r="AN6341" s="28"/>
      <c r="AO6341" s="28"/>
      <c r="AP6341" s="28"/>
      <c r="AQ6341" s="28"/>
      <c r="AR6341" s="33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A6342" s="29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30"/>
      <c r="O6342" s="30"/>
      <c r="P6342" s="30"/>
      <c r="U6342" s="28"/>
      <c r="V6342" s="28"/>
      <c r="W6342" s="28"/>
      <c r="Y6342" s="31"/>
      <c r="Z6342" s="28"/>
      <c r="AA6342" s="28"/>
      <c r="AB6342" s="28"/>
      <c r="AC6342" s="28"/>
      <c r="AD6342" s="28"/>
      <c r="AE6342" s="28"/>
      <c r="AF6342" s="28"/>
      <c r="AG6342" s="28"/>
      <c r="AR6342" s="33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</row>
    <row r="6343" spans="1:55" ht="14.25" customHeight="1">
      <c r="Q6343" s="30"/>
      <c r="S6343" s="30"/>
      <c r="T6343" s="29"/>
      <c r="AJ6343" s="28"/>
      <c r="AK6343" s="28"/>
      <c r="AL6343" s="28"/>
      <c r="AM6343" s="28"/>
      <c r="AN6343" s="28"/>
    </row>
    <row r="6344" spans="1:55" ht="14.25" customHeight="1">
      <c r="A6344" s="29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30"/>
      <c r="O6344" s="30"/>
      <c r="P6344" s="30"/>
      <c r="Q6344" s="30"/>
      <c r="S6344" s="30"/>
      <c r="U6344" s="28"/>
      <c r="V6344" s="28"/>
      <c r="W6344" s="28"/>
      <c r="Y6344" s="31"/>
      <c r="AC6344" s="28"/>
      <c r="AD6344" s="28"/>
      <c r="AE6344" s="28"/>
      <c r="AF6344" s="28"/>
      <c r="AG6344" s="28"/>
      <c r="AH6344" s="28"/>
      <c r="AI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</row>
    <row r="6345" spans="1:55" ht="14.25" customHeight="1">
      <c r="Q6345" s="30"/>
      <c r="R6345" s="30"/>
      <c r="S6345" s="30"/>
      <c r="T6345" s="29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</row>
    <row r="6346" spans="1:55" ht="14.25" customHeight="1">
      <c r="A6346" s="29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30"/>
      <c r="O6346" s="30"/>
      <c r="P6346" s="30"/>
      <c r="T6346" s="29"/>
      <c r="U6346" s="28"/>
      <c r="V6346" s="28"/>
      <c r="W6346" s="28"/>
      <c r="Y6346" s="31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33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A6347" s="29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30"/>
      <c r="O6347" s="30"/>
      <c r="P6347" s="30"/>
      <c r="R6347" s="30"/>
      <c r="U6347" s="28"/>
      <c r="V6347" s="28"/>
      <c r="W6347" s="28"/>
      <c r="Y6347" s="31"/>
      <c r="Z6347" s="28"/>
      <c r="AA6347" s="28"/>
      <c r="AB6347" s="28"/>
      <c r="AC6347" s="28"/>
      <c r="AD6347" s="28"/>
      <c r="AE6347" s="28"/>
      <c r="AF6347" s="28"/>
      <c r="AG6347" s="28"/>
      <c r="AO6347" s="28"/>
      <c r="AP6347" s="28"/>
      <c r="AQ6347" s="28"/>
      <c r="AR6347" s="33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</row>
    <row r="6348" spans="1:55" ht="14.25" customHeight="1">
      <c r="Z6348" s="28"/>
      <c r="AA6348" s="28"/>
      <c r="AB6348" s="28"/>
      <c r="AR6348" s="33"/>
      <c r="AS6348" s="28"/>
      <c r="AT6348" s="28"/>
    </row>
    <row r="6349" spans="1:55" ht="14.25" customHeight="1">
      <c r="Q6349" s="30"/>
      <c r="S6349" s="30"/>
    </row>
    <row r="6350" spans="1:55" ht="14.25" customHeight="1">
      <c r="R6350" s="30"/>
      <c r="T6350" s="29"/>
      <c r="AH6350" s="28"/>
      <c r="AI6350" s="28"/>
      <c r="AJ6350" s="28"/>
      <c r="AK6350" s="28"/>
      <c r="AL6350" s="28"/>
      <c r="AM6350" s="28"/>
      <c r="AN6350" s="28"/>
    </row>
    <row r="6351" spans="1:55" ht="14.25" customHeight="1">
      <c r="A6351" s="29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30"/>
      <c r="O6351" s="30"/>
      <c r="P6351" s="30"/>
      <c r="T6351" s="29"/>
      <c r="U6351" s="28"/>
      <c r="V6351" s="28"/>
      <c r="W6351" s="28"/>
      <c r="Y6351" s="31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O6351" s="28"/>
      <c r="AP6351" s="28"/>
      <c r="AQ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29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30"/>
      <c r="O6352" s="30"/>
      <c r="P6352" s="30"/>
      <c r="T6352" s="29"/>
      <c r="U6352" s="28"/>
      <c r="V6352" s="28"/>
      <c r="W6352" s="28"/>
      <c r="Y6352" s="31"/>
      <c r="Z6352" s="28"/>
      <c r="AA6352" s="28"/>
      <c r="AB6352" s="28"/>
      <c r="AC6352" s="28"/>
      <c r="AD6352" s="28"/>
      <c r="AE6352" s="28"/>
      <c r="AF6352" s="28"/>
      <c r="AG6352" s="28"/>
      <c r="AJ6352" s="28"/>
      <c r="AK6352" s="28"/>
      <c r="AL6352" s="28"/>
      <c r="AM6352" s="28"/>
      <c r="AN6352" s="28"/>
      <c r="AR6352" s="33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6353" s="29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30"/>
      <c r="O6353" s="30"/>
      <c r="P6353" s="30"/>
      <c r="Q6353" s="30"/>
      <c r="S6353" s="30"/>
      <c r="U6353" s="28"/>
      <c r="V6353" s="28"/>
      <c r="W6353" s="28"/>
      <c r="Y6353" s="31"/>
      <c r="AC6353" s="28"/>
      <c r="AD6353" s="28"/>
      <c r="AE6353" s="28"/>
      <c r="AF6353" s="28"/>
      <c r="AG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</row>
    <row r="6354" spans="1:55" ht="14.25" customHeight="1">
      <c r="AH6354" s="28"/>
      <c r="AI6354" s="28"/>
    </row>
    <row r="6355" spans="1:55" ht="14.25" customHeight="1">
      <c r="Q6355" s="30"/>
      <c r="R6355" s="30"/>
      <c r="S6355" s="30"/>
      <c r="AO6355" s="28"/>
      <c r="AP6355" s="28"/>
      <c r="AQ6355" s="28"/>
    </row>
    <row r="6356" spans="1:55" ht="14.25" customHeight="1">
      <c r="T6356" s="29"/>
      <c r="Z6356" s="28"/>
      <c r="AA6356" s="28"/>
      <c r="AB6356" s="28"/>
      <c r="AH6356" s="28"/>
      <c r="AI6356" s="28"/>
      <c r="AJ6356" s="28"/>
      <c r="AK6356" s="28"/>
      <c r="AL6356" s="28"/>
      <c r="AM6356" s="28"/>
      <c r="AN6356" s="28"/>
      <c r="AR6356" s="33"/>
      <c r="AS6356" s="28"/>
      <c r="AT6356" s="28"/>
    </row>
    <row r="6357" spans="1:55" ht="14.25" customHeight="1">
      <c r="A6357" s="29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30"/>
      <c r="O6357" s="30"/>
      <c r="P6357" s="30"/>
      <c r="U6357" s="28"/>
      <c r="V6357" s="28"/>
      <c r="W6357" s="28"/>
      <c r="Y6357" s="31"/>
      <c r="AC6357" s="28"/>
      <c r="AD6357" s="28"/>
      <c r="AE6357" s="28"/>
      <c r="AF6357" s="28"/>
      <c r="AG6357" s="28"/>
      <c r="AO6357" s="28"/>
      <c r="AP6357" s="28"/>
      <c r="AQ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</row>
    <row r="6358" spans="1:55" ht="14.25" customHeight="1">
      <c r="Q6358" s="30"/>
      <c r="S6358" s="30"/>
      <c r="Z6358" s="28"/>
      <c r="AA6358" s="28"/>
      <c r="AB6358" s="28"/>
      <c r="AR6358" s="33"/>
      <c r="AS6358" s="28"/>
      <c r="AT6358" s="28"/>
    </row>
    <row r="6359" spans="1:55" ht="14.25" customHeight="1">
      <c r="AH6359" s="28"/>
      <c r="AI6359" s="28"/>
    </row>
    <row r="6360" spans="1:55" ht="14.25" customHeight="1">
      <c r="R6360" s="30"/>
      <c r="T6360" s="29"/>
      <c r="AJ6360" s="28"/>
      <c r="AK6360" s="28"/>
      <c r="AL6360" s="28"/>
      <c r="AM6360" s="28"/>
      <c r="AN6360" s="28"/>
      <c r="AO6360" s="28"/>
      <c r="AP6360" s="28"/>
      <c r="AQ6360" s="28"/>
    </row>
    <row r="6361" spans="1:55" ht="14.25" customHeight="1">
      <c r="A6361" s="29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30"/>
      <c r="O6361" s="30"/>
      <c r="P6361" s="30"/>
      <c r="U6361" s="28"/>
      <c r="V6361" s="28"/>
      <c r="W6361" s="28"/>
      <c r="Y6361" s="31"/>
      <c r="Z6361" s="28"/>
      <c r="AA6361" s="28"/>
      <c r="AB6361" s="28"/>
      <c r="AC6361" s="28"/>
      <c r="AD6361" s="28"/>
      <c r="AE6361" s="28"/>
      <c r="AF6361" s="28"/>
      <c r="AG6361" s="28"/>
      <c r="AR6361" s="33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</row>
    <row r="6362" spans="1:55" ht="14.25" customHeight="1">
      <c r="T6362" s="29"/>
      <c r="AJ6362" s="28"/>
      <c r="AK6362" s="28"/>
      <c r="AL6362" s="28"/>
      <c r="AM6362" s="28"/>
      <c r="AN6362" s="28"/>
    </row>
    <row r="6363" spans="1:55" ht="14.25" customHeight="1">
      <c r="A6363" s="29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30"/>
      <c r="O6363" s="30"/>
      <c r="P6363" s="30"/>
      <c r="Q6363" s="30"/>
      <c r="S6363" s="30"/>
      <c r="U6363" s="28"/>
      <c r="V6363" s="28"/>
      <c r="W6363" s="28"/>
      <c r="Y6363" s="31"/>
      <c r="AC6363" s="28"/>
      <c r="AD6363" s="28"/>
      <c r="AE6363" s="28"/>
      <c r="AF6363" s="28"/>
      <c r="AG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</row>
    <row r="6364" spans="1:55" ht="14.25" customHeight="1">
      <c r="R6364" s="30"/>
      <c r="AH6364" s="28"/>
      <c r="AI6364" s="28"/>
    </row>
    <row r="6365" spans="1:55" ht="14.25" customHeight="1">
      <c r="T6365" s="29"/>
      <c r="AJ6365" s="28"/>
      <c r="AK6365" s="28"/>
      <c r="AL6365" s="28"/>
      <c r="AM6365" s="28"/>
      <c r="AN6365" s="28"/>
      <c r="AO6365" s="28"/>
      <c r="AP6365" s="28"/>
      <c r="AQ6365" s="28"/>
    </row>
    <row r="6366" spans="1:55" ht="14.25" customHeight="1">
      <c r="A6366" s="29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30"/>
      <c r="O6366" s="30"/>
      <c r="P6366" s="30"/>
      <c r="U6366" s="28"/>
      <c r="V6366" s="28"/>
      <c r="W6366" s="28"/>
      <c r="Y6366" s="31"/>
      <c r="Z6366" s="28"/>
      <c r="AA6366" s="28"/>
      <c r="AB6366" s="28"/>
      <c r="AC6366" s="28"/>
      <c r="AD6366" s="28"/>
      <c r="AE6366" s="28"/>
      <c r="AF6366" s="28"/>
      <c r="AG6366" s="28"/>
      <c r="AR6366" s="33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</row>
    <row r="6368" spans="1:55" ht="14.25" customHeight="1">
      <c r="Q6368" s="30"/>
      <c r="S6368" s="30"/>
    </row>
    <row r="6369" spans="1:55" ht="14.25" customHeight="1">
      <c r="AH6369" s="28"/>
      <c r="AI6369" s="28"/>
    </row>
    <row r="6370" spans="1:55" ht="14.25" customHeight="1">
      <c r="T6370" s="29"/>
      <c r="AJ6370" s="28"/>
      <c r="AK6370" s="28"/>
      <c r="AL6370" s="28"/>
      <c r="AM6370" s="28"/>
      <c r="AN6370" s="28"/>
      <c r="AO6370" s="28"/>
      <c r="AP6370" s="28"/>
      <c r="AQ6370" s="28"/>
    </row>
    <row r="6371" spans="1:55" ht="14.25" customHeight="1">
      <c r="A6371" s="29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30"/>
      <c r="O6371" s="30"/>
      <c r="P6371" s="30"/>
      <c r="U6371" s="28"/>
      <c r="V6371" s="28"/>
      <c r="W6371" s="28"/>
      <c r="Y6371" s="31"/>
      <c r="Z6371" s="28"/>
      <c r="AA6371" s="28"/>
      <c r="AB6371" s="28"/>
      <c r="AC6371" s="28"/>
      <c r="AD6371" s="28"/>
      <c r="AE6371" s="28"/>
      <c r="AF6371" s="28"/>
      <c r="AG6371" s="28"/>
      <c r="AR6371" s="33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</row>
    <row r="6372" spans="1:55" ht="14.25" customHeight="1">
      <c r="Q6372" s="30"/>
      <c r="R6372" s="30"/>
      <c r="S6372" s="30"/>
    </row>
    <row r="6373" spans="1:55" ht="14.25" customHeight="1">
      <c r="AH6373" s="28"/>
      <c r="AI6373" s="28"/>
    </row>
    <row r="6374" spans="1:55" ht="14.25" customHeight="1">
      <c r="AO6374" s="28"/>
      <c r="AP6374" s="28"/>
      <c r="AQ6374" s="28"/>
    </row>
    <row r="6375" spans="1:55" ht="14.25" customHeight="1">
      <c r="T6375" s="29"/>
      <c r="Z6375" s="28"/>
      <c r="AA6375" s="28"/>
      <c r="AB6375" s="28"/>
      <c r="AJ6375" s="28"/>
      <c r="AK6375" s="28"/>
      <c r="AL6375" s="28"/>
      <c r="AM6375" s="28"/>
      <c r="AN6375" s="28"/>
      <c r="AR6375" s="33"/>
      <c r="AS6375" s="28"/>
      <c r="AT6375" s="28"/>
    </row>
    <row r="6376" spans="1:55" ht="14.25" customHeight="1">
      <c r="A6376" s="29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30"/>
      <c r="O6376" s="30"/>
      <c r="P6376" s="30"/>
      <c r="U6376" s="28"/>
      <c r="V6376" s="28"/>
      <c r="W6376" s="28"/>
      <c r="Y6376" s="31"/>
      <c r="AC6376" s="28"/>
      <c r="AD6376" s="28"/>
      <c r="AE6376" s="28"/>
      <c r="AF6376" s="28"/>
      <c r="AG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</row>
    <row r="6379" spans="1:55" ht="14.25" customHeight="1">
      <c r="T6379" s="29"/>
      <c r="AJ6379" s="28"/>
      <c r="AK6379" s="28"/>
      <c r="AL6379" s="28"/>
      <c r="AM6379" s="28"/>
      <c r="AN6379" s="28"/>
    </row>
    <row r="6380" spans="1:55" ht="14.25" customHeight="1">
      <c r="A6380" s="29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30"/>
      <c r="O6380" s="30"/>
      <c r="P6380" s="30"/>
      <c r="Q6380" s="30"/>
      <c r="S6380" s="30"/>
      <c r="U6380" s="28"/>
      <c r="V6380" s="28"/>
      <c r="W6380" s="28"/>
      <c r="Y6380" s="31"/>
      <c r="AC6380" s="28"/>
      <c r="AD6380" s="28"/>
      <c r="AE6380" s="28"/>
      <c r="AF6380" s="28"/>
      <c r="AG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</row>
    <row r="6381" spans="1:55" ht="14.25" customHeight="1">
      <c r="AH6381" s="28"/>
      <c r="AI6381" s="28"/>
    </row>
    <row r="6382" spans="1:55" ht="14.25" customHeight="1">
      <c r="AO6382" s="28"/>
      <c r="AP6382" s="28"/>
      <c r="AQ6382" s="28"/>
    </row>
    <row r="6383" spans="1:55" ht="14.25" customHeight="1">
      <c r="Z6383" s="28"/>
      <c r="AA6383" s="28"/>
      <c r="AB6383" s="28"/>
      <c r="AR6383" s="33"/>
      <c r="AS6383" s="28"/>
      <c r="AT6383" s="28"/>
    </row>
    <row r="6387" spans="1:55" ht="14.25" customHeight="1">
      <c r="T6387" s="29"/>
      <c r="AJ6387" s="28"/>
      <c r="AK6387" s="28"/>
      <c r="AL6387" s="28"/>
      <c r="AM6387" s="28"/>
      <c r="AN6387" s="28"/>
    </row>
    <row r="6388" spans="1:55" ht="14.25" customHeight="1">
      <c r="A6388" s="29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30"/>
      <c r="O6388" s="30"/>
      <c r="P6388" s="30"/>
      <c r="R6388" s="30"/>
      <c r="U6388" s="28"/>
      <c r="V6388" s="28"/>
      <c r="W6388" s="28"/>
      <c r="Y6388" s="31"/>
      <c r="AC6388" s="28"/>
      <c r="AD6388" s="28"/>
      <c r="AE6388" s="28"/>
      <c r="AF6388" s="28"/>
      <c r="AG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</row>
    <row r="6389" spans="1:55" ht="14.25" customHeight="1">
      <c r="R6389" s="30"/>
    </row>
    <row r="6390" spans="1:55" ht="14.25" customHeight="1">
      <c r="R6390" s="30"/>
    </row>
    <row r="6392" spans="1:55" ht="14.25" customHeight="1">
      <c r="R6392" s="30"/>
    </row>
    <row r="6394" spans="1:55" ht="14.25" customHeight="1">
      <c r="R6394" s="30"/>
    </row>
    <row r="6395" spans="1:55" ht="14.25" customHeight="1">
      <c r="R6395" s="30"/>
    </row>
    <row r="6396" spans="1:55" ht="14.25" customHeight="1">
      <c r="Q6396" s="30"/>
      <c r="R6396" s="30"/>
      <c r="S6396" s="30"/>
    </row>
    <row r="6397" spans="1:55" ht="14.25" customHeight="1">
      <c r="Q6397" s="30"/>
      <c r="R6397" s="30"/>
      <c r="S6397" s="30"/>
      <c r="AH6397" s="28"/>
      <c r="AI6397" s="28"/>
    </row>
    <row r="6398" spans="1:55" ht="14.25" customHeight="1">
      <c r="Q6398" s="30"/>
      <c r="R6398" s="30"/>
      <c r="S6398" s="30"/>
      <c r="AH6398" s="28"/>
      <c r="AI6398" s="28"/>
      <c r="AO6398" s="28"/>
      <c r="AP6398" s="28"/>
      <c r="AQ6398" s="28"/>
    </row>
    <row r="6399" spans="1:55" ht="14.25" customHeight="1">
      <c r="R6399" s="30"/>
      <c r="Z6399" s="28"/>
      <c r="AA6399" s="28"/>
      <c r="AB6399" s="28"/>
      <c r="AH6399" s="28"/>
      <c r="AI6399" s="28"/>
      <c r="AO6399" s="28"/>
      <c r="AP6399" s="28"/>
      <c r="AQ6399" s="28"/>
      <c r="AR6399" s="33"/>
      <c r="AS6399" s="28"/>
      <c r="AT6399" s="28"/>
    </row>
    <row r="6400" spans="1:55" ht="14.25" customHeight="1">
      <c r="Q6400" s="30"/>
      <c r="R6400" s="30"/>
      <c r="S6400" s="30"/>
      <c r="Z6400" s="28"/>
      <c r="AA6400" s="28"/>
      <c r="AB6400" s="28"/>
      <c r="AO6400" s="28"/>
      <c r="AP6400" s="28"/>
      <c r="AQ6400" s="28"/>
      <c r="AR6400" s="33"/>
      <c r="AS6400" s="28"/>
      <c r="AT6400" s="28"/>
    </row>
    <row r="6401" spans="1:55" ht="14.25" customHeight="1">
      <c r="R6401" s="30"/>
      <c r="Z6401" s="28"/>
      <c r="AA6401" s="28"/>
      <c r="AB6401" s="28"/>
      <c r="AH6401" s="28"/>
      <c r="AI6401" s="28"/>
      <c r="AR6401" s="33"/>
      <c r="AS6401" s="28"/>
      <c r="AT6401" s="28"/>
    </row>
    <row r="6402" spans="1:55" ht="14.25" customHeight="1">
      <c r="Q6402" s="30"/>
      <c r="R6402" s="30"/>
      <c r="S6402" s="30"/>
      <c r="AO6402" s="28"/>
      <c r="AP6402" s="28"/>
      <c r="AQ6402" s="28"/>
    </row>
    <row r="6403" spans="1:55" ht="14.25" customHeight="1">
      <c r="Q6403" s="30"/>
      <c r="R6403" s="30"/>
      <c r="S6403" s="30"/>
      <c r="T6403" s="29"/>
      <c r="Z6403" s="28"/>
      <c r="AA6403" s="28"/>
      <c r="AB6403" s="28"/>
      <c r="AH6403" s="28"/>
      <c r="AI6403" s="28"/>
      <c r="AJ6403" s="28"/>
      <c r="AK6403" s="28"/>
      <c r="AL6403" s="28"/>
      <c r="AM6403" s="28"/>
      <c r="AN6403" s="28"/>
      <c r="AR6403" s="33"/>
      <c r="AS6403" s="28"/>
      <c r="AT6403" s="28"/>
    </row>
    <row r="6404" spans="1:55" ht="14.25" customHeight="1">
      <c r="A6404" s="29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30"/>
      <c r="O6404" s="30"/>
      <c r="P6404" s="30"/>
      <c r="Q6404" s="30"/>
      <c r="R6404" s="30"/>
      <c r="S6404" s="30"/>
      <c r="T6404" s="29"/>
      <c r="U6404" s="28"/>
      <c r="V6404" s="28"/>
      <c r="W6404" s="28"/>
      <c r="Y6404" s="31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29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30"/>
      <c r="O6405" s="30"/>
      <c r="P6405" s="30"/>
      <c r="Q6405" s="30"/>
      <c r="R6405" s="30"/>
      <c r="S6405" s="30"/>
      <c r="T6405" s="29"/>
      <c r="U6405" s="28"/>
      <c r="V6405" s="28"/>
      <c r="W6405" s="28"/>
      <c r="Y6405" s="31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33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A6406" s="29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30"/>
      <c r="O6406" s="30"/>
      <c r="P6406" s="30"/>
      <c r="Q6406" s="30"/>
      <c r="R6406" s="30"/>
      <c r="S6406" s="30"/>
      <c r="U6406" s="28"/>
      <c r="V6406" s="28"/>
      <c r="W6406" s="28"/>
      <c r="Y6406" s="31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O6406" s="28"/>
      <c r="AP6406" s="28"/>
      <c r="AQ6406" s="28"/>
      <c r="AR6406" s="33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</row>
    <row r="6407" spans="1:55" ht="14.25" customHeight="1">
      <c r="Q6407" s="30"/>
      <c r="R6407" s="30"/>
      <c r="S6407" s="30"/>
      <c r="T6407" s="29"/>
      <c r="Z6407" s="28"/>
      <c r="AA6407" s="28"/>
      <c r="AB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33"/>
      <c r="AS6407" s="28"/>
      <c r="AT6407" s="28"/>
    </row>
    <row r="6408" spans="1:55" ht="14.25" customHeight="1">
      <c r="A6408" s="29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30"/>
      <c r="O6408" s="30"/>
      <c r="P6408" s="30"/>
      <c r="Q6408" s="30"/>
      <c r="R6408" s="30"/>
      <c r="S6408" s="30"/>
      <c r="U6408" s="28"/>
      <c r="V6408" s="28"/>
      <c r="W6408" s="28"/>
      <c r="Y6408" s="31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O6408" s="28"/>
      <c r="AP6408" s="28"/>
      <c r="AQ6408" s="28"/>
      <c r="AR6408" s="33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</row>
    <row r="6409" spans="1:55" ht="14.25" customHeight="1">
      <c r="Q6409" s="30"/>
      <c r="R6409" s="30"/>
      <c r="S6409" s="30"/>
      <c r="T6409" s="29"/>
      <c r="Z6409" s="28"/>
      <c r="AA6409" s="28"/>
      <c r="AB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33"/>
      <c r="AS6409" s="28"/>
      <c r="AT6409" s="28"/>
    </row>
    <row r="6410" spans="1:55" ht="14.25" customHeight="1">
      <c r="A6410" s="29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30"/>
      <c r="O6410" s="30"/>
      <c r="P6410" s="30"/>
      <c r="Q6410" s="30"/>
      <c r="R6410" s="30"/>
      <c r="S6410" s="30"/>
      <c r="T6410" s="29"/>
      <c r="U6410" s="28"/>
      <c r="V6410" s="28"/>
      <c r="W6410" s="28"/>
      <c r="Y6410" s="31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33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29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30"/>
      <c r="O6411" s="30"/>
      <c r="P6411" s="30"/>
      <c r="Q6411" s="30"/>
      <c r="R6411" s="30"/>
      <c r="S6411" s="30"/>
      <c r="T6411" s="29"/>
      <c r="U6411" s="28"/>
      <c r="V6411" s="28"/>
      <c r="W6411" s="28"/>
      <c r="Y6411" s="31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33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29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30"/>
      <c r="O6412" s="30"/>
      <c r="P6412" s="30"/>
      <c r="Q6412" s="30"/>
      <c r="R6412" s="30"/>
      <c r="S6412" s="30"/>
      <c r="T6412" s="29"/>
      <c r="U6412" s="28"/>
      <c r="V6412" s="28"/>
      <c r="W6412" s="28"/>
      <c r="Y6412" s="31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33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29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30"/>
      <c r="O6413" s="30"/>
      <c r="P6413" s="30"/>
      <c r="Q6413" s="30"/>
      <c r="R6413" s="30"/>
      <c r="S6413" s="30"/>
      <c r="T6413" s="29"/>
      <c r="U6413" s="28"/>
      <c r="V6413" s="28"/>
      <c r="W6413" s="28"/>
      <c r="Y6413" s="31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33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29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30"/>
      <c r="O6414" s="30"/>
      <c r="P6414" s="30"/>
      <c r="Q6414" s="30"/>
      <c r="R6414" s="30"/>
      <c r="S6414" s="30"/>
      <c r="T6414" s="29"/>
      <c r="U6414" s="28"/>
      <c r="V6414" s="28"/>
      <c r="W6414" s="28"/>
      <c r="Y6414" s="31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33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29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30"/>
      <c r="O6415" s="30"/>
      <c r="P6415" s="30"/>
      <c r="Q6415" s="30"/>
      <c r="R6415" s="30"/>
      <c r="S6415" s="30"/>
      <c r="T6415" s="29"/>
      <c r="U6415" s="28"/>
      <c r="V6415" s="28"/>
      <c r="W6415" s="28"/>
      <c r="Y6415" s="31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33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29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30"/>
      <c r="O6416" s="30"/>
      <c r="P6416" s="30"/>
      <c r="Q6416" s="30"/>
      <c r="R6416" s="30"/>
      <c r="S6416" s="30"/>
      <c r="T6416" s="29"/>
      <c r="U6416" s="28"/>
      <c r="V6416" s="28"/>
      <c r="W6416" s="28"/>
      <c r="Y6416" s="31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33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29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30"/>
      <c r="O6417" s="30"/>
      <c r="P6417" s="30"/>
      <c r="Q6417" s="30"/>
      <c r="R6417" s="30"/>
      <c r="S6417" s="30"/>
      <c r="T6417" s="29"/>
      <c r="U6417" s="28"/>
      <c r="V6417" s="28"/>
      <c r="W6417" s="28"/>
      <c r="Y6417" s="31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33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29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30"/>
      <c r="O6418" s="30"/>
      <c r="P6418" s="30"/>
      <c r="Q6418" s="30"/>
      <c r="R6418" s="30"/>
      <c r="S6418" s="30"/>
      <c r="T6418" s="29"/>
      <c r="U6418" s="28"/>
      <c r="V6418" s="28"/>
      <c r="W6418" s="28"/>
      <c r="Y6418" s="31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33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29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30"/>
      <c r="O6419" s="30"/>
      <c r="P6419" s="30"/>
      <c r="Q6419" s="30"/>
      <c r="R6419" s="30"/>
      <c r="S6419" s="30"/>
      <c r="T6419" s="29"/>
      <c r="U6419" s="28"/>
      <c r="V6419" s="28"/>
      <c r="W6419" s="28"/>
      <c r="Y6419" s="31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33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29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30"/>
      <c r="O6420" s="30"/>
      <c r="P6420" s="30"/>
      <c r="Q6420" s="30"/>
      <c r="R6420" s="30"/>
      <c r="S6420" s="30"/>
      <c r="T6420" s="29"/>
      <c r="U6420" s="28"/>
      <c r="V6420" s="28"/>
      <c r="W6420" s="28"/>
      <c r="Y6420" s="31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33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29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30"/>
      <c r="O6421" s="30"/>
      <c r="P6421" s="30"/>
      <c r="Q6421" s="30"/>
      <c r="R6421" s="30"/>
      <c r="S6421" s="30"/>
      <c r="T6421" s="29"/>
      <c r="U6421" s="28"/>
      <c r="V6421" s="28"/>
      <c r="W6421" s="28"/>
      <c r="Y6421" s="31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33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29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30"/>
      <c r="O6422" s="30"/>
      <c r="P6422" s="30"/>
      <c r="Q6422" s="30"/>
      <c r="R6422" s="30"/>
      <c r="S6422" s="30"/>
      <c r="T6422" s="29"/>
      <c r="U6422" s="28"/>
      <c r="V6422" s="28"/>
      <c r="W6422" s="28"/>
      <c r="Y6422" s="31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33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29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30"/>
      <c r="O6423" s="30"/>
      <c r="P6423" s="30"/>
      <c r="Q6423" s="30"/>
      <c r="R6423" s="30"/>
      <c r="S6423" s="30"/>
      <c r="T6423" s="29"/>
      <c r="U6423" s="28"/>
      <c r="V6423" s="28"/>
      <c r="W6423" s="28"/>
      <c r="Y6423" s="31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33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29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30"/>
      <c r="O6424" s="30"/>
      <c r="P6424" s="30"/>
      <c r="Q6424" s="30"/>
      <c r="R6424" s="30"/>
      <c r="S6424" s="30"/>
      <c r="T6424" s="29"/>
      <c r="U6424" s="28"/>
      <c r="V6424" s="28"/>
      <c r="W6424" s="28"/>
      <c r="Y6424" s="31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33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29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30"/>
      <c r="O6425" s="30"/>
      <c r="P6425" s="30"/>
      <c r="Q6425" s="30"/>
      <c r="R6425" s="30"/>
      <c r="S6425" s="30"/>
      <c r="T6425" s="29"/>
      <c r="U6425" s="28"/>
      <c r="V6425" s="28"/>
      <c r="W6425" s="28"/>
      <c r="Y6425" s="31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33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29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30"/>
      <c r="O6426" s="30"/>
      <c r="P6426" s="30"/>
      <c r="Q6426" s="30"/>
      <c r="R6426" s="30"/>
      <c r="S6426" s="30"/>
      <c r="T6426" s="29"/>
      <c r="U6426" s="28"/>
      <c r="V6426" s="28"/>
      <c r="W6426" s="28"/>
      <c r="Y6426" s="31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33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29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30"/>
      <c r="O6427" s="30"/>
      <c r="P6427" s="30"/>
      <c r="Q6427" s="30"/>
      <c r="R6427" s="30"/>
      <c r="S6427" s="30"/>
      <c r="T6427" s="29"/>
      <c r="U6427" s="28"/>
      <c r="V6427" s="28"/>
      <c r="W6427" s="28"/>
      <c r="Y6427" s="31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33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29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30"/>
      <c r="O6428" s="30"/>
      <c r="P6428" s="30"/>
      <c r="Q6428" s="30"/>
      <c r="R6428" s="30"/>
      <c r="S6428" s="30"/>
      <c r="T6428" s="29"/>
      <c r="U6428" s="28"/>
      <c r="V6428" s="28"/>
      <c r="W6428" s="28"/>
      <c r="Y6428" s="31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33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29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30"/>
      <c r="O6429" s="30"/>
      <c r="P6429" s="30"/>
      <c r="Q6429" s="30"/>
      <c r="R6429" s="30"/>
      <c r="S6429" s="30"/>
      <c r="T6429" s="29"/>
      <c r="U6429" s="28"/>
      <c r="V6429" s="28"/>
      <c r="W6429" s="28"/>
      <c r="Y6429" s="31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33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29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30"/>
      <c r="O6430" s="30"/>
      <c r="P6430" s="30"/>
      <c r="Q6430" s="30"/>
      <c r="R6430" s="30"/>
      <c r="S6430" s="30"/>
      <c r="T6430" s="29"/>
      <c r="U6430" s="28"/>
      <c r="V6430" s="28"/>
      <c r="W6430" s="28"/>
      <c r="Y6430" s="31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33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29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30"/>
      <c r="O6431" s="30"/>
      <c r="P6431" s="30"/>
      <c r="Q6431" s="30"/>
      <c r="R6431" s="30"/>
      <c r="S6431" s="30"/>
      <c r="T6431" s="29"/>
      <c r="U6431" s="28"/>
      <c r="V6431" s="28"/>
      <c r="W6431" s="28"/>
      <c r="Y6431" s="31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33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29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30"/>
      <c r="O6432" s="30"/>
      <c r="P6432" s="30"/>
      <c r="Q6432" s="30"/>
      <c r="R6432" s="30"/>
      <c r="S6432" s="30"/>
      <c r="T6432" s="29"/>
      <c r="U6432" s="28"/>
      <c r="V6432" s="28"/>
      <c r="W6432" s="28"/>
      <c r="Y6432" s="31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33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29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30"/>
      <c r="O6433" s="30"/>
      <c r="P6433" s="30"/>
      <c r="Q6433" s="30"/>
      <c r="R6433" s="30"/>
      <c r="S6433" s="30"/>
      <c r="T6433" s="29"/>
      <c r="U6433" s="28"/>
      <c r="V6433" s="28"/>
      <c r="W6433" s="28"/>
      <c r="Y6433" s="31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33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29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30"/>
      <c r="O6434" s="30"/>
      <c r="P6434" s="30"/>
      <c r="Q6434" s="30"/>
      <c r="R6434" s="30"/>
      <c r="S6434" s="30"/>
      <c r="T6434" s="29"/>
      <c r="U6434" s="28"/>
      <c r="V6434" s="28"/>
      <c r="W6434" s="28"/>
      <c r="Y6434" s="31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33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29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30"/>
      <c r="O6435" s="30"/>
      <c r="P6435" s="30"/>
      <c r="Q6435" s="30"/>
      <c r="R6435" s="30"/>
      <c r="S6435" s="30"/>
      <c r="T6435" s="29"/>
      <c r="U6435" s="28"/>
      <c r="V6435" s="28"/>
      <c r="W6435" s="28"/>
      <c r="Y6435" s="31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33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29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30"/>
      <c r="O6436" s="30"/>
      <c r="P6436" s="30"/>
      <c r="Q6436" s="30"/>
      <c r="R6436" s="30"/>
      <c r="S6436" s="30"/>
      <c r="T6436" s="29"/>
      <c r="U6436" s="28"/>
      <c r="V6436" s="28"/>
      <c r="W6436" s="28"/>
      <c r="Y6436" s="31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33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29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30"/>
      <c r="O6437" s="30"/>
      <c r="P6437" s="30"/>
      <c r="Q6437" s="30"/>
      <c r="R6437" s="30"/>
      <c r="S6437" s="30"/>
      <c r="T6437" s="29"/>
      <c r="U6437" s="28"/>
      <c r="V6437" s="28"/>
      <c r="W6437" s="28"/>
      <c r="Y6437" s="31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33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29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30"/>
      <c r="O6438" s="30"/>
      <c r="P6438" s="30"/>
      <c r="Q6438" s="30"/>
      <c r="R6438" s="30"/>
      <c r="S6438" s="30"/>
      <c r="T6438" s="29"/>
      <c r="U6438" s="28"/>
      <c r="V6438" s="28"/>
      <c r="W6438" s="28"/>
      <c r="Y6438" s="31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33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29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30"/>
      <c r="O6439" s="30"/>
      <c r="P6439" s="30"/>
      <c r="Q6439" s="30"/>
      <c r="R6439" s="30"/>
      <c r="S6439" s="30"/>
      <c r="T6439" s="29"/>
      <c r="U6439" s="28"/>
      <c r="V6439" s="28"/>
      <c r="W6439" s="28"/>
      <c r="Y6439" s="31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33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29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30"/>
      <c r="O6440" s="30"/>
      <c r="P6440" s="30"/>
      <c r="Q6440" s="30"/>
      <c r="R6440" s="30"/>
      <c r="S6440" s="30"/>
      <c r="T6440" s="29"/>
      <c r="U6440" s="28"/>
      <c r="V6440" s="28"/>
      <c r="W6440" s="28"/>
      <c r="Y6440" s="31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33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29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30"/>
      <c r="O6441" s="30"/>
      <c r="P6441" s="30"/>
      <c r="Q6441" s="30"/>
      <c r="R6441" s="30"/>
      <c r="S6441" s="30"/>
      <c r="T6441" s="29"/>
      <c r="U6441" s="28"/>
      <c r="V6441" s="28"/>
      <c r="W6441" s="28"/>
      <c r="Y6441" s="31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33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29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30"/>
      <c r="O6442" s="30"/>
      <c r="P6442" s="30"/>
      <c r="Q6442" s="30"/>
      <c r="R6442" s="30"/>
      <c r="S6442" s="30"/>
      <c r="T6442" s="29"/>
      <c r="U6442" s="28"/>
      <c r="V6442" s="28"/>
      <c r="W6442" s="28"/>
      <c r="Y6442" s="31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33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29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30"/>
      <c r="O6443" s="30"/>
      <c r="P6443" s="30"/>
      <c r="Q6443" s="30"/>
      <c r="R6443" s="30"/>
      <c r="S6443" s="30"/>
      <c r="T6443" s="29"/>
      <c r="U6443" s="28"/>
      <c r="V6443" s="28"/>
      <c r="W6443" s="28"/>
      <c r="Y6443" s="31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33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29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30"/>
      <c r="O6444" s="30"/>
      <c r="P6444" s="30"/>
      <c r="Q6444" s="30"/>
      <c r="R6444" s="30"/>
      <c r="S6444" s="30"/>
      <c r="T6444" s="29"/>
      <c r="U6444" s="28"/>
      <c r="V6444" s="28"/>
      <c r="W6444" s="28"/>
      <c r="Y6444" s="31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33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29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30"/>
      <c r="O6445" s="30"/>
      <c r="P6445" s="30"/>
      <c r="Q6445" s="30"/>
      <c r="R6445" s="30"/>
      <c r="S6445" s="30"/>
      <c r="T6445" s="29"/>
      <c r="U6445" s="28"/>
      <c r="V6445" s="28"/>
      <c r="W6445" s="28"/>
      <c r="Y6445" s="31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33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29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30"/>
      <c r="O6446" s="30"/>
      <c r="P6446" s="30"/>
      <c r="Q6446" s="30"/>
      <c r="R6446" s="30"/>
      <c r="S6446" s="30"/>
      <c r="T6446" s="29"/>
      <c r="U6446" s="28"/>
      <c r="V6446" s="28"/>
      <c r="W6446" s="28"/>
      <c r="Y6446" s="31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33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29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30"/>
      <c r="O6447" s="30"/>
      <c r="P6447" s="30"/>
      <c r="Q6447" s="30"/>
      <c r="R6447" s="30"/>
      <c r="S6447" s="30"/>
      <c r="T6447" s="29"/>
      <c r="U6447" s="28"/>
      <c r="V6447" s="28"/>
      <c r="W6447" s="28"/>
      <c r="Y6447" s="31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33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29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30"/>
      <c r="O6448" s="30"/>
      <c r="P6448" s="30"/>
      <c r="Q6448" s="30"/>
      <c r="R6448" s="30"/>
      <c r="S6448" s="30"/>
      <c r="T6448" s="29"/>
      <c r="U6448" s="28"/>
      <c r="V6448" s="28"/>
      <c r="W6448" s="28"/>
      <c r="Y6448" s="31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33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29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30"/>
      <c r="O6449" s="30"/>
      <c r="P6449" s="30"/>
      <c r="Q6449" s="30"/>
      <c r="R6449" s="30"/>
      <c r="S6449" s="30"/>
      <c r="T6449" s="29"/>
      <c r="U6449" s="28"/>
      <c r="V6449" s="28"/>
      <c r="W6449" s="28"/>
      <c r="Y6449" s="31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33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29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30"/>
      <c r="O6450" s="30"/>
      <c r="P6450" s="30"/>
      <c r="Q6450" s="30"/>
      <c r="R6450" s="30"/>
      <c r="S6450" s="30"/>
      <c r="T6450" s="29"/>
      <c r="U6450" s="28"/>
      <c r="V6450" s="28"/>
      <c r="W6450" s="28"/>
      <c r="Y6450" s="31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33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29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30"/>
      <c r="O6451" s="30"/>
      <c r="P6451" s="30"/>
      <c r="Q6451" s="30"/>
      <c r="R6451" s="30"/>
      <c r="S6451" s="30"/>
      <c r="T6451" s="29"/>
      <c r="U6451" s="28"/>
      <c r="V6451" s="28"/>
      <c r="W6451" s="28"/>
      <c r="Y6451" s="31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33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29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30"/>
      <c r="O6452" s="30"/>
      <c r="P6452" s="30"/>
      <c r="Q6452" s="30"/>
      <c r="R6452" s="30"/>
      <c r="S6452" s="30"/>
      <c r="T6452" s="29"/>
      <c r="U6452" s="28"/>
      <c r="V6452" s="28"/>
      <c r="W6452" s="28"/>
      <c r="Y6452" s="31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33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29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30"/>
      <c r="O6453" s="30"/>
      <c r="P6453" s="30"/>
      <c r="Q6453" s="30"/>
      <c r="R6453" s="30"/>
      <c r="S6453" s="30"/>
      <c r="T6453" s="29"/>
      <c r="U6453" s="28"/>
      <c r="V6453" s="28"/>
      <c r="W6453" s="28"/>
      <c r="Y6453" s="31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33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29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30"/>
      <c r="O6454" s="30"/>
      <c r="P6454" s="30"/>
      <c r="Q6454" s="30"/>
      <c r="R6454" s="30"/>
      <c r="S6454" s="30"/>
      <c r="T6454" s="29"/>
      <c r="U6454" s="28"/>
      <c r="V6454" s="28"/>
      <c r="W6454" s="28"/>
      <c r="Y6454" s="31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33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29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30"/>
      <c r="O6455" s="30"/>
      <c r="P6455" s="30"/>
      <c r="Q6455" s="30"/>
      <c r="R6455" s="30"/>
      <c r="S6455" s="30"/>
      <c r="T6455" s="29"/>
      <c r="U6455" s="28"/>
      <c r="V6455" s="28"/>
      <c r="W6455" s="28"/>
      <c r="Y6455" s="31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33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29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30"/>
      <c r="O6456" s="30"/>
      <c r="P6456" s="30"/>
      <c r="Q6456" s="30"/>
      <c r="R6456" s="30"/>
      <c r="S6456" s="30"/>
      <c r="T6456" s="29"/>
      <c r="U6456" s="28"/>
      <c r="V6456" s="28"/>
      <c r="W6456" s="28"/>
      <c r="Y6456" s="31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33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29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30"/>
      <c r="O6457" s="30"/>
      <c r="P6457" s="30"/>
      <c r="Q6457" s="30"/>
      <c r="R6457" s="30"/>
      <c r="S6457" s="30"/>
      <c r="T6457" s="29"/>
      <c r="U6457" s="28"/>
      <c r="V6457" s="28"/>
      <c r="W6457" s="28"/>
      <c r="Y6457" s="31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33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29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30"/>
      <c r="O6458" s="30"/>
      <c r="P6458" s="30"/>
      <c r="Q6458" s="30"/>
      <c r="R6458" s="30"/>
      <c r="S6458" s="30"/>
      <c r="T6458" s="29"/>
      <c r="U6458" s="28"/>
      <c r="V6458" s="28"/>
      <c r="W6458" s="28"/>
      <c r="Y6458" s="31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33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29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30"/>
      <c r="O6459" s="30"/>
      <c r="P6459" s="30"/>
      <c r="Q6459" s="30"/>
      <c r="R6459" s="30"/>
      <c r="S6459" s="30"/>
      <c r="T6459" s="29"/>
      <c r="U6459" s="28"/>
      <c r="V6459" s="28"/>
      <c r="W6459" s="28"/>
      <c r="Y6459" s="31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33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29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30"/>
      <c r="O6460" s="30"/>
      <c r="P6460" s="30"/>
      <c r="Q6460" s="30"/>
      <c r="R6460" s="30"/>
      <c r="S6460" s="30"/>
      <c r="T6460" s="29"/>
      <c r="U6460" s="28"/>
      <c r="V6460" s="28"/>
      <c r="W6460" s="28"/>
      <c r="Y6460" s="31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33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29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30"/>
      <c r="O6461" s="30"/>
      <c r="P6461" s="30"/>
      <c r="Q6461" s="30"/>
      <c r="R6461" s="30"/>
      <c r="S6461" s="30"/>
      <c r="T6461" s="29"/>
      <c r="U6461" s="28"/>
      <c r="V6461" s="28"/>
      <c r="W6461" s="28"/>
      <c r="Y6461" s="31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33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29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30"/>
      <c r="O6462" s="30"/>
      <c r="P6462" s="30"/>
      <c r="Q6462" s="30"/>
      <c r="R6462" s="30"/>
      <c r="S6462" s="30"/>
      <c r="T6462" s="29"/>
      <c r="U6462" s="28"/>
      <c r="V6462" s="28"/>
      <c r="W6462" s="28"/>
      <c r="Y6462" s="31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33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29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30"/>
      <c r="O6463" s="30"/>
      <c r="P6463" s="30"/>
      <c r="Q6463" s="30"/>
      <c r="R6463" s="30"/>
      <c r="S6463" s="30"/>
      <c r="T6463" s="29"/>
      <c r="U6463" s="28"/>
      <c r="V6463" s="28"/>
      <c r="W6463" s="28"/>
      <c r="Y6463" s="31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33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29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30"/>
      <c r="O6464" s="30"/>
      <c r="P6464" s="30"/>
      <c r="Q6464" s="30"/>
      <c r="R6464" s="30"/>
      <c r="S6464" s="30"/>
      <c r="T6464" s="29"/>
      <c r="U6464" s="28"/>
      <c r="V6464" s="28"/>
      <c r="W6464" s="28"/>
      <c r="Y6464" s="31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33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29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30"/>
      <c r="O6465" s="30"/>
      <c r="P6465" s="30"/>
      <c r="Q6465" s="30"/>
      <c r="R6465" s="30"/>
      <c r="S6465" s="30"/>
      <c r="T6465" s="29"/>
      <c r="U6465" s="28"/>
      <c r="V6465" s="28"/>
      <c r="W6465" s="28"/>
      <c r="Y6465" s="31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33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29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30"/>
      <c r="O6466" s="30"/>
      <c r="P6466" s="30"/>
      <c r="Q6466" s="30"/>
      <c r="R6466" s="30"/>
      <c r="S6466" s="30"/>
      <c r="T6466" s="29"/>
      <c r="U6466" s="28"/>
      <c r="V6466" s="28"/>
      <c r="W6466" s="28"/>
      <c r="Y6466" s="31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33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29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30"/>
      <c r="O6467" s="30"/>
      <c r="P6467" s="30"/>
      <c r="Q6467" s="30"/>
      <c r="R6467" s="30"/>
      <c r="S6467" s="30"/>
      <c r="T6467" s="29"/>
      <c r="U6467" s="28"/>
      <c r="V6467" s="28"/>
      <c r="W6467" s="28"/>
      <c r="Y6467" s="31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33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29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30"/>
      <c r="O6468" s="30"/>
      <c r="P6468" s="30"/>
      <c r="Q6468" s="30"/>
      <c r="R6468" s="30"/>
      <c r="S6468" s="30"/>
      <c r="T6468" s="29"/>
      <c r="U6468" s="28"/>
      <c r="V6468" s="28"/>
      <c r="W6468" s="28"/>
      <c r="Y6468" s="31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33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29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30"/>
      <c r="O6469" s="30"/>
      <c r="P6469" s="30"/>
      <c r="Q6469" s="30"/>
      <c r="R6469" s="30"/>
      <c r="S6469" s="30"/>
      <c r="T6469" s="29"/>
      <c r="U6469" s="28"/>
      <c r="V6469" s="28"/>
      <c r="W6469" s="28"/>
      <c r="Y6469" s="31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33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29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30"/>
      <c r="O6470" s="30"/>
      <c r="P6470" s="30"/>
      <c r="Q6470" s="30"/>
      <c r="R6470" s="30"/>
      <c r="S6470" s="30"/>
      <c r="T6470" s="29"/>
      <c r="U6470" s="28"/>
      <c r="V6470" s="28"/>
      <c r="W6470" s="28"/>
      <c r="Y6470" s="31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33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29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30"/>
      <c r="O6471" s="30"/>
      <c r="P6471" s="30"/>
      <c r="Q6471" s="30"/>
      <c r="R6471" s="30"/>
      <c r="S6471" s="30"/>
      <c r="T6471" s="29"/>
      <c r="U6471" s="28"/>
      <c r="V6471" s="28"/>
      <c r="W6471" s="28"/>
      <c r="Y6471" s="31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33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29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30"/>
      <c r="O6472" s="30"/>
      <c r="P6472" s="30"/>
      <c r="Q6472" s="30"/>
      <c r="R6472" s="30"/>
      <c r="S6472" s="30"/>
      <c r="T6472" s="29"/>
      <c r="U6472" s="28"/>
      <c r="V6472" s="28"/>
      <c r="W6472" s="28"/>
      <c r="Y6472" s="31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33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29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30"/>
      <c r="O6473" s="30"/>
      <c r="P6473" s="30"/>
      <c r="Q6473" s="30"/>
      <c r="R6473" s="30"/>
      <c r="S6473" s="30"/>
      <c r="T6473" s="29"/>
      <c r="U6473" s="28"/>
      <c r="V6473" s="28"/>
      <c r="W6473" s="28"/>
      <c r="Y6473" s="31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33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29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30"/>
      <c r="O6474" s="30"/>
      <c r="P6474" s="30"/>
      <c r="Q6474" s="30"/>
      <c r="R6474" s="30"/>
      <c r="S6474" s="30"/>
      <c r="T6474" s="29"/>
      <c r="U6474" s="28"/>
      <c r="V6474" s="28"/>
      <c r="W6474" s="28"/>
      <c r="Y6474" s="31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33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29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30"/>
      <c r="O6475" s="30"/>
      <c r="P6475" s="30"/>
      <c r="Q6475" s="30"/>
      <c r="R6475" s="30"/>
      <c r="S6475" s="30"/>
      <c r="T6475" s="29"/>
      <c r="U6475" s="28"/>
      <c r="V6475" s="28"/>
      <c r="W6475" s="28"/>
      <c r="Y6475" s="31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33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29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30"/>
      <c r="O6476" s="30"/>
      <c r="P6476" s="30"/>
      <c r="Q6476" s="30"/>
      <c r="R6476" s="30"/>
      <c r="S6476" s="30"/>
      <c r="T6476" s="29"/>
      <c r="U6476" s="28"/>
      <c r="V6476" s="28"/>
      <c r="W6476" s="28"/>
      <c r="Y6476" s="31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33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29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30"/>
      <c r="O6477" s="30"/>
      <c r="P6477" s="30"/>
      <c r="Q6477" s="30"/>
      <c r="R6477" s="30"/>
      <c r="S6477" s="30"/>
      <c r="T6477" s="29"/>
      <c r="U6477" s="28"/>
      <c r="V6477" s="28"/>
      <c r="W6477" s="28"/>
      <c r="Y6477" s="31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33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29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30"/>
      <c r="O6478" s="30"/>
      <c r="P6478" s="30"/>
      <c r="Q6478" s="30"/>
      <c r="R6478" s="30"/>
      <c r="S6478" s="30"/>
      <c r="T6478" s="29"/>
      <c r="U6478" s="28"/>
      <c r="V6478" s="28"/>
      <c r="W6478" s="28"/>
      <c r="Y6478" s="31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33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29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30"/>
      <c r="O6479" s="30"/>
      <c r="P6479" s="30"/>
      <c r="Q6479" s="30"/>
      <c r="R6479" s="30"/>
      <c r="S6479" s="30"/>
      <c r="T6479" s="29"/>
      <c r="U6479" s="28"/>
      <c r="V6479" s="28"/>
      <c r="W6479" s="28"/>
      <c r="Y6479" s="31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33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29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30"/>
      <c r="O6480" s="30"/>
      <c r="P6480" s="30"/>
      <c r="Q6480" s="30"/>
      <c r="R6480" s="30"/>
      <c r="S6480" s="30"/>
      <c r="T6480" s="29"/>
      <c r="U6480" s="28"/>
      <c r="V6480" s="28"/>
      <c r="W6480" s="28"/>
      <c r="Y6480" s="31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33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29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30"/>
      <c r="O6481" s="30"/>
      <c r="P6481" s="30"/>
      <c r="Q6481" s="30"/>
      <c r="R6481" s="30"/>
      <c r="S6481" s="30"/>
      <c r="T6481" s="29"/>
      <c r="U6481" s="28"/>
      <c r="V6481" s="28"/>
      <c r="W6481" s="28"/>
      <c r="Y6481" s="31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33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29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30"/>
      <c r="O6482" s="30"/>
      <c r="P6482" s="30"/>
      <c r="Q6482" s="30"/>
      <c r="R6482" s="30"/>
      <c r="S6482" s="30"/>
      <c r="T6482" s="29"/>
      <c r="U6482" s="28"/>
      <c r="V6482" s="28"/>
      <c r="W6482" s="28"/>
      <c r="Y6482" s="31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33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29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30"/>
      <c r="O6483" s="30"/>
      <c r="P6483" s="30"/>
      <c r="Q6483" s="30"/>
      <c r="R6483" s="30"/>
      <c r="S6483" s="30"/>
      <c r="T6483" s="29"/>
      <c r="U6483" s="28"/>
      <c r="V6483" s="28"/>
      <c r="W6483" s="28"/>
      <c r="Y6483" s="31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33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29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30"/>
      <c r="O6484" s="30"/>
      <c r="P6484" s="30"/>
      <c r="Q6484" s="30"/>
      <c r="R6484" s="30"/>
      <c r="S6484" s="30"/>
      <c r="T6484" s="29"/>
      <c r="U6484" s="28"/>
      <c r="V6484" s="28"/>
      <c r="W6484" s="28"/>
      <c r="Y6484" s="31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33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29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30"/>
      <c r="O6485" s="30"/>
      <c r="P6485" s="30"/>
      <c r="Q6485" s="30"/>
      <c r="R6485" s="30"/>
      <c r="S6485" s="30"/>
      <c r="T6485" s="29"/>
      <c r="U6485" s="28"/>
      <c r="V6485" s="28"/>
      <c r="W6485" s="28"/>
      <c r="Y6485" s="31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33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29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30"/>
      <c r="O6486" s="30"/>
      <c r="P6486" s="30"/>
      <c r="Q6486" s="30"/>
      <c r="R6486" s="30"/>
      <c r="S6486" s="30"/>
      <c r="T6486" s="29"/>
      <c r="U6486" s="28"/>
      <c r="V6486" s="28"/>
      <c r="W6486" s="28"/>
      <c r="Y6486" s="31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33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29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30"/>
      <c r="O6487" s="30"/>
      <c r="P6487" s="30"/>
      <c r="Q6487" s="30"/>
      <c r="R6487" s="30"/>
      <c r="S6487" s="30"/>
      <c r="T6487" s="29"/>
      <c r="U6487" s="28"/>
      <c r="V6487" s="28"/>
      <c r="W6487" s="28"/>
      <c r="Y6487" s="31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33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29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30"/>
      <c r="O6488" s="30"/>
      <c r="P6488" s="30"/>
      <c r="Q6488" s="30"/>
      <c r="R6488" s="30"/>
      <c r="S6488" s="30"/>
      <c r="T6488" s="29"/>
      <c r="U6488" s="28"/>
      <c r="V6488" s="28"/>
      <c r="W6488" s="28"/>
      <c r="Y6488" s="31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33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29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30"/>
      <c r="O6489" s="30"/>
      <c r="P6489" s="30"/>
      <c r="Q6489" s="30"/>
      <c r="R6489" s="30"/>
      <c r="S6489" s="30"/>
      <c r="T6489" s="29"/>
      <c r="U6489" s="28"/>
      <c r="V6489" s="28"/>
      <c r="W6489" s="28"/>
      <c r="Y6489" s="31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33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29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30"/>
      <c r="O6490" s="30"/>
      <c r="P6490" s="30"/>
      <c r="Q6490" s="30"/>
      <c r="R6490" s="30"/>
      <c r="S6490" s="30"/>
      <c r="T6490" s="29"/>
      <c r="U6490" s="28"/>
      <c r="V6490" s="28"/>
      <c r="W6490" s="28"/>
      <c r="Y6490" s="31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33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29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30"/>
      <c r="O6491" s="30"/>
      <c r="P6491" s="30"/>
      <c r="Q6491" s="30"/>
      <c r="R6491" s="30"/>
      <c r="S6491" s="30"/>
      <c r="T6491" s="29"/>
      <c r="U6491" s="28"/>
      <c r="V6491" s="28"/>
      <c r="W6491" s="28"/>
      <c r="Y6491" s="31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33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29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30"/>
      <c r="O6492" s="30"/>
      <c r="P6492" s="30"/>
      <c r="Q6492" s="30"/>
      <c r="R6492" s="30"/>
      <c r="S6492" s="30"/>
      <c r="T6492" s="29"/>
      <c r="U6492" s="28"/>
      <c r="V6492" s="28"/>
      <c r="W6492" s="28"/>
      <c r="Y6492" s="31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33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29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30"/>
      <c r="O6493" s="30"/>
      <c r="P6493" s="30"/>
      <c r="Q6493" s="30"/>
      <c r="R6493" s="30"/>
      <c r="S6493" s="30"/>
      <c r="T6493" s="29"/>
      <c r="U6493" s="28"/>
      <c r="V6493" s="28"/>
      <c r="W6493" s="28"/>
      <c r="Y6493" s="31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33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29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30"/>
      <c r="O6494" s="30"/>
      <c r="P6494" s="30"/>
      <c r="Q6494" s="30"/>
      <c r="R6494" s="30"/>
      <c r="S6494" s="30"/>
      <c r="T6494" s="29"/>
      <c r="U6494" s="28"/>
      <c r="V6494" s="28"/>
      <c r="W6494" s="28"/>
      <c r="Y6494" s="31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33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29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30"/>
      <c r="O6495" s="30"/>
      <c r="P6495" s="30"/>
      <c r="Q6495" s="30"/>
      <c r="R6495" s="30"/>
      <c r="S6495" s="30"/>
      <c r="T6495" s="29"/>
      <c r="U6495" s="28"/>
      <c r="V6495" s="28"/>
      <c r="W6495" s="28"/>
      <c r="Y6495" s="31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33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29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30"/>
      <c r="O6496" s="30"/>
      <c r="P6496" s="30"/>
      <c r="Q6496" s="30"/>
      <c r="R6496" s="30"/>
      <c r="S6496" s="30"/>
      <c r="T6496" s="29"/>
      <c r="U6496" s="28"/>
      <c r="V6496" s="28"/>
      <c r="W6496" s="28"/>
      <c r="Y6496" s="31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33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29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30"/>
      <c r="O6497" s="30"/>
      <c r="P6497" s="30"/>
      <c r="Q6497" s="30"/>
      <c r="R6497" s="30"/>
      <c r="S6497" s="30"/>
      <c r="T6497" s="29"/>
      <c r="U6497" s="28"/>
      <c r="V6497" s="28"/>
      <c r="W6497" s="28"/>
      <c r="Y6497" s="31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33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29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30"/>
      <c r="O6498" s="30"/>
      <c r="P6498" s="30"/>
      <c r="Q6498" s="30"/>
      <c r="R6498" s="30"/>
      <c r="S6498" s="30"/>
      <c r="T6498" s="29"/>
      <c r="U6498" s="28"/>
      <c r="V6498" s="28"/>
      <c r="W6498" s="28"/>
      <c r="Y6498" s="31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33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29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30"/>
      <c r="O6499" s="30"/>
      <c r="P6499" s="30"/>
      <c r="Q6499" s="30"/>
      <c r="R6499" s="30"/>
      <c r="S6499" s="30"/>
      <c r="T6499" s="29"/>
      <c r="U6499" s="28"/>
      <c r="V6499" s="28"/>
      <c r="W6499" s="28"/>
      <c r="Y6499" s="31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33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29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30"/>
      <c r="O6500" s="30"/>
      <c r="P6500" s="30"/>
      <c r="Q6500" s="30"/>
      <c r="R6500" s="30"/>
      <c r="S6500" s="30"/>
      <c r="T6500" s="29"/>
      <c r="U6500" s="28"/>
      <c r="V6500" s="28"/>
      <c r="W6500" s="28"/>
      <c r="Y6500" s="31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33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29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30"/>
      <c r="O6501" s="30"/>
      <c r="P6501" s="30"/>
      <c r="Q6501" s="30"/>
      <c r="R6501" s="30"/>
      <c r="S6501" s="30"/>
      <c r="T6501" s="29"/>
      <c r="U6501" s="28"/>
      <c r="V6501" s="28"/>
      <c r="W6501" s="28"/>
      <c r="Y6501" s="31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33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29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30"/>
      <c r="O6502" s="30"/>
      <c r="P6502" s="30"/>
      <c r="Q6502" s="30"/>
      <c r="R6502" s="30"/>
      <c r="S6502" s="30"/>
      <c r="T6502" s="29"/>
      <c r="U6502" s="28"/>
      <c r="V6502" s="28"/>
      <c r="W6502" s="28"/>
      <c r="Y6502" s="31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33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29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30"/>
      <c r="O6503" s="30"/>
      <c r="P6503" s="30"/>
      <c r="Q6503" s="30"/>
      <c r="R6503" s="30"/>
      <c r="S6503" s="30"/>
      <c r="T6503" s="29"/>
      <c r="U6503" s="28"/>
      <c r="V6503" s="28"/>
      <c r="W6503" s="28"/>
      <c r="Y6503" s="31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33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29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30"/>
      <c r="O6504" s="30"/>
      <c r="P6504" s="30"/>
      <c r="Q6504" s="30"/>
      <c r="R6504" s="30"/>
      <c r="S6504" s="30"/>
      <c r="T6504" s="29"/>
      <c r="U6504" s="28"/>
      <c r="V6504" s="28"/>
      <c r="W6504" s="28"/>
      <c r="Y6504" s="31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33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29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30"/>
      <c r="O6505" s="30"/>
      <c r="P6505" s="30"/>
      <c r="Q6505" s="30"/>
      <c r="R6505" s="30"/>
      <c r="S6505" s="30"/>
      <c r="T6505" s="29"/>
      <c r="U6505" s="28"/>
      <c r="V6505" s="28"/>
      <c r="W6505" s="28"/>
      <c r="Y6505" s="31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33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29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30"/>
      <c r="O6506" s="30"/>
      <c r="P6506" s="30"/>
      <c r="Q6506" s="30"/>
      <c r="R6506" s="30"/>
      <c r="S6506" s="30"/>
      <c r="T6506" s="29"/>
      <c r="U6506" s="28"/>
      <c r="V6506" s="28"/>
      <c r="W6506" s="28"/>
      <c r="Y6506" s="31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33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29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30"/>
      <c r="O6507" s="30"/>
      <c r="P6507" s="30"/>
      <c r="Q6507" s="30"/>
      <c r="R6507" s="30"/>
      <c r="S6507" s="30"/>
      <c r="T6507" s="29"/>
      <c r="U6507" s="28"/>
      <c r="V6507" s="28"/>
      <c r="W6507" s="28"/>
      <c r="Y6507" s="31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33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29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30"/>
      <c r="O6508" s="30"/>
      <c r="P6508" s="30"/>
      <c r="Q6508" s="30"/>
      <c r="R6508" s="30"/>
      <c r="S6508" s="30"/>
      <c r="T6508" s="29"/>
      <c r="U6508" s="28"/>
      <c r="V6508" s="28"/>
      <c r="W6508" s="28"/>
      <c r="Y6508" s="31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33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29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30"/>
      <c r="O6509" s="30"/>
      <c r="P6509" s="30"/>
      <c r="Q6509" s="30"/>
      <c r="R6509" s="30"/>
      <c r="S6509" s="30"/>
      <c r="T6509" s="29"/>
      <c r="U6509" s="28"/>
      <c r="V6509" s="28"/>
      <c r="W6509" s="28"/>
      <c r="Y6509" s="31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33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29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30"/>
      <c r="O6510" s="30"/>
      <c r="P6510" s="30"/>
      <c r="Q6510" s="30"/>
      <c r="R6510" s="30"/>
      <c r="S6510" s="30"/>
      <c r="T6510" s="29"/>
      <c r="U6510" s="28"/>
      <c r="V6510" s="28"/>
      <c r="W6510" s="28"/>
      <c r="Y6510" s="31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33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29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30"/>
      <c r="O6511" s="30"/>
      <c r="P6511" s="30"/>
      <c r="Q6511" s="30"/>
      <c r="R6511" s="30"/>
      <c r="S6511" s="30"/>
      <c r="T6511" s="29"/>
      <c r="U6511" s="28"/>
      <c r="V6511" s="28"/>
      <c r="W6511" s="28"/>
      <c r="Y6511" s="31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33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29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30"/>
      <c r="O6512" s="30"/>
      <c r="P6512" s="30"/>
      <c r="Q6512" s="30"/>
      <c r="R6512" s="30"/>
      <c r="S6512" s="30"/>
      <c r="T6512" s="29"/>
      <c r="U6512" s="28"/>
      <c r="V6512" s="28"/>
      <c r="W6512" s="28"/>
      <c r="Y6512" s="31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33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29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30"/>
      <c r="O6513" s="30"/>
      <c r="P6513" s="30"/>
      <c r="Q6513" s="30"/>
      <c r="R6513" s="30"/>
      <c r="S6513" s="30"/>
      <c r="T6513" s="29"/>
      <c r="U6513" s="28"/>
      <c r="V6513" s="28"/>
      <c r="W6513" s="28"/>
      <c r="Y6513" s="31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33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29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30"/>
      <c r="O6514" s="30"/>
      <c r="P6514" s="30"/>
      <c r="Q6514" s="30"/>
      <c r="R6514" s="30"/>
      <c r="S6514" s="30"/>
      <c r="T6514" s="29"/>
      <c r="U6514" s="28"/>
      <c r="V6514" s="28"/>
      <c r="W6514" s="28"/>
      <c r="Y6514" s="31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33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29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30"/>
      <c r="O6515" s="30"/>
      <c r="P6515" s="30"/>
      <c r="Q6515" s="30"/>
      <c r="R6515" s="30"/>
      <c r="S6515" s="30"/>
      <c r="T6515" s="29"/>
      <c r="U6515" s="28"/>
      <c r="V6515" s="28"/>
      <c r="W6515" s="28"/>
      <c r="Y6515" s="31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33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29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30"/>
      <c r="O6516" s="30"/>
      <c r="P6516" s="30"/>
      <c r="Q6516" s="30"/>
      <c r="R6516" s="30"/>
      <c r="S6516" s="30"/>
      <c r="T6516" s="29"/>
      <c r="U6516" s="28"/>
      <c r="V6516" s="28"/>
      <c r="W6516" s="28"/>
      <c r="Y6516" s="31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33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29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30"/>
      <c r="O6517" s="30"/>
      <c r="P6517" s="30"/>
      <c r="Q6517" s="30"/>
      <c r="R6517" s="30"/>
      <c r="S6517" s="30"/>
      <c r="T6517" s="29"/>
      <c r="U6517" s="28"/>
      <c r="V6517" s="28"/>
      <c r="W6517" s="28"/>
      <c r="Y6517" s="31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33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29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30"/>
      <c r="O6518" s="30"/>
      <c r="P6518" s="30"/>
      <c r="Q6518" s="30"/>
      <c r="R6518" s="30"/>
      <c r="S6518" s="30"/>
      <c r="T6518" s="29"/>
      <c r="U6518" s="28"/>
      <c r="V6518" s="28"/>
      <c r="W6518" s="28"/>
      <c r="Y6518" s="31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33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29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30"/>
      <c r="O6519" s="30"/>
      <c r="P6519" s="30"/>
      <c r="Q6519" s="30"/>
      <c r="R6519" s="30"/>
      <c r="S6519" s="30"/>
      <c r="T6519" s="29"/>
      <c r="U6519" s="28"/>
      <c r="V6519" s="28"/>
      <c r="W6519" s="28"/>
      <c r="Y6519" s="31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33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29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30"/>
      <c r="O6520" s="30"/>
      <c r="P6520" s="30"/>
      <c r="Q6520" s="30"/>
      <c r="R6520" s="30"/>
      <c r="S6520" s="30"/>
      <c r="T6520" s="29"/>
      <c r="U6520" s="28"/>
      <c r="V6520" s="28"/>
      <c r="W6520" s="28"/>
      <c r="Y6520" s="31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33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29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30"/>
      <c r="O6521" s="30"/>
      <c r="P6521" s="30"/>
      <c r="Q6521" s="30"/>
      <c r="R6521" s="30"/>
      <c r="S6521" s="30"/>
      <c r="T6521" s="29"/>
      <c r="U6521" s="28"/>
      <c r="V6521" s="28"/>
      <c r="W6521" s="28"/>
      <c r="Y6521" s="31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33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29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30"/>
      <c r="O6522" s="30"/>
      <c r="P6522" s="30"/>
      <c r="Q6522" s="30"/>
      <c r="R6522" s="30"/>
      <c r="S6522" s="30"/>
      <c r="T6522" s="29"/>
      <c r="U6522" s="28"/>
      <c r="V6522" s="28"/>
      <c r="W6522" s="28"/>
      <c r="Y6522" s="31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33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29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30"/>
      <c r="O6523" s="30"/>
      <c r="P6523" s="30"/>
      <c r="Q6523" s="30"/>
      <c r="R6523" s="30"/>
      <c r="S6523" s="30"/>
      <c r="T6523" s="29"/>
      <c r="U6523" s="28"/>
      <c r="V6523" s="28"/>
      <c r="W6523" s="28"/>
      <c r="Y6523" s="31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33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29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30"/>
      <c r="O6524" s="30"/>
      <c r="P6524" s="30"/>
      <c r="Q6524" s="30"/>
      <c r="R6524" s="30"/>
      <c r="S6524" s="30"/>
      <c r="T6524" s="29"/>
      <c r="U6524" s="28"/>
      <c r="V6524" s="28"/>
      <c r="W6524" s="28"/>
      <c r="Y6524" s="31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33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29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30"/>
      <c r="O6525" s="30"/>
      <c r="P6525" s="30"/>
      <c r="Q6525" s="30"/>
      <c r="R6525" s="30"/>
      <c r="S6525" s="30"/>
      <c r="T6525" s="29"/>
      <c r="U6525" s="28"/>
      <c r="V6525" s="28"/>
      <c r="W6525" s="28"/>
      <c r="Y6525" s="31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33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29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30"/>
      <c r="O6526" s="30"/>
      <c r="P6526" s="30"/>
      <c r="Q6526" s="30"/>
      <c r="R6526" s="30"/>
      <c r="S6526" s="30"/>
      <c r="T6526" s="29"/>
      <c r="U6526" s="28"/>
      <c r="V6526" s="28"/>
      <c r="W6526" s="28"/>
      <c r="Y6526" s="31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33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29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30"/>
      <c r="O6527" s="30"/>
      <c r="P6527" s="30"/>
      <c r="Q6527" s="30"/>
      <c r="R6527" s="30"/>
      <c r="S6527" s="30"/>
      <c r="T6527" s="29"/>
      <c r="U6527" s="28"/>
      <c r="V6527" s="28"/>
      <c r="W6527" s="28"/>
      <c r="Y6527" s="31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33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29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30"/>
      <c r="O6528" s="30"/>
      <c r="P6528" s="30"/>
      <c r="Q6528" s="30"/>
      <c r="R6528" s="30"/>
      <c r="S6528" s="30"/>
      <c r="T6528" s="29"/>
      <c r="U6528" s="28"/>
      <c r="V6528" s="28"/>
      <c r="W6528" s="28"/>
      <c r="Y6528" s="31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33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29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30"/>
      <c r="O6529" s="30"/>
      <c r="P6529" s="30"/>
      <c r="Q6529" s="30"/>
      <c r="R6529" s="30"/>
      <c r="S6529" s="30"/>
      <c r="T6529" s="29"/>
      <c r="U6529" s="28"/>
      <c r="V6529" s="28"/>
      <c r="W6529" s="28"/>
      <c r="Y6529" s="31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33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29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30"/>
      <c r="O6530" s="30"/>
      <c r="P6530" s="30"/>
      <c r="Q6530" s="30"/>
      <c r="R6530" s="30"/>
      <c r="S6530" s="30"/>
      <c r="T6530" s="29"/>
      <c r="U6530" s="28"/>
      <c r="V6530" s="28"/>
      <c r="W6530" s="28"/>
      <c r="Y6530" s="31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33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29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30"/>
      <c r="O6531" s="30"/>
      <c r="P6531" s="30"/>
      <c r="Q6531" s="30"/>
      <c r="R6531" s="30"/>
      <c r="S6531" s="30"/>
      <c r="T6531" s="29"/>
      <c r="U6531" s="28"/>
      <c r="V6531" s="28"/>
      <c r="W6531" s="28"/>
      <c r="Y6531" s="31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33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29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30"/>
      <c r="O6532" s="30"/>
      <c r="P6532" s="30"/>
      <c r="Q6532" s="30"/>
      <c r="R6532" s="30"/>
      <c r="S6532" s="30"/>
      <c r="T6532" s="29"/>
      <c r="U6532" s="28"/>
      <c r="V6532" s="28"/>
      <c r="W6532" s="28"/>
      <c r="Y6532" s="31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33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29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30"/>
      <c r="O6533" s="30"/>
      <c r="P6533" s="30"/>
      <c r="Q6533" s="30"/>
      <c r="R6533" s="30"/>
      <c r="S6533" s="30"/>
      <c r="T6533" s="29"/>
      <c r="U6533" s="28"/>
      <c r="V6533" s="28"/>
      <c r="W6533" s="28"/>
      <c r="Y6533" s="31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33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29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30"/>
      <c r="O6534" s="30"/>
      <c r="P6534" s="30"/>
      <c r="Q6534" s="30"/>
      <c r="R6534" s="30"/>
      <c r="S6534" s="30"/>
      <c r="T6534" s="29"/>
      <c r="U6534" s="28"/>
      <c r="V6534" s="28"/>
      <c r="W6534" s="28"/>
      <c r="Y6534" s="31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33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29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30"/>
      <c r="O6535" s="30"/>
      <c r="P6535" s="30"/>
      <c r="Q6535" s="30"/>
      <c r="R6535" s="30"/>
      <c r="S6535" s="30"/>
      <c r="T6535" s="29"/>
      <c r="U6535" s="28"/>
      <c r="V6535" s="28"/>
      <c r="W6535" s="28"/>
      <c r="Y6535" s="31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33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29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30"/>
      <c r="O6536" s="30"/>
      <c r="P6536" s="30"/>
      <c r="Q6536" s="30"/>
      <c r="R6536" s="30"/>
      <c r="S6536" s="30"/>
      <c r="T6536" s="29"/>
      <c r="U6536" s="28"/>
      <c r="V6536" s="28"/>
      <c r="W6536" s="28"/>
      <c r="Y6536" s="31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33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29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30"/>
      <c r="O6537" s="30"/>
      <c r="P6537" s="30"/>
      <c r="Q6537" s="30"/>
      <c r="R6537" s="30"/>
      <c r="S6537" s="30"/>
      <c r="T6537" s="29"/>
      <c r="U6537" s="28"/>
      <c r="V6537" s="28"/>
      <c r="W6537" s="28"/>
      <c r="Y6537" s="31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33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29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30"/>
      <c r="O6538" s="30"/>
      <c r="P6538" s="30"/>
      <c r="Q6538" s="30"/>
      <c r="R6538" s="30"/>
      <c r="S6538" s="30"/>
      <c r="T6538" s="29"/>
      <c r="U6538" s="28"/>
      <c r="V6538" s="28"/>
      <c r="W6538" s="28"/>
      <c r="Y6538" s="31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33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29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30"/>
      <c r="O6539" s="30"/>
      <c r="P6539" s="30"/>
      <c r="Q6539" s="30"/>
      <c r="R6539" s="30"/>
      <c r="S6539" s="30"/>
      <c r="T6539" s="29"/>
      <c r="U6539" s="28"/>
      <c r="V6539" s="28"/>
      <c r="W6539" s="28"/>
      <c r="Y6539" s="31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33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29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30"/>
      <c r="O6540" s="30"/>
      <c r="P6540" s="30"/>
      <c r="Q6540" s="30"/>
      <c r="R6540" s="30"/>
      <c r="S6540" s="30"/>
      <c r="T6540" s="29"/>
      <c r="U6540" s="28"/>
      <c r="V6540" s="28"/>
      <c r="W6540" s="28"/>
      <c r="Y6540" s="31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33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29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30"/>
      <c r="O6541" s="30"/>
      <c r="P6541" s="30"/>
      <c r="Q6541" s="30"/>
      <c r="R6541" s="30"/>
      <c r="S6541" s="30"/>
      <c r="T6541" s="29"/>
      <c r="U6541" s="28"/>
      <c r="V6541" s="28"/>
      <c r="W6541" s="28"/>
      <c r="Y6541" s="31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33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29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30"/>
      <c r="O6542" s="30"/>
      <c r="P6542" s="30"/>
      <c r="Q6542" s="30"/>
      <c r="R6542" s="30"/>
      <c r="S6542" s="30"/>
      <c r="T6542" s="29"/>
      <c r="U6542" s="28"/>
      <c r="V6542" s="28"/>
      <c r="W6542" s="28"/>
      <c r="Y6542" s="31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33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29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30"/>
      <c r="O6543" s="30"/>
      <c r="P6543" s="30"/>
      <c r="Q6543" s="30"/>
      <c r="R6543" s="30"/>
      <c r="S6543" s="30"/>
      <c r="T6543" s="29"/>
      <c r="U6543" s="28"/>
      <c r="V6543" s="28"/>
      <c r="W6543" s="28"/>
      <c r="Y6543" s="31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33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29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30"/>
      <c r="O6544" s="30"/>
      <c r="P6544" s="30"/>
      <c r="Q6544" s="30"/>
      <c r="R6544" s="30"/>
      <c r="S6544" s="30"/>
      <c r="T6544" s="29"/>
      <c r="U6544" s="28"/>
      <c r="V6544" s="28"/>
      <c r="W6544" s="28"/>
      <c r="Y6544" s="31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33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29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30"/>
      <c r="O6545" s="30"/>
      <c r="P6545" s="30"/>
      <c r="Q6545" s="30"/>
      <c r="R6545" s="30"/>
      <c r="S6545" s="30"/>
      <c r="T6545" s="29"/>
      <c r="U6545" s="28"/>
      <c r="V6545" s="28"/>
      <c r="W6545" s="28"/>
      <c r="Y6545" s="31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33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29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30"/>
      <c r="O6546" s="30"/>
      <c r="P6546" s="30"/>
      <c r="Q6546" s="30"/>
      <c r="R6546" s="30"/>
      <c r="S6546" s="30"/>
      <c r="T6546" s="29"/>
      <c r="U6546" s="28"/>
      <c r="V6546" s="28"/>
      <c r="W6546" s="28"/>
      <c r="Y6546" s="31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33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29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30"/>
      <c r="O6547" s="30"/>
      <c r="P6547" s="30"/>
      <c r="Q6547" s="30"/>
      <c r="R6547" s="30"/>
      <c r="S6547" s="30"/>
      <c r="T6547" s="29"/>
      <c r="U6547" s="28"/>
      <c r="V6547" s="28"/>
      <c r="W6547" s="28"/>
      <c r="Y6547" s="31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33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29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30"/>
      <c r="O6548" s="30"/>
      <c r="P6548" s="30"/>
      <c r="Q6548" s="30"/>
      <c r="R6548" s="30"/>
      <c r="S6548" s="30"/>
      <c r="T6548" s="29"/>
      <c r="U6548" s="28"/>
      <c r="V6548" s="28"/>
      <c r="W6548" s="28"/>
      <c r="Y6548" s="31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33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29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30"/>
      <c r="O6549" s="30"/>
      <c r="P6549" s="30"/>
      <c r="Q6549" s="30"/>
      <c r="R6549" s="30"/>
      <c r="S6549" s="30"/>
      <c r="T6549" s="29"/>
      <c r="U6549" s="28"/>
      <c r="V6549" s="28"/>
      <c r="W6549" s="28"/>
      <c r="Y6549" s="31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33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29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30"/>
      <c r="O6550" s="30"/>
      <c r="P6550" s="30"/>
      <c r="Q6550" s="30"/>
      <c r="R6550" s="30"/>
      <c r="S6550" s="30"/>
      <c r="T6550" s="29"/>
      <c r="U6550" s="28"/>
      <c r="V6550" s="28"/>
      <c r="W6550" s="28"/>
      <c r="Y6550" s="31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33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29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30"/>
      <c r="O6551" s="30"/>
      <c r="P6551" s="30"/>
      <c r="Q6551" s="30"/>
      <c r="R6551" s="30"/>
      <c r="S6551" s="30"/>
      <c r="T6551" s="29"/>
      <c r="U6551" s="28"/>
      <c r="V6551" s="28"/>
      <c r="W6551" s="28"/>
      <c r="Y6551" s="31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33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29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30"/>
      <c r="O6552" s="30"/>
      <c r="P6552" s="30"/>
      <c r="Q6552" s="30"/>
      <c r="R6552" s="30"/>
      <c r="S6552" s="30"/>
      <c r="T6552" s="29"/>
      <c r="U6552" s="28"/>
      <c r="V6552" s="28"/>
      <c r="W6552" s="28"/>
      <c r="Y6552" s="31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33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29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30"/>
      <c r="O6553" s="30"/>
      <c r="P6553" s="30"/>
      <c r="Q6553" s="30"/>
      <c r="R6553" s="30"/>
      <c r="S6553" s="30"/>
      <c r="T6553" s="29"/>
      <c r="U6553" s="28"/>
      <c r="V6553" s="28"/>
      <c r="W6553" s="28"/>
      <c r="Y6553" s="31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33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29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30"/>
      <c r="O6554" s="30"/>
      <c r="P6554" s="30"/>
      <c r="Q6554" s="30"/>
      <c r="R6554" s="30"/>
      <c r="S6554" s="30"/>
      <c r="T6554" s="29"/>
      <c r="U6554" s="28"/>
      <c r="V6554" s="28"/>
      <c r="W6554" s="28"/>
      <c r="Y6554" s="31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33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29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30"/>
      <c r="O6555" s="30"/>
      <c r="P6555" s="30"/>
      <c r="Q6555" s="30"/>
      <c r="R6555" s="30"/>
      <c r="S6555" s="30"/>
      <c r="T6555" s="29"/>
      <c r="U6555" s="28"/>
      <c r="V6555" s="28"/>
      <c r="W6555" s="28"/>
      <c r="Y6555" s="31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33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29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30"/>
      <c r="O6556" s="30"/>
      <c r="P6556" s="30"/>
      <c r="Q6556" s="30"/>
      <c r="R6556" s="30"/>
      <c r="S6556" s="30"/>
      <c r="T6556" s="29"/>
      <c r="U6556" s="28"/>
      <c r="V6556" s="28"/>
      <c r="W6556" s="28"/>
      <c r="Y6556" s="31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33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29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30"/>
      <c r="O6557" s="30"/>
      <c r="P6557" s="30"/>
      <c r="Q6557" s="30"/>
      <c r="R6557" s="30"/>
      <c r="S6557" s="30"/>
      <c r="T6557" s="29"/>
      <c r="U6557" s="28"/>
      <c r="V6557" s="28"/>
      <c r="W6557" s="28"/>
      <c r="Y6557" s="31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33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29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30"/>
      <c r="O6558" s="30"/>
      <c r="P6558" s="30"/>
      <c r="Q6558" s="30"/>
      <c r="R6558" s="30"/>
      <c r="S6558" s="30"/>
      <c r="T6558" s="29"/>
      <c r="U6558" s="28"/>
      <c r="V6558" s="28"/>
      <c r="W6558" s="28"/>
      <c r="Y6558" s="31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33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29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30"/>
      <c r="O6559" s="30"/>
      <c r="P6559" s="30"/>
      <c r="Q6559" s="30"/>
      <c r="R6559" s="30"/>
      <c r="S6559" s="30"/>
      <c r="T6559" s="29"/>
      <c r="U6559" s="28"/>
      <c r="V6559" s="28"/>
      <c r="W6559" s="28"/>
      <c r="Y6559" s="31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33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29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30"/>
      <c r="O6560" s="30"/>
      <c r="P6560" s="30"/>
      <c r="Q6560" s="30"/>
      <c r="R6560" s="30"/>
      <c r="S6560" s="30"/>
      <c r="T6560" s="29"/>
      <c r="U6560" s="28"/>
      <c r="V6560" s="28"/>
      <c r="W6560" s="28"/>
      <c r="Y6560" s="31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33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29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30"/>
      <c r="O6561" s="30"/>
      <c r="P6561" s="30"/>
      <c r="Q6561" s="30"/>
      <c r="R6561" s="30"/>
      <c r="S6561" s="30"/>
      <c r="T6561" s="29"/>
      <c r="U6561" s="28"/>
      <c r="V6561" s="28"/>
      <c r="W6561" s="28"/>
      <c r="Y6561" s="31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33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29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30"/>
      <c r="O6562" s="30"/>
      <c r="P6562" s="30"/>
      <c r="Q6562" s="30"/>
      <c r="R6562" s="30"/>
      <c r="S6562" s="30"/>
      <c r="T6562" s="29"/>
      <c r="U6562" s="28"/>
      <c r="V6562" s="28"/>
      <c r="W6562" s="28"/>
      <c r="Y6562" s="31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33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29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30"/>
      <c r="O6563" s="30"/>
      <c r="P6563" s="30"/>
      <c r="Q6563" s="30"/>
      <c r="R6563" s="30"/>
      <c r="S6563" s="30"/>
      <c r="T6563" s="29"/>
      <c r="U6563" s="28"/>
      <c r="V6563" s="28"/>
      <c r="W6563" s="28"/>
      <c r="Y6563" s="31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33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29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30"/>
      <c r="O6564" s="30"/>
      <c r="P6564" s="30"/>
      <c r="Q6564" s="30"/>
      <c r="R6564" s="30"/>
      <c r="S6564" s="30"/>
      <c r="T6564" s="29"/>
      <c r="U6564" s="28"/>
      <c r="V6564" s="28"/>
      <c r="W6564" s="28"/>
      <c r="Y6564" s="31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33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29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30"/>
      <c r="O6565" s="30"/>
      <c r="P6565" s="30"/>
      <c r="Q6565" s="30"/>
      <c r="R6565" s="30"/>
      <c r="S6565" s="30"/>
      <c r="T6565" s="29"/>
      <c r="U6565" s="28"/>
      <c r="V6565" s="28"/>
      <c r="W6565" s="28"/>
      <c r="Y6565" s="31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33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29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30"/>
      <c r="O6566" s="30"/>
      <c r="P6566" s="30"/>
      <c r="Q6566" s="30"/>
      <c r="R6566" s="30"/>
      <c r="S6566" s="30"/>
      <c r="T6566" s="29"/>
      <c r="U6566" s="28"/>
      <c r="V6566" s="28"/>
      <c r="W6566" s="28"/>
      <c r="Y6566" s="31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33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29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30"/>
      <c r="O6567" s="30"/>
      <c r="P6567" s="30"/>
      <c r="Q6567" s="30"/>
      <c r="R6567" s="30"/>
      <c r="S6567" s="30"/>
      <c r="T6567" s="29"/>
      <c r="U6567" s="28"/>
      <c r="V6567" s="28"/>
      <c r="W6567" s="28"/>
      <c r="Y6567" s="31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33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29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30"/>
      <c r="O6568" s="30"/>
      <c r="P6568" s="30"/>
      <c r="Q6568" s="30"/>
      <c r="R6568" s="30"/>
      <c r="S6568" s="30"/>
      <c r="T6568" s="29"/>
      <c r="U6568" s="28"/>
      <c r="V6568" s="28"/>
      <c r="W6568" s="28"/>
      <c r="Y6568" s="31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33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29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30"/>
      <c r="O6569" s="30"/>
      <c r="P6569" s="30"/>
      <c r="Q6569" s="30"/>
      <c r="R6569" s="30"/>
      <c r="S6569" s="30"/>
      <c r="T6569" s="29"/>
      <c r="U6569" s="28"/>
      <c r="V6569" s="28"/>
      <c r="W6569" s="28"/>
      <c r="Y6569" s="31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33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29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30"/>
      <c r="O6570" s="30"/>
      <c r="P6570" s="30"/>
      <c r="Q6570" s="30"/>
      <c r="R6570" s="30"/>
      <c r="S6570" s="30"/>
      <c r="T6570" s="29"/>
      <c r="U6570" s="28"/>
      <c r="V6570" s="28"/>
      <c r="W6570" s="28"/>
      <c r="Y6570" s="31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33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29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30"/>
      <c r="O6571" s="30"/>
      <c r="P6571" s="30"/>
      <c r="Q6571" s="30"/>
      <c r="R6571" s="30"/>
      <c r="S6571" s="30"/>
      <c r="T6571" s="29"/>
      <c r="U6571" s="28"/>
      <c r="V6571" s="28"/>
      <c r="W6571" s="28"/>
      <c r="Y6571" s="31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33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29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30"/>
      <c r="O6572" s="30"/>
      <c r="P6572" s="30"/>
      <c r="Q6572" s="30"/>
      <c r="R6572" s="30"/>
      <c r="S6572" s="30"/>
      <c r="T6572" s="29"/>
      <c r="U6572" s="28"/>
      <c r="V6572" s="28"/>
      <c r="W6572" s="28"/>
      <c r="Y6572" s="31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33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29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30"/>
      <c r="O6573" s="30"/>
      <c r="P6573" s="30"/>
      <c r="Q6573" s="30"/>
      <c r="R6573" s="30"/>
      <c r="S6573" s="30"/>
      <c r="T6573" s="29"/>
      <c r="U6573" s="28"/>
      <c r="V6573" s="28"/>
      <c r="W6573" s="28"/>
      <c r="Y6573" s="31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33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29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30"/>
      <c r="O6574" s="30"/>
      <c r="P6574" s="30"/>
      <c r="Q6574" s="30"/>
      <c r="R6574" s="30"/>
      <c r="S6574" s="30"/>
      <c r="T6574" s="29"/>
      <c r="U6574" s="28"/>
      <c r="V6574" s="28"/>
      <c r="W6574" s="28"/>
      <c r="Y6574" s="31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33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29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30"/>
      <c r="O6575" s="30"/>
      <c r="P6575" s="30"/>
      <c r="Q6575" s="30"/>
      <c r="R6575" s="30"/>
      <c r="S6575" s="30"/>
      <c r="T6575" s="29"/>
      <c r="U6575" s="28"/>
      <c r="V6575" s="28"/>
      <c r="W6575" s="28"/>
      <c r="Y6575" s="31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33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29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30"/>
      <c r="O6576" s="30"/>
      <c r="P6576" s="30"/>
      <c r="Q6576" s="30"/>
      <c r="R6576" s="30"/>
      <c r="S6576" s="30"/>
      <c r="T6576" s="29"/>
      <c r="U6576" s="28"/>
      <c r="V6576" s="28"/>
      <c r="W6576" s="28"/>
      <c r="Y6576" s="31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33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29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30"/>
      <c r="O6577" s="30"/>
      <c r="P6577" s="30"/>
      <c r="Q6577" s="30"/>
      <c r="R6577" s="30"/>
      <c r="S6577" s="30"/>
      <c r="T6577" s="29"/>
      <c r="U6577" s="28"/>
      <c r="V6577" s="28"/>
      <c r="W6577" s="28"/>
      <c r="Y6577" s="31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33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29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30"/>
      <c r="O6578" s="30"/>
      <c r="P6578" s="30"/>
      <c r="Q6578" s="30"/>
      <c r="R6578" s="30"/>
      <c r="S6578" s="30"/>
      <c r="T6578" s="29"/>
      <c r="U6578" s="28"/>
      <c r="V6578" s="28"/>
      <c r="W6578" s="28"/>
      <c r="Y6578" s="31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33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29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30"/>
      <c r="O6579" s="30"/>
      <c r="P6579" s="30"/>
      <c r="Q6579" s="30"/>
      <c r="R6579" s="30"/>
      <c r="S6579" s="30"/>
      <c r="T6579" s="29"/>
      <c r="U6579" s="28"/>
      <c r="V6579" s="28"/>
      <c r="W6579" s="28"/>
      <c r="Y6579" s="31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33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29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30"/>
      <c r="O6580" s="30"/>
      <c r="P6580" s="30"/>
      <c r="Q6580" s="30"/>
      <c r="R6580" s="30"/>
      <c r="S6580" s="30"/>
      <c r="T6580" s="29"/>
      <c r="U6580" s="28"/>
      <c r="V6580" s="28"/>
      <c r="W6580" s="28"/>
      <c r="Y6580" s="31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33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29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30"/>
      <c r="O6581" s="30"/>
      <c r="P6581" s="30"/>
      <c r="Q6581" s="30"/>
      <c r="R6581" s="30"/>
      <c r="S6581" s="30"/>
      <c r="T6581" s="29"/>
      <c r="U6581" s="28"/>
      <c r="V6581" s="28"/>
      <c r="W6581" s="28"/>
      <c r="Y6581" s="31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33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29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30"/>
      <c r="O6582" s="30"/>
      <c r="P6582" s="30"/>
      <c r="Q6582" s="30"/>
      <c r="R6582" s="30"/>
      <c r="S6582" s="30"/>
      <c r="T6582" s="29"/>
      <c r="U6582" s="28"/>
      <c r="V6582" s="28"/>
      <c r="W6582" s="28"/>
      <c r="Y6582" s="31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33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29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30"/>
      <c r="O6583" s="30"/>
      <c r="P6583" s="30"/>
      <c r="Q6583" s="30"/>
      <c r="R6583" s="30"/>
      <c r="S6583" s="30"/>
      <c r="T6583" s="29"/>
      <c r="U6583" s="28"/>
      <c r="V6583" s="28"/>
      <c r="W6583" s="28"/>
      <c r="Y6583" s="31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33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29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30"/>
      <c r="O6584" s="30"/>
      <c r="P6584" s="30"/>
      <c r="Q6584" s="30"/>
      <c r="R6584" s="30"/>
      <c r="S6584" s="30"/>
      <c r="T6584" s="29"/>
      <c r="U6584" s="28"/>
      <c r="V6584" s="28"/>
      <c r="W6584" s="28"/>
      <c r="Y6584" s="31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33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29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30"/>
      <c r="O6585" s="30"/>
      <c r="P6585" s="30"/>
      <c r="Q6585" s="30"/>
      <c r="R6585" s="30"/>
      <c r="S6585" s="30"/>
      <c r="T6585" s="29"/>
      <c r="U6585" s="28"/>
      <c r="V6585" s="28"/>
      <c r="W6585" s="28"/>
      <c r="Y6585" s="31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33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29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30"/>
      <c r="O6586" s="30"/>
      <c r="P6586" s="30"/>
      <c r="Q6586" s="30"/>
      <c r="R6586" s="30"/>
      <c r="S6586" s="30"/>
      <c r="T6586" s="29"/>
      <c r="U6586" s="28"/>
      <c r="V6586" s="28"/>
      <c r="W6586" s="28"/>
      <c r="Y6586" s="31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33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29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30"/>
      <c r="O6587" s="30"/>
      <c r="P6587" s="30"/>
      <c r="Q6587" s="30"/>
      <c r="R6587" s="30"/>
      <c r="S6587" s="30"/>
      <c r="T6587" s="29"/>
      <c r="U6587" s="28"/>
      <c r="V6587" s="28"/>
      <c r="W6587" s="28"/>
      <c r="Y6587" s="31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33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29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30"/>
      <c r="O6588" s="30"/>
      <c r="P6588" s="30"/>
      <c r="Q6588" s="30"/>
      <c r="R6588" s="30"/>
      <c r="S6588" s="30"/>
      <c r="T6588" s="29"/>
      <c r="U6588" s="28"/>
      <c r="V6588" s="28"/>
      <c r="W6588" s="28"/>
      <c r="Y6588" s="31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33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29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30"/>
      <c r="O6589" s="30"/>
      <c r="P6589" s="30"/>
      <c r="Q6589" s="30"/>
      <c r="R6589" s="30"/>
      <c r="S6589" s="30"/>
      <c r="T6589" s="29"/>
      <c r="U6589" s="28"/>
      <c r="V6589" s="28"/>
      <c r="W6589" s="28"/>
      <c r="Y6589" s="31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33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29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30"/>
      <c r="O6590" s="30"/>
      <c r="P6590" s="30"/>
      <c r="Q6590" s="30"/>
      <c r="R6590" s="30"/>
      <c r="S6590" s="30"/>
      <c r="T6590" s="29"/>
      <c r="U6590" s="28"/>
      <c r="V6590" s="28"/>
      <c r="W6590" s="28"/>
      <c r="Y6590" s="31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33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29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30"/>
      <c r="O6591" s="30"/>
      <c r="P6591" s="30"/>
      <c r="Q6591" s="30"/>
      <c r="R6591" s="30"/>
      <c r="S6591" s="30"/>
      <c r="T6591" s="29"/>
      <c r="U6591" s="28"/>
      <c r="V6591" s="28"/>
      <c r="W6591" s="28"/>
      <c r="Y6591" s="31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33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29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30"/>
      <c r="O6592" s="30"/>
      <c r="P6592" s="30"/>
      <c r="Q6592" s="30"/>
      <c r="R6592" s="30"/>
      <c r="S6592" s="30"/>
      <c r="T6592" s="29"/>
      <c r="U6592" s="28"/>
      <c r="V6592" s="28"/>
      <c r="W6592" s="28"/>
      <c r="Y6592" s="31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33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29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30"/>
      <c r="O6593" s="30"/>
      <c r="P6593" s="30"/>
      <c r="Q6593" s="30"/>
      <c r="R6593" s="30"/>
      <c r="S6593" s="30"/>
      <c r="T6593" s="29"/>
      <c r="U6593" s="28"/>
      <c r="V6593" s="28"/>
      <c r="W6593" s="28"/>
      <c r="Y6593" s="31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33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29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30"/>
      <c r="O6594" s="30"/>
      <c r="P6594" s="30"/>
      <c r="Q6594" s="30"/>
      <c r="R6594" s="30"/>
      <c r="S6594" s="30"/>
      <c r="T6594" s="29"/>
      <c r="U6594" s="28"/>
      <c r="V6594" s="28"/>
      <c r="W6594" s="28"/>
      <c r="Y6594" s="31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33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29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30"/>
      <c r="O6595" s="30"/>
      <c r="P6595" s="30"/>
      <c r="Q6595" s="30"/>
      <c r="R6595" s="30"/>
      <c r="S6595" s="30"/>
      <c r="T6595" s="29"/>
      <c r="U6595" s="28"/>
      <c r="V6595" s="28"/>
      <c r="W6595" s="28"/>
      <c r="Y6595" s="31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33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29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30"/>
      <c r="O6596" s="30"/>
      <c r="P6596" s="30"/>
      <c r="Q6596" s="30"/>
      <c r="R6596" s="30"/>
      <c r="S6596" s="30"/>
      <c r="T6596" s="29"/>
      <c r="U6596" s="28"/>
      <c r="V6596" s="28"/>
      <c r="W6596" s="28"/>
      <c r="Y6596" s="31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33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29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30"/>
      <c r="O6597" s="30"/>
      <c r="P6597" s="30"/>
      <c r="Q6597" s="30"/>
      <c r="R6597" s="30"/>
      <c r="S6597" s="30"/>
      <c r="T6597" s="29"/>
      <c r="U6597" s="28"/>
      <c r="V6597" s="28"/>
      <c r="W6597" s="28"/>
      <c r="Y6597" s="31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33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29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30"/>
      <c r="O6598" s="30"/>
      <c r="P6598" s="30"/>
      <c r="Q6598" s="30"/>
      <c r="R6598" s="30"/>
      <c r="S6598" s="30"/>
      <c r="T6598" s="29"/>
      <c r="U6598" s="28"/>
      <c r="V6598" s="28"/>
      <c r="W6598" s="28"/>
      <c r="Y6598" s="31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33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29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30"/>
      <c r="O6599" s="30"/>
      <c r="P6599" s="30"/>
      <c r="Q6599" s="30"/>
      <c r="R6599" s="30"/>
      <c r="S6599" s="30"/>
      <c r="T6599" s="29"/>
      <c r="U6599" s="28"/>
      <c r="V6599" s="28"/>
      <c r="W6599" s="28"/>
      <c r="Y6599" s="31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33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29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30"/>
      <c r="O6600" s="30"/>
      <c r="P6600" s="30"/>
      <c r="Q6600" s="30"/>
      <c r="R6600" s="30"/>
      <c r="S6600" s="30"/>
      <c r="T6600" s="29"/>
      <c r="U6600" s="28"/>
      <c r="V6600" s="28"/>
      <c r="W6600" s="28"/>
      <c r="Y6600" s="31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33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29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30"/>
      <c r="O6601" s="30"/>
      <c r="P6601" s="30"/>
      <c r="Q6601" s="30"/>
      <c r="R6601" s="30"/>
      <c r="S6601" s="30"/>
      <c r="T6601" s="29"/>
      <c r="U6601" s="28"/>
      <c r="V6601" s="28"/>
      <c r="W6601" s="28"/>
      <c r="Y6601" s="31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33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29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30"/>
      <c r="O6602" s="30"/>
      <c r="P6602" s="30"/>
      <c r="Q6602" s="30"/>
      <c r="R6602" s="30"/>
      <c r="S6602" s="30"/>
      <c r="T6602" s="29"/>
      <c r="U6602" s="28"/>
      <c r="V6602" s="28"/>
      <c r="W6602" s="28"/>
      <c r="Y6602" s="31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33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29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30"/>
      <c r="O6603" s="30"/>
      <c r="P6603" s="30"/>
      <c r="Q6603" s="30"/>
      <c r="R6603" s="30"/>
      <c r="S6603" s="30"/>
      <c r="T6603" s="29"/>
      <c r="U6603" s="28"/>
      <c r="V6603" s="28"/>
      <c r="W6603" s="28"/>
      <c r="Y6603" s="31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33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29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30"/>
      <c r="O6604" s="30"/>
      <c r="P6604" s="30"/>
      <c r="Q6604" s="30"/>
      <c r="R6604" s="30"/>
      <c r="S6604" s="30"/>
      <c r="T6604" s="29"/>
      <c r="U6604" s="28"/>
      <c r="V6604" s="28"/>
      <c r="W6604" s="28"/>
      <c r="Y6604" s="31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33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29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30"/>
      <c r="O6605" s="30"/>
      <c r="P6605" s="30"/>
      <c r="Q6605" s="30"/>
      <c r="R6605" s="30"/>
      <c r="S6605" s="30"/>
      <c r="T6605" s="29"/>
      <c r="U6605" s="28"/>
      <c r="V6605" s="28"/>
      <c r="W6605" s="28"/>
      <c r="Y6605" s="31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33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29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30"/>
      <c r="O6606" s="30"/>
      <c r="P6606" s="30"/>
      <c r="Q6606" s="30"/>
      <c r="R6606" s="30"/>
      <c r="S6606" s="30"/>
      <c r="T6606" s="29"/>
      <c r="U6606" s="28"/>
      <c r="V6606" s="28"/>
      <c r="W6606" s="28"/>
      <c r="Y6606" s="31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33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29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30"/>
      <c r="O6607" s="30"/>
      <c r="P6607" s="30"/>
      <c r="Q6607" s="30"/>
      <c r="R6607" s="30"/>
      <c r="S6607" s="30"/>
      <c r="T6607" s="29"/>
      <c r="U6607" s="28"/>
      <c r="V6607" s="28"/>
      <c r="W6607" s="28"/>
      <c r="Y6607" s="31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33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29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30"/>
      <c r="O6608" s="30"/>
      <c r="P6608" s="30"/>
      <c r="Q6608" s="30"/>
      <c r="R6608" s="30"/>
      <c r="S6608" s="30"/>
      <c r="T6608" s="29"/>
      <c r="U6608" s="28"/>
      <c r="V6608" s="28"/>
      <c r="W6608" s="28"/>
      <c r="Y6608" s="31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33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29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30"/>
      <c r="O6609" s="30"/>
      <c r="P6609" s="30"/>
      <c r="Q6609" s="30"/>
      <c r="R6609" s="30"/>
      <c r="S6609" s="30"/>
      <c r="T6609" s="29"/>
      <c r="U6609" s="28"/>
      <c r="V6609" s="28"/>
      <c r="W6609" s="28"/>
      <c r="Y6609" s="31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33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29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30"/>
      <c r="O6610" s="30"/>
      <c r="P6610" s="30"/>
      <c r="Q6610" s="30"/>
      <c r="R6610" s="30"/>
      <c r="S6610" s="30"/>
      <c r="T6610" s="29"/>
      <c r="U6610" s="28"/>
      <c r="V6610" s="28"/>
      <c r="W6610" s="28"/>
      <c r="Y6610" s="31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33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29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30"/>
      <c r="O6611" s="30"/>
      <c r="P6611" s="30"/>
      <c r="Q6611" s="30"/>
      <c r="R6611" s="30"/>
      <c r="S6611" s="30"/>
      <c r="T6611" s="29"/>
      <c r="U6611" s="28"/>
      <c r="V6611" s="28"/>
      <c r="W6611" s="28"/>
      <c r="Y6611" s="31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33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29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30"/>
      <c r="O6612" s="30"/>
      <c r="P6612" s="30"/>
      <c r="Q6612" s="30"/>
      <c r="R6612" s="30"/>
      <c r="S6612" s="30"/>
      <c r="T6612" s="29"/>
      <c r="U6612" s="28"/>
      <c r="V6612" s="28"/>
      <c r="W6612" s="28"/>
      <c r="Y6612" s="31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33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29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30"/>
      <c r="O6613" s="30"/>
      <c r="P6613" s="30"/>
      <c r="Q6613" s="30"/>
      <c r="R6613" s="30"/>
      <c r="S6613" s="30"/>
      <c r="T6613" s="29"/>
      <c r="U6613" s="28"/>
      <c r="V6613" s="28"/>
      <c r="W6613" s="28"/>
      <c r="Y6613" s="31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33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29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30"/>
      <c r="O6614" s="30"/>
      <c r="P6614" s="30"/>
      <c r="Q6614" s="30"/>
      <c r="R6614" s="30"/>
      <c r="S6614" s="30"/>
      <c r="T6614" s="29"/>
      <c r="U6614" s="28"/>
      <c r="V6614" s="28"/>
      <c r="W6614" s="28"/>
      <c r="Y6614" s="31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33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29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30"/>
      <c r="O6615" s="30"/>
      <c r="P6615" s="30"/>
      <c r="Q6615" s="30"/>
      <c r="R6615" s="30"/>
      <c r="S6615" s="30"/>
      <c r="T6615" s="29"/>
      <c r="U6615" s="28"/>
      <c r="V6615" s="28"/>
      <c r="W6615" s="28"/>
      <c r="Y6615" s="31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33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29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30"/>
      <c r="O6616" s="30"/>
      <c r="P6616" s="30"/>
      <c r="Q6616" s="30"/>
      <c r="R6616" s="30"/>
      <c r="S6616" s="30"/>
      <c r="T6616" s="29"/>
      <c r="U6616" s="28"/>
      <c r="V6616" s="28"/>
      <c r="W6616" s="28"/>
      <c r="Y6616" s="31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33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29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30"/>
      <c r="O6617" s="30"/>
      <c r="P6617" s="30"/>
      <c r="Q6617" s="30"/>
      <c r="R6617" s="30"/>
      <c r="S6617" s="30"/>
      <c r="T6617" s="29"/>
      <c r="U6617" s="28"/>
      <c r="V6617" s="28"/>
      <c r="W6617" s="28"/>
      <c r="Y6617" s="31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33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29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30"/>
      <c r="O6618" s="30"/>
      <c r="P6618" s="30"/>
      <c r="Q6618" s="30"/>
      <c r="R6618" s="30"/>
      <c r="S6618" s="30"/>
      <c r="T6618" s="29"/>
      <c r="U6618" s="28"/>
      <c r="V6618" s="28"/>
      <c r="W6618" s="28"/>
      <c r="Y6618" s="31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33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29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30"/>
      <c r="O6619" s="30"/>
      <c r="P6619" s="30"/>
      <c r="Q6619" s="30"/>
      <c r="R6619" s="30"/>
      <c r="S6619" s="30"/>
      <c r="T6619" s="29"/>
      <c r="U6619" s="28"/>
      <c r="V6619" s="28"/>
      <c r="W6619" s="28"/>
      <c r="Y6619" s="31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33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29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30"/>
      <c r="O6620" s="30"/>
      <c r="P6620" s="30"/>
      <c r="Q6620" s="30"/>
      <c r="R6620" s="30"/>
      <c r="S6620" s="30"/>
      <c r="T6620" s="29"/>
      <c r="U6620" s="28"/>
      <c r="V6620" s="28"/>
      <c r="W6620" s="28"/>
      <c r="Y6620" s="31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33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29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30"/>
      <c r="O6621" s="30"/>
      <c r="P6621" s="30"/>
      <c r="Q6621" s="30"/>
      <c r="R6621" s="30"/>
      <c r="S6621" s="30"/>
      <c r="T6621" s="29"/>
      <c r="U6621" s="28"/>
      <c r="V6621" s="28"/>
      <c r="W6621" s="28"/>
      <c r="Y6621" s="31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33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29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30"/>
      <c r="O6622" s="30"/>
      <c r="P6622" s="30"/>
      <c r="Q6622" s="30"/>
      <c r="R6622" s="30"/>
      <c r="S6622" s="30"/>
      <c r="T6622" s="29"/>
      <c r="U6622" s="28"/>
      <c r="V6622" s="28"/>
      <c r="W6622" s="28"/>
      <c r="Y6622" s="31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33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29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30"/>
      <c r="O6623" s="30"/>
      <c r="P6623" s="30"/>
      <c r="Q6623" s="30"/>
      <c r="R6623" s="30"/>
      <c r="S6623" s="30"/>
      <c r="T6623" s="29"/>
      <c r="U6623" s="28"/>
      <c r="V6623" s="28"/>
      <c r="W6623" s="28"/>
      <c r="Y6623" s="31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33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29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30"/>
      <c r="O6624" s="30"/>
      <c r="P6624" s="30"/>
      <c r="Q6624" s="30"/>
      <c r="R6624" s="30"/>
      <c r="S6624" s="30"/>
      <c r="T6624" s="29"/>
      <c r="U6624" s="28"/>
      <c r="V6624" s="28"/>
      <c r="W6624" s="28"/>
      <c r="Y6624" s="31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33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29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30"/>
      <c r="O6625" s="30"/>
      <c r="P6625" s="30"/>
      <c r="Q6625" s="30"/>
      <c r="R6625" s="30"/>
      <c r="S6625" s="30"/>
      <c r="T6625" s="29"/>
      <c r="U6625" s="28"/>
      <c r="V6625" s="28"/>
      <c r="W6625" s="28"/>
      <c r="Y6625" s="31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33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29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30"/>
      <c r="O6626" s="30"/>
      <c r="P6626" s="30"/>
      <c r="Q6626" s="30"/>
      <c r="R6626" s="30"/>
      <c r="S6626" s="30"/>
      <c r="T6626" s="29"/>
      <c r="U6626" s="28"/>
      <c r="V6626" s="28"/>
      <c r="W6626" s="28"/>
      <c r="Y6626" s="31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33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29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30"/>
      <c r="O6627" s="30"/>
      <c r="P6627" s="30"/>
      <c r="Q6627" s="30"/>
      <c r="R6627" s="30"/>
      <c r="S6627" s="30"/>
      <c r="T6627" s="29"/>
      <c r="U6627" s="28"/>
      <c r="V6627" s="28"/>
      <c r="W6627" s="28"/>
      <c r="Y6627" s="31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33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29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30"/>
      <c r="O6628" s="30"/>
      <c r="P6628" s="30"/>
      <c r="Q6628" s="30"/>
      <c r="R6628" s="30"/>
      <c r="S6628" s="30"/>
      <c r="T6628" s="29"/>
      <c r="U6628" s="28"/>
      <c r="V6628" s="28"/>
      <c r="W6628" s="28"/>
      <c r="Y6628" s="31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33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29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30"/>
      <c r="O6629" s="30"/>
      <c r="P6629" s="30"/>
      <c r="Q6629" s="30"/>
      <c r="R6629" s="30"/>
      <c r="S6629" s="30"/>
      <c r="T6629" s="29"/>
      <c r="U6629" s="28"/>
      <c r="V6629" s="28"/>
      <c r="W6629" s="28"/>
      <c r="Y6629" s="31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33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29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30"/>
      <c r="O6630" s="30"/>
      <c r="P6630" s="30"/>
      <c r="Q6630" s="30"/>
      <c r="R6630" s="30"/>
      <c r="S6630" s="30"/>
      <c r="T6630" s="29"/>
      <c r="U6630" s="28"/>
      <c r="V6630" s="28"/>
      <c r="W6630" s="28"/>
      <c r="Y6630" s="31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33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29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30"/>
      <c r="O6631" s="30"/>
      <c r="P6631" s="30"/>
      <c r="Q6631" s="30"/>
      <c r="R6631" s="30"/>
      <c r="S6631" s="30"/>
      <c r="T6631" s="29"/>
      <c r="U6631" s="28"/>
      <c r="V6631" s="28"/>
      <c r="W6631" s="28"/>
      <c r="Y6631" s="31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33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29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30"/>
      <c r="O6632" s="30"/>
      <c r="P6632" s="30"/>
      <c r="Q6632" s="30"/>
      <c r="R6632" s="30"/>
      <c r="S6632" s="30"/>
      <c r="T6632" s="29"/>
      <c r="U6632" s="28"/>
      <c r="V6632" s="28"/>
      <c r="W6632" s="28"/>
      <c r="Y6632" s="31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33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29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30"/>
      <c r="O6633" s="30"/>
      <c r="P6633" s="30"/>
      <c r="Q6633" s="30"/>
      <c r="R6633" s="30"/>
      <c r="S6633" s="30"/>
      <c r="T6633" s="29"/>
      <c r="U6633" s="28"/>
      <c r="V6633" s="28"/>
      <c r="W6633" s="28"/>
      <c r="Y6633" s="31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33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29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30"/>
      <c r="O6634" s="30"/>
      <c r="P6634" s="30"/>
      <c r="Q6634" s="30"/>
      <c r="R6634" s="30"/>
      <c r="S6634" s="30"/>
      <c r="T6634" s="29"/>
      <c r="U6634" s="28"/>
      <c r="V6634" s="28"/>
      <c r="W6634" s="28"/>
      <c r="Y6634" s="31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33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29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30"/>
      <c r="O6635" s="30"/>
      <c r="P6635" s="30"/>
      <c r="Q6635" s="30"/>
      <c r="R6635" s="30"/>
      <c r="S6635" s="30"/>
      <c r="T6635" s="29"/>
      <c r="U6635" s="28"/>
      <c r="V6635" s="28"/>
      <c r="W6635" s="28"/>
      <c r="Y6635" s="31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33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29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30"/>
      <c r="O6636" s="30"/>
      <c r="P6636" s="30"/>
      <c r="Q6636" s="30"/>
      <c r="R6636" s="30"/>
      <c r="S6636" s="30"/>
      <c r="T6636" s="29"/>
      <c r="U6636" s="28"/>
      <c r="V6636" s="28"/>
      <c r="W6636" s="28"/>
      <c r="Y6636" s="31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33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29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30"/>
      <c r="O6637" s="30"/>
      <c r="P6637" s="30"/>
      <c r="Q6637" s="30"/>
      <c r="R6637" s="30"/>
      <c r="S6637" s="30"/>
      <c r="T6637" s="29"/>
      <c r="U6637" s="28"/>
      <c r="V6637" s="28"/>
      <c r="W6637" s="28"/>
      <c r="Y6637" s="31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33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29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30"/>
      <c r="O6638" s="30"/>
      <c r="P6638" s="30"/>
      <c r="Q6638" s="30"/>
      <c r="R6638" s="30"/>
      <c r="S6638" s="30"/>
      <c r="T6638" s="29"/>
      <c r="U6638" s="28"/>
      <c r="V6638" s="28"/>
      <c r="W6638" s="28"/>
      <c r="Y6638" s="31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33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29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30"/>
      <c r="O6639" s="30"/>
      <c r="P6639" s="30"/>
      <c r="Q6639" s="30"/>
      <c r="R6639" s="30"/>
      <c r="S6639" s="30"/>
      <c r="T6639" s="29"/>
      <c r="U6639" s="28"/>
      <c r="V6639" s="28"/>
      <c r="W6639" s="28"/>
      <c r="Y6639" s="31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33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29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30"/>
      <c r="O6640" s="30"/>
      <c r="P6640" s="30"/>
      <c r="Q6640" s="30"/>
      <c r="R6640" s="30"/>
      <c r="S6640" s="30"/>
      <c r="T6640" s="29"/>
      <c r="U6640" s="28"/>
      <c r="V6640" s="28"/>
      <c r="W6640" s="28"/>
      <c r="Y6640" s="31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33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29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30"/>
      <c r="O6641" s="30"/>
      <c r="P6641" s="30"/>
      <c r="Q6641" s="30"/>
      <c r="R6641" s="30"/>
      <c r="S6641" s="30"/>
      <c r="T6641" s="29"/>
      <c r="U6641" s="28"/>
      <c r="V6641" s="28"/>
      <c r="W6641" s="28"/>
      <c r="Y6641" s="31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33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29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30"/>
      <c r="O6642" s="30"/>
      <c r="P6642" s="30"/>
      <c r="Q6642" s="30"/>
      <c r="R6642" s="30"/>
      <c r="S6642" s="30"/>
      <c r="T6642" s="29"/>
      <c r="U6642" s="28"/>
      <c r="V6642" s="28"/>
      <c r="W6642" s="28"/>
      <c r="Y6642" s="31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33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29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30"/>
      <c r="O6643" s="30"/>
      <c r="P6643" s="30"/>
      <c r="Q6643" s="30"/>
      <c r="R6643" s="30"/>
      <c r="S6643" s="30"/>
      <c r="T6643" s="29"/>
      <c r="U6643" s="28"/>
      <c r="V6643" s="28"/>
      <c r="W6643" s="28"/>
      <c r="Y6643" s="31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33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29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30"/>
      <c r="O6644" s="30"/>
      <c r="P6644" s="30"/>
      <c r="Q6644" s="30"/>
      <c r="R6644" s="30"/>
      <c r="S6644" s="30"/>
      <c r="T6644" s="29"/>
      <c r="U6644" s="28"/>
      <c r="V6644" s="28"/>
      <c r="W6644" s="28"/>
      <c r="Y6644" s="31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33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29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30"/>
      <c r="O6645" s="30"/>
      <c r="P6645" s="30"/>
      <c r="Q6645" s="30"/>
      <c r="R6645" s="30"/>
      <c r="S6645" s="30"/>
      <c r="T6645" s="29"/>
      <c r="U6645" s="28"/>
      <c r="V6645" s="28"/>
      <c r="W6645" s="28"/>
      <c r="Y6645" s="31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33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29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30"/>
      <c r="O6646" s="30"/>
      <c r="P6646" s="30"/>
      <c r="Q6646" s="30"/>
      <c r="R6646" s="30"/>
      <c r="S6646" s="30"/>
      <c r="T6646" s="29"/>
      <c r="U6646" s="28"/>
      <c r="V6646" s="28"/>
      <c r="W6646" s="28"/>
      <c r="Y6646" s="31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33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29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30"/>
      <c r="O6647" s="30"/>
      <c r="P6647" s="30"/>
      <c r="Q6647" s="30"/>
      <c r="R6647" s="30"/>
      <c r="S6647" s="30"/>
      <c r="T6647" s="29"/>
      <c r="U6647" s="28"/>
      <c r="V6647" s="28"/>
      <c r="W6647" s="28"/>
      <c r="Y6647" s="31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33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29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30"/>
      <c r="O6648" s="30"/>
      <c r="P6648" s="30"/>
      <c r="Q6648" s="30"/>
      <c r="R6648" s="30"/>
      <c r="S6648" s="30"/>
      <c r="T6648" s="29"/>
      <c r="U6648" s="28"/>
      <c r="V6648" s="28"/>
      <c r="W6648" s="28"/>
      <c r="Y6648" s="31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33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29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30"/>
      <c r="O6649" s="30"/>
      <c r="P6649" s="30"/>
      <c r="Q6649" s="30"/>
      <c r="R6649" s="30"/>
      <c r="S6649" s="30"/>
      <c r="T6649" s="29"/>
      <c r="U6649" s="28"/>
      <c r="V6649" s="28"/>
      <c r="W6649" s="28"/>
      <c r="Y6649" s="31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33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29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30"/>
      <c r="O6650" s="30"/>
      <c r="P6650" s="30"/>
      <c r="Q6650" s="30"/>
      <c r="R6650" s="30"/>
      <c r="S6650" s="30"/>
      <c r="T6650" s="29"/>
      <c r="U6650" s="28"/>
      <c r="V6650" s="28"/>
      <c r="W6650" s="28"/>
      <c r="Y6650" s="31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33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29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30"/>
      <c r="O6651" s="30"/>
      <c r="P6651" s="30"/>
      <c r="Q6651" s="30"/>
      <c r="R6651" s="30"/>
      <c r="S6651" s="30"/>
      <c r="T6651" s="29"/>
      <c r="U6651" s="28"/>
      <c r="V6651" s="28"/>
      <c r="W6651" s="28"/>
      <c r="Y6651" s="31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33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29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30"/>
      <c r="O6652" s="30"/>
      <c r="P6652" s="30"/>
      <c r="Q6652" s="30"/>
      <c r="R6652" s="30"/>
      <c r="S6652" s="30"/>
      <c r="T6652" s="29"/>
      <c r="U6652" s="28"/>
      <c r="V6652" s="28"/>
      <c r="W6652" s="28"/>
      <c r="Y6652" s="31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33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29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30"/>
      <c r="O6653" s="30"/>
      <c r="P6653" s="30"/>
      <c r="Q6653" s="30"/>
      <c r="R6653" s="30"/>
      <c r="S6653" s="30"/>
      <c r="T6653" s="29"/>
      <c r="U6653" s="28"/>
      <c r="V6653" s="28"/>
      <c r="W6653" s="28"/>
      <c r="Y6653" s="31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33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29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30"/>
      <c r="O6654" s="30"/>
      <c r="P6654" s="30"/>
      <c r="Q6654" s="30"/>
      <c r="R6654" s="30"/>
      <c r="S6654" s="30"/>
      <c r="T6654" s="29"/>
      <c r="U6654" s="28"/>
      <c r="V6654" s="28"/>
      <c r="W6654" s="28"/>
      <c r="Y6654" s="31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33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29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30"/>
      <c r="O6655" s="30"/>
      <c r="P6655" s="30"/>
      <c r="Q6655" s="30"/>
      <c r="R6655" s="30"/>
      <c r="S6655" s="30"/>
      <c r="T6655" s="29"/>
      <c r="U6655" s="28"/>
      <c r="V6655" s="28"/>
      <c r="W6655" s="28"/>
      <c r="Y6655" s="31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33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29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30"/>
      <c r="O6656" s="30"/>
      <c r="P6656" s="30"/>
      <c r="Q6656" s="30"/>
      <c r="R6656" s="30"/>
      <c r="S6656" s="30"/>
      <c r="T6656" s="29"/>
      <c r="U6656" s="28"/>
      <c r="V6656" s="28"/>
      <c r="W6656" s="28"/>
      <c r="Y6656" s="31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33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29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30"/>
      <c r="O6657" s="30"/>
      <c r="P6657" s="30"/>
      <c r="Q6657" s="30"/>
      <c r="R6657" s="30"/>
      <c r="S6657" s="30"/>
      <c r="T6657" s="29"/>
      <c r="U6657" s="28"/>
      <c r="V6657" s="28"/>
      <c r="W6657" s="28"/>
      <c r="Y6657" s="31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33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29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30"/>
      <c r="O6658" s="30"/>
      <c r="P6658" s="30"/>
      <c r="Q6658" s="30"/>
      <c r="R6658" s="30"/>
      <c r="S6658" s="30"/>
      <c r="T6658" s="29"/>
      <c r="U6658" s="28"/>
      <c r="V6658" s="28"/>
      <c r="W6658" s="28"/>
      <c r="Y6658" s="31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33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29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30"/>
      <c r="O6659" s="30"/>
      <c r="P6659" s="30"/>
      <c r="Q6659" s="30"/>
      <c r="R6659" s="30"/>
      <c r="S6659" s="30"/>
      <c r="T6659" s="29"/>
      <c r="U6659" s="28"/>
      <c r="V6659" s="28"/>
      <c r="W6659" s="28"/>
      <c r="Y6659" s="31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33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29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30"/>
      <c r="O6660" s="30"/>
      <c r="P6660" s="30"/>
      <c r="Q6660" s="30"/>
      <c r="R6660" s="30"/>
      <c r="S6660" s="30"/>
      <c r="T6660" s="29"/>
      <c r="U6660" s="28"/>
      <c r="V6660" s="28"/>
      <c r="W6660" s="28"/>
      <c r="Y6660" s="31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33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29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30"/>
      <c r="O6661" s="30"/>
      <c r="P6661" s="30"/>
      <c r="Q6661" s="30"/>
      <c r="R6661" s="30"/>
      <c r="S6661" s="30"/>
      <c r="T6661" s="29"/>
      <c r="U6661" s="28"/>
      <c r="V6661" s="28"/>
      <c r="W6661" s="28"/>
      <c r="Y6661" s="31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33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29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30"/>
      <c r="O6662" s="30"/>
      <c r="P6662" s="30"/>
      <c r="Q6662" s="30"/>
      <c r="R6662" s="30"/>
      <c r="S6662" s="30"/>
      <c r="T6662" s="29"/>
      <c r="U6662" s="28"/>
      <c r="V6662" s="28"/>
      <c r="W6662" s="28"/>
      <c r="Y6662" s="31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33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29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30"/>
      <c r="O6663" s="30"/>
      <c r="P6663" s="30"/>
      <c r="Q6663" s="30"/>
      <c r="R6663" s="30"/>
      <c r="S6663" s="30"/>
      <c r="T6663" s="29"/>
      <c r="U6663" s="28"/>
      <c r="V6663" s="28"/>
      <c r="W6663" s="28"/>
      <c r="Y6663" s="31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33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29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30"/>
      <c r="O6664" s="30"/>
      <c r="P6664" s="30"/>
      <c r="Q6664" s="30"/>
      <c r="R6664" s="30"/>
      <c r="S6664" s="30"/>
      <c r="T6664" s="29"/>
      <c r="U6664" s="28"/>
      <c r="V6664" s="28"/>
      <c r="W6664" s="28"/>
      <c r="Y6664" s="31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33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29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30"/>
      <c r="O6665" s="30"/>
      <c r="P6665" s="30"/>
      <c r="Q6665" s="30"/>
      <c r="R6665" s="30"/>
      <c r="S6665" s="30"/>
      <c r="T6665" s="29"/>
      <c r="U6665" s="28"/>
      <c r="V6665" s="28"/>
      <c r="W6665" s="28"/>
      <c r="Y6665" s="31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33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29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30"/>
      <c r="O6666" s="30"/>
      <c r="P6666" s="30"/>
      <c r="Q6666" s="30"/>
      <c r="R6666" s="30"/>
      <c r="S6666" s="30"/>
      <c r="T6666" s="29"/>
      <c r="U6666" s="28"/>
      <c r="V6666" s="28"/>
      <c r="W6666" s="28"/>
      <c r="Y6666" s="31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33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29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30"/>
      <c r="O6667" s="30"/>
      <c r="P6667" s="30"/>
      <c r="Q6667" s="30"/>
      <c r="R6667" s="30"/>
      <c r="S6667" s="30"/>
      <c r="T6667" s="29"/>
      <c r="U6667" s="28"/>
      <c r="V6667" s="28"/>
      <c r="W6667" s="28"/>
      <c r="Y6667" s="31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33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29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30"/>
      <c r="O6668" s="30"/>
      <c r="P6668" s="30"/>
      <c r="Q6668" s="30"/>
      <c r="R6668" s="30"/>
      <c r="S6668" s="30"/>
      <c r="T6668" s="29"/>
      <c r="U6668" s="28"/>
      <c r="V6668" s="28"/>
      <c r="W6668" s="28"/>
      <c r="Y6668" s="31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33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29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30"/>
      <c r="O6669" s="30"/>
      <c r="P6669" s="30"/>
      <c r="Q6669" s="30"/>
      <c r="R6669" s="30"/>
      <c r="S6669" s="30"/>
      <c r="T6669" s="29"/>
      <c r="U6669" s="28"/>
      <c r="V6669" s="28"/>
      <c r="W6669" s="28"/>
      <c r="Y6669" s="31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33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29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30"/>
      <c r="O6670" s="30"/>
      <c r="P6670" s="30"/>
      <c r="Q6670" s="30"/>
      <c r="R6670" s="30"/>
      <c r="S6670" s="30"/>
      <c r="T6670" s="29"/>
      <c r="U6670" s="28"/>
      <c r="V6670" s="28"/>
      <c r="W6670" s="28"/>
      <c r="Y6670" s="31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33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29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30"/>
      <c r="O6671" s="30"/>
      <c r="P6671" s="30"/>
      <c r="Q6671" s="30"/>
      <c r="R6671" s="30"/>
      <c r="S6671" s="30"/>
      <c r="T6671" s="29"/>
      <c r="U6671" s="28"/>
      <c r="V6671" s="28"/>
      <c r="W6671" s="28"/>
      <c r="Y6671" s="31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33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29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30"/>
      <c r="O6672" s="30"/>
      <c r="P6672" s="30"/>
      <c r="Q6672" s="30"/>
      <c r="R6672" s="30"/>
      <c r="S6672" s="30"/>
      <c r="T6672" s="29"/>
      <c r="U6672" s="28"/>
      <c r="V6672" s="28"/>
      <c r="W6672" s="28"/>
      <c r="Y6672" s="31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33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29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30"/>
      <c r="O6673" s="30"/>
      <c r="P6673" s="30"/>
      <c r="Q6673" s="30"/>
      <c r="R6673" s="30"/>
      <c r="S6673" s="30"/>
      <c r="T6673" s="29"/>
      <c r="U6673" s="28"/>
      <c r="V6673" s="28"/>
      <c r="W6673" s="28"/>
      <c r="Y6673" s="31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33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29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30"/>
      <c r="O6674" s="30"/>
      <c r="P6674" s="30"/>
      <c r="Q6674" s="30"/>
      <c r="R6674" s="30"/>
      <c r="S6674" s="30"/>
      <c r="T6674" s="29"/>
      <c r="U6674" s="28"/>
      <c r="V6674" s="28"/>
      <c r="W6674" s="28"/>
      <c r="Y6674" s="31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33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29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30"/>
      <c r="O6675" s="30"/>
      <c r="P6675" s="30"/>
      <c r="Q6675" s="30"/>
      <c r="R6675" s="30"/>
      <c r="S6675" s="30"/>
      <c r="T6675" s="29"/>
      <c r="U6675" s="28"/>
      <c r="V6675" s="28"/>
      <c r="W6675" s="28"/>
      <c r="Y6675" s="31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33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29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30"/>
      <c r="O6676" s="30"/>
      <c r="P6676" s="30"/>
      <c r="Q6676" s="30"/>
      <c r="R6676" s="30"/>
      <c r="S6676" s="30"/>
      <c r="T6676" s="29"/>
      <c r="U6676" s="28"/>
      <c r="V6676" s="28"/>
      <c r="W6676" s="28"/>
      <c r="Y6676" s="31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33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29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30"/>
      <c r="O6677" s="30"/>
      <c r="P6677" s="30"/>
      <c r="Q6677" s="30"/>
      <c r="R6677" s="30"/>
      <c r="S6677" s="30"/>
      <c r="T6677" s="29"/>
      <c r="U6677" s="28"/>
      <c r="V6677" s="28"/>
      <c r="W6677" s="28"/>
      <c r="Y6677" s="31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33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29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30"/>
      <c r="O6678" s="30"/>
      <c r="P6678" s="30"/>
      <c r="Q6678" s="30"/>
      <c r="R6678" s="30"/>
      <c r="S6678" s="30"/>
      <c r="T6678" s="29"/>
      <c r="U6678" s="28"/>
      <c r="V6678" s="28"/>
      <c r="W6678" s="28"/>
      <c r="Y6678" s="31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33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29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30"/>
      <c r="O6679" s="30"/>
      <c r="P6679" s="30"/>
      <c r="Q6679" s="30"/>
      <c r="R6679" s="30"/>
      <c r="S6679" s="30"/>
      <c r="T6679" s="29"/>
      <c r="U6679" s="28"/>
      <c r="V6679" s="28"/>
      <c r="W6679" s="28"/>
      <c r="Y6679" s="31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33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29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30"/>
      <c r="O6680" s="30"/>
      <c r="P6680" s="30"/>
      <c r="Q6680" s="30"/>
      <c r="R6680" s="30"/>
      <c r="S6680" s="30"/>
      <c r="T6680" s="29"/>
      <c r="U6680" s="28"/>
      <c r="V6680" s="28"/>
      <c r="W6680" s="28"/>
      <c r="Y6680" s="31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33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29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30"/>
      <c r="O6681" s="30"/>
      <c r="P6681" s="30"/>
      <c r="Q6681" s="30"/>
      <c r="R6681" s="30"/>
      <c r="S6681" s="30"/>
      <c r="T6681" s="29"/>
      <c r="U6681" s="28"/>
      <c r="V6681" s="28"/>
      <c r="W6681" s="28"/>
      <c r="Y6681" s="31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33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29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30"/>
      <c r="O6682" s="30"/>
      <c r="P6682" s="30"/>
      <c r="Q6682" s="30"/>
      <c r="R6682" s="30"/>
      <c r="S6682" s="30"/>
      <c r="T6682" s="29"/>
      <c r="U6682" s="28"/>
      <c r="V6682" s="28"/>
      <c r="W6682" s="28"/>
      <c r="Y6682" s="31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33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29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30"/>
      <c r="O6683" s="30"/>
      <c r="P6683" s="30"/>
      <c r="Q6683" s="30"/>
      <c r="R6683" s="30"/>
      <c r="S6683" s="30"/>
      <c r="T6683" s="29"/>
      <c r="U6683" s="28"/>
      <c r="V6683" s="28"/>
      <c r="W6683" s="28"/>
      <c r="Y6683" s="31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33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29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30"/>
      <c r="O6684" s="30"/>
      <c r="P6684" s="30"/>
      <c r="Q6684" s="30"/>
      <c r="R6684" s="30"/>
      <c r="S6684" s="30"/>
      <c r="T6684" s="29"/>
      <c r="U6684" s="28"/>
      <c r="V6684" s="28"/>
      <c r="W6684" s="28"/>
      <c r="Y6684" s="31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33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29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30"/>
      <c r="O6685" s="30"/>
      <c r="P6685" s="30"/>
      <c r="Q6685" s="30"/>
      <c r="R6685" s="30"/>
      <c r="S6685" s="30"/>
      <c r="T6685" s="29"/>
      <c r="U6685" s="28"/>
      <c r="V6685" s="28"/>
      <c r="W6685" s="28"/>
      <c r="Y6685" s="31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33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29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30"/>
      <c r="O6686" s="30"/>
      <c r="P6686" s="30"/>
      <c r="Q6686" s="30"/>
      <c r="R6686" s="30"/>
      <c r="S6686" s="30"/>
      <c r="T6686" s="29"/>
      <c r="U6686" s="28"/>
      <c r="V6686" s="28"/>
      <c r="W6686" s="28"/>
      <c r="Y6686" s="31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33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29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30"/>
      <c r="O6687" s="30"/>
      <c r="P6687" s="30"/>
      <c r="Q6687" s="30"/>
      <c r="R6687" s="30"/>
      <c r="S6687" s="30"/>
      <c r="T6687" s="29"/>
      <c r="U6687" s="28"/>
      <c r="V6687" s="28"/>
      <c r="W6687" s="28"/>
      <c r="Y6687" s="31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33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29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30"/>
      <c r="O6688" s="30"/>
      <c r="P6688" s="30"/>
      <c r="Q6688" s="30"/>
      <c r="R6688" s="30"/>
      <c r="S6688" s="30"/>
      <c r="T6688" s="29"/>
      <c r="U6688" s="28"/>
      <c r="V6688" s="28"/>
      <c r="W6688" s="28"/>
      <c r="Y6688" s="31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33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29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30"/>
      <c r="O6689" s="30"/>
      <c r="P6689" s="30"/>
      <c r="Q6689" s="30"/>
      <c r="R6689" s="30"/>
      <c r="S6689" s="30"/>
      <c r="T6689" s="29"/>
      <c r="U6689" s="28"/>
      <c r="V6689" s="28"/>
      <c r="W6689" s="28"/>
      <c r="Y6689" s="31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33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29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30"/>
      <c r="O6690" s="30"/>
      <c r="P6690" s="30"/>
      <c r="Q6690" s="30"/>
      <c r="R6690" s="30"/>
      <c r="S6690" s="30"/>
      <c r="T6690" s="29"/>
      <c r="U6690" s="28"/>
      <c r="V6690" s="28"/>
      <c r="W6690" s="28"/>
      <c r="Y6690" s="31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33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29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30"/>
      <c r="O6691" s="30"/>
      <c r="P6691" s="30"/>
      <c r="Q6691" s="30"/>
      <c r="R6691" s="30"/>
      <c r="S6691" s="30"/>
      <c r="T6691" s="29"/>
      <c r="U6691" s="28"/>
      <c r="V6691" s="28"/>
      <c r="W6691" s="28"/>
      <c r="Y6691" s="31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33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29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30"/>
      <c r="O6692" s="30"/>
      <c r="P6692" s="30"/>
      <c r="Q6692" s="30"/>
      <c r="R6692" s="30"/>
      <c r="S6692" s="30"/>
      <c r="T6692" s="29"/>
      <c r="U6692" s="28"/>
      <c r="V6692" s="28"/>
      <c r="W6692" s="28"/>
      <c r="Y6692" s="31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33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29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30"/>
      <c r="O6693" s="30"/>
      <c r="P6693" s="30"/>
      <c r="Q6693" s="30"/>
      <c r="R6693" s="30"/>
      <c r="S6693" s="30"/>
      <c r="T6693" s="29"/>
      <c r="U6693" s="28"/>
      <c r="V6693" s="28"/>
      <c r="W6693" s="28"/>
      <c r="Y6693" s="31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33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29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30"/>
      <c r="O6694" s="30"/>
      <c r="P6694" s="30"/>
      <c r="Q6694" s="30"/>
      <c r="R6694" s="30"/>
      <c r="S6694" s="30"/>
      <c r="T6694" s="29"/>
      <c r="U6694" s="28"/>
      <c r="V6694" s="28"/>
      <c r="W6694" s="28"/>
      <c r="Y6694" s="31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33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29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30"/>
      <c r="O6695" s="30"/>
      <c r="P6695" s="30"/>
      <c r="Q6695" s="30"/>
      <c r="R6695" s="30"/>
      <c r="S6695" s="30"/>
      <c r="T6695" s="29"/>
      <c r="U6695" s="28"/>
      <c r="V6695" s="28"/>
      <c r="W6695" s="28"/>
      <c r="Y6695" s="31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33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29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30"/>
      <c r="O6696" s="30"/>
      <c r="P6696" s="30"/>
      <c r="Q6696" s="30"/>
      <c r="R6696" s="30"/>
      <c r="S6696" s="30"/>
      <c r="T6696" s="29"/>
      <c r="U6696" s="28"/>
      <c r="V6696" s="28"/>
      <c r="W6696" s="28"/>
      <c r="Y6696" s="31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33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29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30"/>
      <c r="O6697" s="30"/>
      <c r="P6697" s="30"/>
      <c r="Q6697" s="30"/>
      <c r="R6697" s="30"/>
      <c r="S6697" s="30"/>
      <c r="T6697" s="29"/>
      <c r="U6697" s="28"/>
      <c r="V6697" s="28"/>
      <c r="W6697" s="28"/>
      <c r="Y6697" s="31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33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29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30"/>
      <c r="O6698" s="30"/>
      <c r="P6698" s="30"/>
      <c r="Q6698" s="30"/>
      <c r="R6698" s="30"/>
      <c r="S6698" s="30"/>
      <c r="T6698" s="29"/>
      <c r="U6698" s="28"/>
      <c r="V6698" s="28"/>
      <c r="W6698" s="28"/>
      <c r="Y6698" s="31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33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29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30"/>
      <c r="O6699" s="30"/>
      <c r="P6699" s="30"/>
      <c r="Q6699" s="30"/>
      <c r="R6699" s="30"/>
      <c r="S6699" s="30"/>
      <c r="T6699" s="29"/>
      <c r="U6699" s="28"/>
      <c r="V6699" s="28"/>
      <c r="W6699" s="28"/>
      <c r="Y6699" s="31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33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29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30"/>
      <c r="O6700" s="30"/>
      <c r="P6700" s="30"/>
      <c r="Q6700" s="30"/>
      <c r="R6700" s="30"/>
      <c r="S6700" s="30"/>
      <c r="T6700" s="29"/>
      <c r="U6700" s="28"/>
      <c r="V6700" s="28"/>
      <c r="W6700" s="28"/>
      <c r="Y6700" s="31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33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29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30"/>
      <c r="O6701" s="30"/>
      <c r="P6701" s="30"/>
      <c r="Q6701" s="30"/>
      <c r="R6701" s="30"/>
      <c r="S6701" s="30"/>
      <c r="T6701" s="29"/>
      <c r="U6701" s="28"/>
      <c r="V6701" s="28"/>
      <c r="W6701" s="28"/>
      <c r="Y6701" s="31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33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29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30"/>
      <c r="O6702" s="30"/>
      <c r="P6702" s="30"/>
      <c r="Q6702" s="30"/>
      <c r="R6702" s="30"/>
      <c r="S6702" s="30"/>
      <c r="T6702" s="29"/>
      <c r="U6702" s="28"/>
      <c r="V6702" s="28"/>
      <c r="W6702" s="28"/>
      <c r="Y6702" s="31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33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29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30"/>
      <c r="O6703" s="30"/>
      <c r="P6703" s="30"/>
      <c r="Q6703" s="30"/>
      <c r="R6703" s="30"/>
      <c r="S6703" s="30"/>
      <c r="T6703" s="29"/>
      <c r="U6703" s="28"/>
      <c r="V6703" s="28"/>
      <c r="W6703" s="28"/>
      <c r="Y6703" s="31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33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29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30"/>
      <c r="O6704" s="30"/>
      <c r="P6704" s="30"/>
      <c r="Q6704" s="30"/>
      <c r="R6704" s="30"/>
      <c r="S6704" s="30"/>
      <c r="T6704" s="29"/>
      <c r="U6704" s="28"/>
      <c r="V6704" s="28"/>
      <c r="W6704" s="28"/>
      <c r="Y6704" s="31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33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29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30"/>
      <c r="O6705" s="30"/>
      <c r="P6705" s="30"/>
      <c r="Q6705" s="30"/>
      <c r="R6705" s="30"/>
      <c r="S6705" s="30"/>
      <c r="T6705" s="29"/>
      <c r="U6705" s="28"/>
      <c r="V6705" s="28"/>
      <c r="W6705" s="28"/>
      <c r="Y6705" s="31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33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29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30"/>
      <c r="O6706" s="30"/>
      <c r="P6706" s="30"/>
      <c r="Q6706" s="30"/>
      <c r="R6706" s="30"/>
      <c r="S6706" s="30"/>
      <c r="T6706" s="29"/>
      <c r="U6706" s="28"/>
      <c r="V6706" s="28"/>
      <c r="W6706" s="28"/>
      <c r="Y6706" s="31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33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29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30"/>
      <c r="O6707" s="30"/>
      <c r="P6707" s="30"/>
      <c r="Q6707" s="30"/>
      <c r="R6707" s="30"/>
      <c r="S6707" s="30"/>
      <c r="T6707" s="29"/>
      <c r="U6707" s="28"/>
      <c r="V6707" s="28"/>
      <c r="W6707" s="28"/>
      <c r="Y6707" s="31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33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29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30"/>
      <c r="O6708" s="30"/>
      <c r="P6708" s="30"/>
      <c r="Q6708" s="30"/>
      <c r="R6708" s="30"/>
      <c r="S6708" s="30"/>
      <c r="T6708" s="29"/>
      <c r="U6708" s="28"/>
      <c r="V6708" s="28"/>
      <c r="W6708" s="28"/>
      <c r="Y6708" s="31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33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29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30"/>
      <c r="O6709" s="30"/>
      <c r="P6709" s="30"/>
      <c r="Q6709" s="30"/>
      <c r="R6709" s="30"/>
      <c r="S6709" s="30"/>
      <c r="T6709" s="29"/>
      <c r="U6709" s="28"/>
      <c r="V6709" s="28"/>
      <c r="W6709" s="28"/>
      <c r="Y6709" s="31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33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29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30"/>
      <c r="O6710" s="30"/>
      <c r="P6710" s="30"/>
      <c r="Q6710" s="30"/>
      <c r="R6710" s="30"/>
      <c r="S6710" s="30"/>
      <c r="T6710" s="29"/>
      <c r="U6710" s="28"/>
      <c r="V6710" s="28"/>
      <c r="W6710" s="28"/>
      <c r="Y6710" s="31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33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29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30"/>
      <c r="O6711" s="30"/>
      <c r="P6711" s="30"/>
      <c r="Q6711" s="30"/>
      <c r="R6711" s="30"/>
      <c r="S6711" s="30"/>
      <c r="T6711" s="29"/>
      <c r="U6711" s="28"/>
      <c r="V6711" s="28"/>
      <c r="W6711" s="28"/>
      <c r="Y6711" s="31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33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29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30"/>
      <c r="O6712" s="30"/>
      <c r="P6712" s="30"/>
      <c r="Q6712" s="30"/>
      <c r="R6712" s="30"/>
      <c r="S6712" s="30"/>
      <c r="T6712" s="29"/>
      <c r="U6712" s="28"/>
      <c r="V6712" s="28"/>
      <c r="W6712" s="28"/>
      <c r="Y6712" s="31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33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29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30"/>
      <c r="O6713" s="30"/>
      <c r="P6713" s="30"/>
      <c r="Q6713" s="30"/>
      <c r="R6713" s="30"/>
      <c r="S6713" s="30"/>
      <c r="T6713" s="29"/>
      <c r="U6713" s="28"/>
      <c r="V6713" s="28"/>
      <c r="W6713" s="28"/>
      <c r="Y6713" s="31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33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29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30"/>
      <c r="O6714" s="30"/>
      <c r="P6714" s="30"/>
      <c r="Q6714" s="30"/>
      <c r="R6714" s="30"/>
      <c r="S6714" s="30"/>
      <c r="T6714" s="29"/>
      <c r="U6714" s="28"/>
      <c r="V6714" s="28"/>
      <c r="W6714" s="28"/>
      <c r="Y6714" s="31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33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29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30"/>
      <c r="O6715" s="30"/>
      <c r="P6715" s="30"/>
      <c r="Q6715" s="30"/>
      <c r="R6715" s="30"/>
      <c r="S6715" s="30"/>
      <c r="T6715" s="29"/>
      <c r="U6715" s="28"/>
      <c r="V6715" s="28"/>
      <c r="W6715" s="28"/>
      <c r="Y6715" s="31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33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29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30"/>
      <c r="O6716" s="30"/>
      <c r="P6716" s="30"/>
      <c r="Q6716" s="30"/>
      <c r="R6716" s="30"/>
      <c r="S6716" s="30"/>
      <c r="T6716" s="29"/>
      <c r="U6716" s="28"/>
      <c r="V6716" s="28"/>
      <c r="W6716" s="28"/>
      <c r="Y6716" s="31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33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29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30"/>
      <c r="O6717" s="30"/>
      <c r="P6717" s="30"/>
      <c r="Q6717" s="30"/>
      <c r="R6717" s="30"/>
      <c r="S6717" s="30"/>
      <c r="T6717" s="29"/>
      <c r="U6717" s="28"/>
      <c r="V6717" s="28"/>
      <c r="W6717" s="28"/>
      <c r="Y6717" s="31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33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29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30"/>
      <c r="O6718" s="30"/>
      <c r="P6718" s="30"/>
      <c r="Q6718" s="30"/>
      <c r="R6718" s="30"/>
      <c r="S6718" s="30"/>
      <c r="T6718" s="29"/>
      <c r="U6718" s="28"/>
      <c r="V6718" s="28"/>
      <c r="W6718" s="28"/>
      <c r="Y6718" s="31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33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29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30"/>
      <c r="O6719" s="30"/>
      <c r="P6719" s="30"/>
      <c r="Q6719" s="30"/>
      <c r="R6719" s="30"/>
      <c r="S6719" s="30"/>
      <c r="T6719" s="29"/>
      <c r="U6719" s="28"/>
      <c r="V6719" s="28"/>
      <c r="W6719" s="28"/>
      <c r="Y6719" s="31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33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29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30"/>
      <c r="O6720" s="30"/>
      <c r="P6720" s="30"/>
      <c r="Q6720" s="30"/>
      <c r="R6720" s="30"/>
      <c r="S6720" s="30"/>
      <c r="T6720" s="29"/>
      <c r="U6720" s="28"/>
      <c r="V6720" s="28"/>
      <c r="W6720" s="28"/>
      <c r="Y6720" s="31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33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29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30"/>
      <c r="O6721" s="30"/>
      <c r="P6721" s="30"/>
      <c r="Q6721" s="30"/>
      <c r="R6721" s="30"/>
      <c r="S6721" s="30"/>
      <c r="T6721" s="29"/>
      <c r="U6721" s="28"/>
      <c r="V6721" s="28"/>
      <c r="W6721" s="28"/>
      <c r="Y6721" s="31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33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29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30"/>
      <c r="O6722" s="30"/>
      <c r="P6722" s="30"/>
      <c r="Q6722" s="30"/>
      <c r="R6722" s="30"/>
      <c r="S6722" s="30"/>
      <c r="T6722" s="29"/>
      <c r="U6722" s="28"/>
      <c r="V6722" s="28"/>
      <c r="W6722" s="28"/>
      <c r="Y6722" s="31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33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29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30"/>
      <c r="O6723" s="30"/>
      <c r="P6723" s="30"/>
      <c r="Q6723" s="30"/>
      <c r="R6723" s="30"/>
      <c r="S6723" s="30"/>
      <c r="T6723" s="29"/>
      <c r="U6723" s="28"/>
      <c r="V6723" s="28"/>
      <c r="W6723" s="28"/>
      <c r="Y6723" s="31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33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29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30"/>
      <c r="O6724" s="30"/>
      <c r="P6724" s="30"/>
      <c r="Q6724" s="30"/>
      <c r="R6724" s="30"/>
      <c r="S6724" s="30"/>
      <c r="T6724" s="29"/>
      <c r="U6724" s="28"/>
      <c r="V6724" s="28"/>
      <c r="W6724" s="28"/>
      <c r="Y6724" s="31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33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29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30"/>
      <c r="O6725" s="30"/>
      <c r="P6725" s="30"/>
      <c r="Q6725" s="30"/>
      <c r="R6725" s="30"/>
      <c r="S6725" s="30"/>
      <c r="T6725" s="29"/>
      <c r="U6725" s="28"/>
      <c r="V6725" s="28"/>
      <c r="W6725" s="28"/>
      <c r="Y6725" s="31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33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29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30"/>
      <c r="O6726" s="30"/>
      <c r="P6726" s="30"/>
      <c r="Q6726" s="30"/>
      <c r="R6726" s="30"/>
      <c r="S6726" s="30"/>
      <c r="T6726" s="29"/>
      <c r="U6726" s="28"/>
      <c r="V6726" s="28"/>
      <c r="W6726" s="28"/>
      <c r="Y6726" s="31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33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29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30"/>
      <c r="O6727" s="30"/>
      <c r="P6727" s="30"/>
      <c r="Q6727" s="30"/>
      <c r="R6727" s="30"/>
      <c r="S6727" s="30"/>
      <c r="T6727" s="29"/>
      <c r="U6727" s="28"/>
      <c r="V6727" s="28"/>
      <c r="W6727" s="28"/>
      <c r="Y6727" s="31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33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29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30"/>
      <c r="O6728" s="30"/>
      <c r="P6728" s="30"/>
      <c r="Q6728" s="30"/>
      <c r="R6728" s="30"/>
      <c r="S6728" s="30"/>
      <c r="T6728" s="29"/>
      <c r="U6728" s="28"/>
      <c r="V6728" s="28"/>
      <c r="W6728" s="28"/>
      <c r="Y6728" s="31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33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29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30"/>
      <c r="O6729" s="30"/>
      <c r="P6729" s="30"/>
      <c r="Q6729" s="30"/>
      <c r="R6729" s="30"/>
      <c r="S6729" s="30"/>
      <c r="T6729" s="29"/>
      <c r="U6729" s="28"/>
      <c r="V6729" s="28"/>
      <c r="W6729" s="28"/>
      <c r="Y6729" s="31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33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29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30"/>
      <c r="O6730" s="30"/>
      <c r="P6730" s="30"/>
      <c r="Q6730" s="30"/>
      <c r="R6730" s="30"/>
      <c r="S6730" s="30"/>
      <c r="T6730" s="29"/>
      <c r="U6730" s="28"/>
      <c r="V6730" s="28"/>
      <c r="W6730" s="28"/>
      <c r="Y6730" s="31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33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29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30"/>
      <c r="O6731" s="30"/>
      <c r="P6731" s="30"/>
      <c r="Q6731" s="30"/>
      <c r="R6731" s="30"/>
      <c r="S6731" s="30"/>
      <c r="T6731" s="29"/>
      <c r="U6731" s="28"/>
      <c r="V6731" s="28"/>
      <c r="W6731" s="28"/>
      <c r="Y6731" s="31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33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29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30"/>
      <c r="O6732" s="30"/>
      <c r="P6732" s="30"/>
      <c r="Q6732" s="30"/>
      <c r="R6732" s="30"/>
      <c r="S6732" s="30"/>
      <c r="T6732" s="29"/>
      <c r="U6732" s="28"/>
      <c r="V6732" s="28"/>
      <c r="W6732" s="28"/>
      <c r="Y6732" s="31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33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29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30"/>
      <c r="O6733" s="30"/>
      <c r="P6733" s="30"/>
      <c r="Q6733" s="30"/>
      <c r="R6733" s="30"/>
      <c r="S6733" s="30"/>
      <c r="T6733" s="29"/>
      <c r="U6733" s="28"/>
      <c r="V6733" s="28"/>
      <c r="W6733" s="28"/>
      <c r="Y6733" s="31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33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29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30"/>
      <c r="O6734" s="30"/>
      <c r="P6734" s="30"/>
      <c r="Q6734" s="30"/>
      <c r="R6734" s="30"/>
      <c r="S6734" s="30"/>
      <c r="T6734" s="29"/>
      <c r="U6734" s="28"/>
      <c r="V6734" s="28"/>
      <c r="W6734" s="28"/>
      <c r="Y6734" s="31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33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29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30"/>
      <c r="O6735" s="30"/>
      <c r="P6735" s="30"/>
      <c r="Q6735" s="30"/>
      <c r="R6735" s="30"/>
      <c r="S6735" s="30"/>
      <c r="T6735" s="29"/>
      <c r="U6735" s="28"/>
      <c r="V6735" s="28"/>
      <c r="W6735" s="28"/>
      <c r="Y6735" s="31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33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29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30"/>
      <c r="O6736" s="30"/>
      <c r="P6736" s="30"/>
      <c r="Q6736" s="30"/>
      <c r="R6736" s="30"/>
      <c r="S6736" s="30"/>
      <c r="T6736" s="29"/>
      <c r="U6736" s="28"/>
      <c r="V6736" s="28"/>
      <c r="W6736" s="28"/>
      <c r="Y6736" s="31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33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29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30"/>
      <c r="O6737" s="30"/>
      <c r="P6737" s="30"/>
      <c r="Q6737" s="30"/>
      <c r="R6737" s="30"/>
      <c r="S6737" s="30"/>
      <c r="T6737" s="29"/>
      <c r="U6737" s="28"/>
      <c r="V6737" s="28"/>
      <c r="W6737" s="28"/>
      <c r="Y6737" s="31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33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29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30"/>
      <c r="O6738" s="30"/>
      <c r="P6738" s="30"/>
      <c r="Q6738" s="30"/>
      <c r="R6738" s="30"/>
      <c r="S6738" s="30"/>
      <c r="T6738" s="29"/>
      <c r="U6738" s="28"/>
      <c r="V6738" s="28"/>
      <c r="W6738" s="28"/>
      <c r="Y6738" s="31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33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29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30"/>
      <c r="O6739" s="30"/>
      <c r="P6739" s="30"/>
      <c r="Q6739" s="30"/>
      <c r="R6739" s="30"/>
      <c r="S6739" s="30"/>
      <c r="T6739" s="29"/>
      <c r="U6739" s="28"/>
      <c r="V6739" s="28"/>
      <c r="W6739" s="28"/>
      <c r="Y6739" s="31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33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29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30"/>
      <c r="O6740" s="30"/>
      <c r="P6740" s="30"/>
      <c r="Q6740" s="30"/>
      <c r="R6740" s="30"/>
      <c r="S6740" s="30"/>
      <c r="T6740" s="29"/>
      <c r="U6740" s="28"/>
      <c r="V6740" s="28"/>
      <c r="W6740" s="28"/>
      <c r="Y6740" s="31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33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29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30"/>
      <c r="O6741" s="30"/>
      <c r="P6741" s="30"/>
      <c r="Q6741" s="30"/>
      <c r="R6741" s="30"/>
      <c r="S6741" s="30"/>
      <c r="T6741" s="29"/>
      <c r="U6741" s="28"/>
      <c r="V6741" s="28"/>
      <c r="W6741" s="28"/>
      <c r="Y6741" s="31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33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29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30"/>
      <c r="O6742" s="30"/>
      <c r="P6742" s="30"/>
      <c r="Q6742" s="30"/>
      <c r="R6742" s="30"/>
      <c r="S6742" s="30"/>
      <c r="T6742" s="29"/>
      <c r="U6742" s="28"/>
      <c r="V6742" s="28"/>
      <c r="W6742" s="28"/>
      <c r="Y6742" s="31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33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29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30"/>
      <c r="O6743" s="30"/>
      <c r="P6743" s="30"/>
      <c r="Q6743" s="30"/>
      <c r="R6743" s="30"/>
      <c r="S6743" s="30"/>
      <c r="T6743" s="29"/>
      <c r="U6743" s="28"/>
      <c r="V6743" s="28"/>
      <c r="W6743" s="28"/>
      <c r="Y6743" s="31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33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29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30"/>
      <c r="O6744" s="30"/>
      <c r="P6744" s="30"/>
      <c r="Q6744" s="30"/>
      <c r="R6744" s="30"/>
      <c r="S6744" s="30"/>
      <c r="T6744" s="29"/>
      <c r="U6744" s="28"/>
      <c r="V6744" s="28"/>
      <c r="W6744" s="28"/>
      <c r="Y6744" s="31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33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29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30"/>
      <c r="O6745" s="30"/>
      <c r="P6745" s="30"/>
      <c r="Q6745" s="30"/>
      <c r="R6745" s="30"/>
      <c r="S6745" s="30"/>
      <c r="T6745" s="29"/>
      <c r="U6745" s="28"/>
      <c r="V6745" s="28"/>
      <c r="W6745" s="28"/>
      <c r="Y6745" s="31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33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29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30"/>
      <c r="O6746" s="30"/>
      <c r="P6746" s="30"/>
      <c r="Q6746" s="30"/>
      <c r="R6746" s="30"/>
      <c r="S6746" s="30"/>
      <c r="T6746" s="29"/>
      <c r="U6746" s="28"/>
      <c r="V6746" s="28"/>
      <c r="W6746" s="28"/>
      <c r="Y6746" s="31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33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29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30"/>
      <c r="O6747" s="30"/>
      <c r="P6747" s="30"/>
      <c r="Q6747" s="30"/>
      <c r="R6747" s="30"/>
      <c r="S6747" s="30"/>
      <c r="T6747" s="29"/>
      <c r="U6747" s="28"/>
      <c r="V6747" s="28"/>
      <c r="W6747" s="28"/>
      <c r="Y6747" s="31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33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29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30"/>
      <c r="O6748" s="30"/>
      <c r="P6748" s="30"/>
      <c r="Q6748" s="30"/>
      <c r="R6748" s="30"/>
      <c r="S6748" s="30"/>
      <c r="T6748" s="29"/>
      <c r="U6748" s="28"/>
      <c r="V6748" s="28"/>
      <c r="W6748" s="28"/>
      <c r="Y6748" s="31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33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29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30"/>
      <c r="O6749" s="30"/>
      <c r="P6749" s="30"/>
      <c r="Q6749" s="30"/>
      <c r="R6749" s="30"/>
      <c r="S6749" s="30"/>
      <c r="T6749" s="29"/>
      <c r="U6749" s="28"/>
      <c r="V6749" s="28"/>
      <c r="W6749" s="28"/>
      <c r="Y6749" s="31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33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29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30"/>
      <c r="O6750" s="30"/>
      <c r="P6750" s="30"/>
      <c r="Q6750" s="30"/>
      <c r="R6750" s="30"/>
      <c r="S6750" s="30"/>
      <c r="T6750" s="29"/>
      <c r="U6750" s="28"/>
      <c r="V6750" s="28"/>
      <c r="W6750" s="28"/>
      <c r="Y6750" s="31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33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29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30"/>
      <c r="O6751" s="30"/>
      <c r="P6751" s="30"/>
      <c r="Q6751" s="30"/>
      <c r="R6751" s="30"/>
      <c r="S6751" s="30"/>
      <c r="T6751" s="29"/>
      <c r="U6751" s="28"/>
      <c r="V6751" s="28"/>
      <c r="W6751" s="28"/>
      <c r="Y6751" s="31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33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29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30"/>
      <c r="O6752" s="30"/>
      <c r="P6752" s="30"/>
      <c r="Q6752" s="30"/>
      <c r="R6752" s="30"/>
      <c r="S6752" s="30"/>
      <c r="T6752" s="29"/>
      <c r="U6752" s="28"/>
      <c r="V6752" s="28"/>
      <c r="W6752" s="28"/>
      <c r="Y6752" s="31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33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29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30"/>
      <c r="O6753" s="30"/>
      <c r="P6753" s="30"/>
      <c r="Q6753" s="30"/>
      <c r="R6753" s="30"/>
      <c r="S6753" s="30"/>
      <c r="T6753" s="29"/>
      <c r="U6753" s="28"/>
      <c r="V6753" s="28"/>
      <c r="W6753" s="28"/>
      <c r="Y6753" s="31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33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29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30"/>
      <c r="O6754" s="30"/>
      <c r="P6754" s="30"/>
      <c r="Q6754" s="30"/>
      <c r="R6754" s="30"/>
      <c r="S6754" s="30"/>
      <c r="T6754" s="29"/>
      <c r="U6754" s="28"/>
      <c r="V6754" s="28"/>
      <c r="W6754" s="28"/>
      <c r="Y6754" s="31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33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29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30"/>
      <c r="O6755" s="30"/>
      <c r="P6755" s="30"/>
      <c r="Q6755" s="30"/>
      <c r="R6755" s="30"/>
      <c r="S6755" s="30"/>
      <c r="T6755" s="29"/>
      <c r="U6755" s="28"/>
      <c r="V6755" s="28"/>
      <c r="W6755" s="28"/>
      <c r="Y6755" s="31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33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29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30"/>
      <c r="O6756" s="30"/>
      <c r="P6756" s="30"/>
      <c r="Q6756" s="30"/>
      <c r="R6756" s="30"/>
      <c r="S6756" s="30"/>
      <c r="T6756" s="29"/>
      <c r="U6756" s="28"/>
      <c r="V6756" s="28"/>
      <c r="W6756" s="28"/>
      <c r="Y6756" s="31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33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29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30"/>
      <c r="O6757" s="30"/>
      <c r="P6757" s="30"/>
      <c r="Q6757" s="30"/>
      <c r="R6757" s="30"/>
      <c r="S6757" s="30"/>
      <c r="T6757" s="29"/>
      <c r="U6757" s="28"/>
      <c r="V6757" s="28"/>
      <c r="W6757" s="28"/>
      <c r="Y6757" s="31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33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29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30"/>
      <c r="O6758" s="30"/>
      <c r="P6758" s="30"/>
      <c r="Q6758" s="30"/>
      <c r="R6758" s="30"/>
      <c r="S6758" s="30"/>
      <c r="T6758" s="29"/>
      <c r="U6758" s="28"/>
      <c r="V6758" s="28"/>
      <c r="W6758" s="28"/>
      <c r="Y6758" s="31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33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29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30"/>
      <c r="O6759" s="30"/>
      <c r="P6759" s="30"/>
      <c r="Q6759" s="30"/>
      <c r="R6759" s="30"/>
      <c r="S6759" s="30"/>
      <c r="T6759" s="29"/>
      <c r="U6759" s="28"/>
      <c r="V6759" s="28"/>
      <c r="W6759" s="28"/>
      <c r="Y6759" s="31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33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29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30"/>
      <c r="O6760" s="30"/>
      <c r="P6760" s="30"/>
      <c r="Q6760" s="30"/>
      <c r="R6760" s="30"/>
      <c r="S6760" s="30"/>
      <c r="T6760" s="29"/>
      <c r="U6760" s="28"/>
      <c r="V6760" s="28"/>
      <c r="W6760" s="28"/>
      <c r="Y6760" s="31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33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29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30"/>
      <c r="O6761" s="30"/>
      <c r="P6761" s="30"/>
      <c r="Q6761" s="30"/>
      <c r="R6761" s="30"/>
      <c r="S6761" s="30"/>
      <c r="T6761" s="29"/>
      <c r="U6761" s="28"/>
      <c r="V6761" s="28"/>
      <c r="W6761" s="28"/>
      <c r="Y6761" s="31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33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29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30"/>
      <c r="O6762" s="30"/>
      <c r="P6762" s="30"/>
      <c r="Q6762" s="30"/>
      <c r="R6762" s="30"/>
      <c r="S6762" s="30"/>
      <c r="T6762" s="29"/>
      <c r="U6762" s="28"/>
      <c r="V6762" s="28"/>
      <c r="W6762" s="28"/>
      <c r="Y6762" s="31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33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29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30"/>
      <c r="O6763" s="30"/>
      <c r="P6763" s="30"/>
      <c r="Q6763" s="30"/>
      <c r="R6763" s="30"/>
      <c r="S6763" s="30"/>
      <c r="T6763" s="29"/>
      <c r="U6763" s="28"/>
      <c r="V6763" s="28"/>
      <c r="W6763" s="28"/>
      <c r="Y6763" s="31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33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29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30"/>
      <c r="O6764" s="30"/>
      <c r="P6764" s="30"/>
      <c r="Q6764" s="30"/>
      <c r="R6764" s="30"/>
      <c r="S6764" s="30"/>
      <c r="T6764" s="29"/>
      <c r="U6764" s="28"/>
      <c r="V6764" s="28"/>
      <c r="W6764" s="28"/>
      <c r="Y6764" s="31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33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29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30"/>
      <c r="O6765" s="30"/>
      <c r="P6765" s="30"/>
      <c r="Q6765" s="30"/>
      <c r="R6765" s="30"/>
      <c r="S6765" s="30"/>
      <c r="T6765" s="29"/>
      <c r="U6765" s="28"/>
      <c r="V6765" s="28"/>
      <c r="W6765" s="28"/>
      <c r="Y6765" s="31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33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29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30"/>
      <c r="O6766" s="30"/>
      <c r="P6766" s="30"/>
      <c r="Q6766" s="30"/>
      <c r="R6766" s="30"/>
      <c r="S6766" s="30"/>
      <c r="T6766" s="29"/>
      <c r="U6766" s="28"/>
      <c r="V6766" s="28"/>
      <c r="W6766" s="28"/>
      <c r="Y6766" s="31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33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29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30"/>
      <c r="O6767" s="30"/>
      <c r="P6767" s="30"/>
      <c r="Q6767" s="30"/>
      <c r="R6767" s="30"/>
      <c r="S6767" s="30"/>
      <c r="T6767" s="29"/>
      <c r="U6767" s="28"/>
      <c r="V6767" s="28"/>
      <c r="W6767" s="28"/>
      <c r="Y6767" s="31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33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29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30"/>
      <c r="O6768" s="30"/>
      <c r="P6768" s="30"/>
      <c r="Q6768" s="30"/>
      <c r="R6768" s="30"/>
      <c r="S6768" s="30"/>
      <c r="T6768" s="29"/>
      <c r="U6768" s="28"/>
      <c r="V6768" s="28"/>
      <c r="W6768" s="28"/>
      <c r="Y6768" s="31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33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29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30"/>
      <c r="O6769" s="30"/>
      <c r="P6769" s="30"/>
      <c r="Q6769" s="30"/>
      <c r="R6769" s="30"/>
      <c r="S6769" s="30"/>
      <c r="T6769" s="29"/>
      <c r="U6769" s="28"/>
      <c r="V6769" s="28"/>
      <c r="W6769" s="28"/>
      <c r="Y6769" s="31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33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29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30"/>
      <c r="O6770" s="30"/>
      <c r="P6770" s="30"/>
      <c r="Q6770" s="30"/>
      <c r="R6770" s="30"/>
      <c r="S6770" s="30"/>
      <c r="T6770" s="29"/>
      <c r="U6770" s="28"/>
      <c r="V6770" s="28"/>
      <c r="W6770" s="28"/>
      <c r="Y6770" s="31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33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29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30"/>
      <c r="O6771" s="30"/>
      <c r="P6771" s="30"/>
      <c r="Q6771" s="30"/>
      <c r="R6771" s="30"/>
      <c r="S6771" s="30"/>
      <c r="T6771" s="29"/>
      <c r="U6771" s="28"/>
      <c r="V6771" s="28"/>
      <c r="W6771" s="28"/>
      <c r="Y6771" s="31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33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29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30"/>
      <c r="O6772" s="30"/>
      <c r="P6772" s="30"/>
      <c r="Q6772" s="30"/>
      <c r="R6772" s="30"/>
      <c r="S6772" s="30"/>
      <c r="T6772" s="29"/>
      <c r="U6772" s="28"/>
      <c r="V6772" s="28"/>
      <c r="W6772" s="28"/>
      <c r="Y6772" s="31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33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29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30"/>
      <c r="O6773" s="30"/>
      <c r="P6773" s="30"/>
      <c r="Q6773" s="30"/>
      <c r="R6773" s="30"/>
      <c r="S6773" s="30"/>
      <c r="T6773" s="29"/>
      <c r="U6773" s="28"/>
      <c r="V6773" s="28"/>
      <c r="W6773" s="28"/>
      <c r="Y6773" s="31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33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29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30"/>
      <c r="O6774" s="30"/>
      <c r="P6774" s="30"/>
      <c r="Q6774" s="30"/>
      <c r="R6774" s="30"/>
      <c r="S6774" s="30"/>
      <c r="T6774" s="29"/>
      <c r="U6774" s="28"/>
      <c r="V6774" s="28"/>
      <c r="W6774" s="28"/>
      <c r="Y6774" s="31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33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29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30"/>
      <c r="O6775" s="30"/>
      <c r="P6775" s="30"/>
      <c r="Q6775" s="30"/>
      <c r="R6775" s="30"/>
      <c r="S6775" s="30"/>
      <c r="T6775" s="29"/>
      <c r="U6775" s="28"/>
      <c r="V6775" s="28"/>
      <c r="W6775" s="28"/>
      <c r="Y6775" s="31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33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29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30"/>
      <c r="O6776" s="30"/>
      <c r="P6776" s="30"/>
      <c r="Q6776" s="30"/>
      <c r="R6776" s="30"/>
      <c r="S6776" s="30"/>
      <c r="T6776" s="29"/>
      <c r="U6776" s="28"/>
      <c r="V6776" s="28"/>
      <c r="W6776" s="28"/>
      <c r="Y6776" s="31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33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29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30"/>
      <c r="O6777" s="30"/>
      <c r="P6777" s="30"/>
      <c r="Q6777" s="30"/>
      <c r="R6777" s="30"/>
      <c r="S6777" s="30"/>
      <c r="T6777" s="29"/>
      <c r="U6777" s="28"/>
      <c r="V6777" s="28"/>
      <c r="W6777" s="28"/>
      <c r="Y6777" s="31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33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29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30"/>
      <c r="O6778" s="30"/>
      <c r="P6778" s="30"/>
      <c r="Q6778" s="30"/>
      <c r="R6778" s="30"/>
      <c r="S6778" s="30"/>
      <c r="T6778" s="29"/>
      <c r="U6778" s="28"/>
      <c r="V6778" s="28"/>
      <c r="W6778" s="28"/>
      <c r="Y6778" s="31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33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29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30"/>
      <c r="O6779" s="30"/>
      <c r="P6779" s="30"/>
      <c r="Q6779" s="30"/>
      <c r="R6779" s="30"/>
      <c r="S6779" s="30"/>
      <c r="T6779" s="29"/>
      <c r="U6779" s="28"/>
      <c r="V6779" s="28"/>
      <c r="W6779" s="28"/>
      <c r="Y6779" s="31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33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29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30"/>
      <c r="O6780" s="30"/>
      <c r="P6780" s="30"/>
      <c r="Q6780" s="30"/>
      <c r="R6780" s="30"/>
      <c r="S6780" s="30"/>
      <c r="T6780" s="29"/>
      <c r="U6780" s="28"/>
      <c r="V6780" s="28"/>
      <c r="W6780" s="28"/>
      <c r="Y6780" s="31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33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29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30"/>
      <c r="O6781" s="30"/>
      <c r="P6781" s="30"/>
      <c r="Q6781" s="30"/>
      <c r="R6781" s="30"/>
      <c r="S6781" s="30"/>
      <c r="T6781" s="29"/>
      <c r="U6781" s="28"/>
      <c r="V6781" s="28"/>
      <c r="W6781" s="28"/>
      <c r="Y6781" s="31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33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29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30"/>
      <c r="O6782" s="30"/>
      <c r="P6782" s="30"/>
      <c r="Q6782" s="30"/>
      <c r="R6782" s="30"/>
      <c r="S6782" s="30"/>
      <c r="T6782" s="29"/>
      <c r="U6782" s="28"/>
      <c r="V6782" s="28"/>
      <c r="W6782" s="28"/>
      <c r="Y6782" s="31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33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29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30"/>
      <c r="O6783" s="30"/>
      <c r="P6783" s="30"/>
      <c r="Q6783" s="30"/>
      <c r="R6783" s="30"/>
      <c r="S6783" s="30"/>
      <c r="T6783" s="29"/>
      <c r="U6783" s="28"/>
      <c r="V6783" s="28"/>
      <c r="W6783" s="28"/>
      <c r="Y6783" s="31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33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29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30"/>
      <c r="O6784" s="30"/>
      <c r="P6784" s="30"/>
      <c r="Q6784" s="30"/>
      <c r="R6784" s="30"/>
      <c r="S6784" s="30"/>
      <c r="T6784" s="29"/>
      <c r="U6784" s="28"/>
      <c r="V6784" s="28"/>
      <c r="W6784" s="28"/>
      <c r="Y6784" s="31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33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29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30"/>
      <c r="O6785" s="30"/>
      <c r="P6785" s="30"/>
      <c r="Q6785" s="30"/>
      <c r="R6785" s="30"/>
      <c r="S6785" s="30"/>
      <c r="T6785" s="29"/>
      <c r="U6785" s="28"/>
      <c r="V6785" s="28"/>
      <c r="W6785" s="28"/>
      <c r="Y6785" s="31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33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29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30"/>
      <c r="O6786" s="30"/>
      <c r="P6786" s="30"/>
      <c r="Q6786" s="30"/>
      <c r="R6786" s="30"/>
      <c r="S6786" s="30"/>
      <c r="T6786" s="29"/>
      <c r="U6786" s="28"/>
      <c r="V6786" s="28"/>
      <c r="W6786" s="28"/>
      <c r="Y6786" s="31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33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29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30"/>
      <c r="O6787" s="30"/>
      <c r="P6787" s="30"/>
      <c r="Q6787" s="30"/>
      <c r="R6787" s="30"/>
      <c r="S6787" s="30"/>
      <c r="T6787" s="29"/>
      <c r="U6787" s="28"/>
      <c r="V6787" s="28"/>
      <c r="W6787" s="28"/>
      <c r="Y6787" s="31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33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29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30"/>
      <c r="O6788" s="30"/>
      <c r="P6788" s="30"/>
      <c r="Q6788" s="30"/>
      <c r="R6788" s="30"/>
      <c r="S6788" s="30"/>
      <c r="T6788" s="29"/>
      <c r="U6788" s="28"/>
      <c r="V6788" s="28"/>
      <c r="W6788" s="28"/>
      <c r="Y6788" s="31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33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29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30"/>
      <c r="O6789" s="30"/>
      <c r="P6789" s="30"/>
      <c r="Q6789" s="30"/>
      <c r="R6789" s="30"/>
      <c r="S6789" s="30"/>
      <c r="T6789" s="29"/>
      <c r="U6789" s="28"/>
      <c r="V6789" s="28"/>
      <c r="W6789" s="28"/>
      <c r="Y6789" s="31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33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29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30"/>
      <c r="O6790" s="30"/>
      <c r="P6790" s="30"/>
      <c r="Q6790" s="30"/>
      <c r="R6790" s="30"/>
      <c r="S6790" s="30"/>
      <c r="T6790" s="29"/>
      <c r="U6790" s="28"/>
      <c r="V6790" s="28"/>
      <c r="W6790" s="28"/>
      <c r="Y6790" s="31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33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29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30"/>
      <c r="O6791" s="30"/>
      <c r="P6791" s="30"/>
      <c r="Q6791" s="30"/>
      <c r="R6791" s="30"/>
      <c r="S6791" s="30"/>
      <c r="T6791" s="29"/>
      <c r="U6791" s="28"/>
      <c r="V6791" s="28"/>
      <c r="W6791" s="28"/>
      <c r="Y6791" s="31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33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29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30"/>
      <c r="O6792" s="30"/>
      <c r="P6792" s="30"/>
      <c r="Q6792" s="30"/>
      <c r="R6792" s="30"/>
      <c r="S6792" s="30"/>
      <c r="T6792" s="29"/>
      <c r="U6792" s="28"/>
      <c r="V6792" s="28"/>
      <c r="W6792" s="28"/>
      <c r="Y6792" s="31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33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29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30"/>
      <c r="O6793" s="30"/>
      <c r="P6793" s="30"/>
      <c r="Q6793" s="30"/>
      <c r="R6793" s="30"/>
      <c r="S6793" s="30"/>
      <c r="T6793" s="29"/>
      <c r="U6793" s="28"/>
      <c r="V6793" s="28"/>
      <c r="W6793" s="28"/>
      <c r="Y6793" s="31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33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29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30"/>
      <c r="O6794" s="30"/>
      <c r="P6794" s="30"/>
      <c r="Q6794" s="30"/>
      <c r="R6794" s="30"/>
      <c r="S6794" s="30"/>
      <c r="T6794" s="29"/>
      <c r="U6794" s="28"/>
      <c r="V6794" s="28"/>
      <c r="W6794" s="28"/>
      <c r="Y6794" s="31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33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29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30"/>
      <c r="O6795" s="30"/>
      <c r="P6795" s="30"/>
      <c r="Q6795" s="30"/>
      <c r="R6795" s="30"/>
      <c r="S6795" s="30"/>
      <c r="T6795" s="29"/>
      <c r="U6795" s="28"/>
      <c r="V6795" s="28"/>
      <c r="W6795" s="28"/>
      <c r="Y6795" s="31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33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29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30"/>
      <c r="O6796" s="30"/>
      <c r="P6796" s="30"/>
      <c r="Q6796" s="30"/>
      <c r="R6796" s="30"/>
      <c r="S6796" s="30"/>
      <c r="T6796" s="29"/>
      <c r="U6796" s="28"/>
      <c r="V6796" s="28"/>
      <c r="W6796" s="28"/>
      <c r="Y6796" s="31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33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29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30"/>
      <c r="O6797" s="30"/>
      <c r="P6797" s="30"/>
      <c r="Q6797" s="30"/>
      <c r="R6797" s="30"/>
      <c r="S6797" s="30"/>
      <c r="T6797" s="29"/>
      <c r="U6797" s="28"/>
      <c r="V6797" s="28"/>
      <c r="W6797" s="28"/>
      <c r="Y6797" s="31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33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29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30"/>
      <c r="O6798" s="30"/>
      <c r="P6798" s="30"/>
      <c r="Q6798" s="30"/>
      <c r="R6798" s="30"/>
      <c r="S6798" s="30"/>
      <c r="T6798" s="29"/>
      <c r="U6798" s="28"/>
      <c r="V6798" s="28"/>
      <c r="W6798" s="28"/>
      <c r="Y6798" s="31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33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29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30"/>
      <c r="O6799" s="30"/>
      <c r="P6799" s="30"/>
      <c r="Q6799" s="30"/>
      <c r="R6799" s="30"/>
      <c r="S6799" s="30"/>
      <c r="T6799" s="29"/>
      <c r="U6799" s="28"/>
      <c r="V6799" s="28"/>
      <c r="W6799" s="28"/>
      <c r="Y6799" s="31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33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29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30"/>
      <c r="O6800" s="30"/>
      <c r="P6800" s="30"/>
      <c r="Q6800" s="30"/>
      <c r="R6800" s="30"/>
      <c r="S6800" s="30"/>
      <c r="T6800" s="29"/>
      <c r="U6800" s="28"/>
      <c r="V6800" s="28"/>
      <c r="W6800" s="28"/>
      <c r="Y6800" s="31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33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29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30"/>
      <c r="O6801" s="30"/>
      <c r="P6801" s="30"/>
      <c r="Q6801" s="30"/>
      <c r="R6801" s="30"/>
      <c r="S6801" s="30"/>
      <c r="T6801" s="29"/>
      <c r="U6801" s="28"/>
      <c r="V6801" s="28"/>
      <c r="W6801" s="28"/>
      <c r="Y6801" s="31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33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29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30"/>
      <c r="O6802" s="30"/>
      <c r="P6802" s="30"/>
      <c r="Q6802" s="30"/>
      <c r="R6802" s="30"/>
      <c r="S6802" s="30"/>
      <c r="T6802" s="29"/>
      <c r="U6802" s="28"/>
      <c r="V6802" s="28"/>
      <c r="W6802" s="28"/>
      <c r="Y6802" s="31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33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29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30"/>
      <c r="O6803" s="30"/>
      <c r="P6803" s="30"/>
      <c r="Q6803" s="30"/>
      <c r="R6803" s="30"/>
      <c r="S6803" s="30"/>
      <c r="T6803" s="29"/>
      <c r="U6803" s="28"/>
      <c r="V6803" s="28"/>
      <c r="W6803" s="28"/>
      <c r="Y6803" s="31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33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29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30"/>
      <c r="O6804" s="30"/>
      <c r="P6804" s="30"/>
      <c r="Q6804" s="30"/>
      <c r="R6804" s="30"/>
      <c r="S6804" s="30"/>
      <c r="T6804" s="29"/>
      <c r="U6804" s="28"/>
      <c r="V6804" s="28"/>
      <c r="W6804" s="28"/>
      <c r="Y6804" s="31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33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29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30"/>
      <c r="O6805" s="30"/>
      <c r="P6805" s="30"/>
      <c r="Q6805" s="30"/>
      <c r="R6805" s="30"/>
      <c r="S6805" s="30"/>
      <c r="T6805" s="29"/>
      <c r="U6805" s="28"/>
      <c r="V6805" s="28"/>
      <c r="W6805" s="28"/>
      <c r="Y6805" s="31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33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29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30"/>
      <c r="O6806" s="30"/>
      <c r="P6806" s="30"/>
      <c r="Q6806" s="30"/>
      <c r="R6806" s="30"/>
      <c r="S6806" s="30"/>
      <c r="T6806" s="29"/>
      <c r="U6806" s="28"/>
      <c r="V6806" s="28"/>
      <c r="W6806" s="28"/>
      <c r="Y6806" s="31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33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29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30"/>
      <c r="O6807" s="30"/>
      <c r="P6807" s="30"/>
      <c r="Q6807" s="30"/>
      <c r="R6807" s="30"/>
      <c r="S6807" s="30"/>
      <c r="T6807" s="29"/>
      <c r="U6807" s="28"/>
      <c r="V6807" s="28"/>
      <c r="W6807" s="28"/>
      <c r="Y6807" s="31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33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29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30"/>
      <c r="O6808" s="30"/>
      <c r="P6808" s="30"/>
      <c r="Q6808" s="30"/>
      <c r="R6808" s="30"/>
      <c r="S6808" s="30"/>
      <c r="T6808" s="29"/>
      <c r="U6808" s="28"/>
      <c r="V6808" s="28"/>
      <c r="W6808" s="28"/>
      <c r="Y6808" s="31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33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29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30"/>
      <c r="O6809" s="30"/>
      <c r="P6809" s="30"/>
      <c r="Q6809" s="30"/>
      <c r="R6809" s="30"/>
      <c r="S6809" s="30"/>
      <c r="T6809" s="29"/>
      <c r="U6809" s="28"/>
      <c r="V6809" s="28"/>
      <c r="W6809" s="28"/>
      <c r="Y6809" s="31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33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29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30"/>
      <c r="O6810" s="30"/>
      <c r="P6810" s="30"/>
      <c r="Q6810" s="30"/>
      <c r="R6810" s="30"/>
      <c r="S6810" s="30"/>
      <c r="T6810" s="29"/>
      <c r="U6810" s="28"/>
      <c r="V6810" s="28"/>
      <c r="W6810" s="28"/>
      <c r="Y6810" s="31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33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29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30"/>
      <c r="O6811" s="30"/>
      <c r="P6811" s="30"/>
      <c r="Q6811" s="30"/>
      <c r="R6811" s="30"/>
      <c r="S6811" s="30"/>
      <c r="T6811" s="29"/>
      <c r="U6811" s="28"/>
      <c r="V6811" s="28"/>
      <c r="W6811" s="28"/>
      <c r="Y6811" s="31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33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29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30"/>
      <c r="O6812" s="30"/>
      <c r="P6812" s="30"/>
      <c r="Q6812" s="30"/>
      <c r="R6812" s="30"/>
      <c r="S6812" s="30"/>
      <c r="T6812" s="29"/>
      <c r="U6812" s="28"/>
      <c r="V6812" s="28"/>
      <c r="W6812" s="28"/>
      <c r="Y6812" s="31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33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29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30"/>
      <c r="O6813" s="30"/>
      <c r="P6813" s="30"/>
      <c r="Q6813" s="30"/>
      <c r="R6813" s="30"/>
      <c r="S6813" s="30"/>
      <c r="T6813" s="29"/>
      <c r="U6813" s="28"/>
      <c r="V6813" s="28"/>
      <c r="W6813" s="28"/>
      <c r="Y6813" s="31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33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29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30"/>
      <c r="O6814" s="30"/>
      <c r="P6814" s="30"/>
      <c r="Q6814" s="30"/>
      <c r="R6814" s="30"/>
      <c r="S6814" s="30"/>
      <c r="T6814" s="29"/>
      <c r="U6814" s="28"/>
      <c r="V6814" s="28"/>
      <c r="W6814" s="28"/>
      <c r="Y6814" s="31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33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29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30"/>
      <c r="O6815" s="30"/>
      <c r="P6815" s="30"/>
      <c r="Q6815" s="30"/>
      <c r="R6815" s="30"/>
      <c r="S6815" s="30"/>
      <c r="T6815" s="29"/>
      <c r="U6815" s="28"/>
      <c r="V6815" s="28"/>
      <c r="W6815" s="28"/>
      <c r="Y6815" s="31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33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29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30"/>
      <c r="O6816" s="30"/>
      <c r="P6816" s="30"/>
      <c r="Q6816" s="30"/>
      <c r="R6816" s="30"/>
      <c r="S6816" s="30"/>
      <c r="T6816" s="29"/>
      <c r="U6816" s="28"/>
      <c r="V6816" s="28"/>
      <c r="W6816" s="28"/>
      <c r="Y6816" s="31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33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29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30"/>
      <c r="O6817" s="30"/>
      <c r="P6817" s="30"/>
      <c r="Q6817" s="30"/>
      <c r="R6817" s="30"/>
      <c r="S6817" s="30"/>
      <c r="T6817" s="29"/>
      <c r="U6817" s="28"/>
      <c r="V6817" s="28"/>
      <c r="W6817" s="28"/>
      <c r="Y6817" s="31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33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29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30"/>
      <c r="O6818" s="30"/>
      <c r="P6818" s="30"/>
      <c r="Q6818" s="30"/>
      <c r="R6818" s="30"/>
      <c r="S6818" s="30"/>
      <c r="T6818" s="29"/>
      <c r="U6818" s="28"/>
      <c r="V6818" s="28"/>
      <c r="W6818" s="28"/>
      <c r="Y6818" s="31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33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29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30"/>
      <c r="O6819" s="30"/>
      <c r="P6819" s="30"/>
      <c r="Q6819" s="30"/>
      <c r="R6819" s="30"/>
      <c r="S6819" s="30"/>
      <c r="T6819" s="29"/>
      <c r="U6819" s="28"/>
      <c r="V6819" s="28"/>
      <c r="W6819" s="28"/>
      <c r="Y6819" s="31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33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29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30"/>
      <c r="O6820" s="30"/>
      <c r="P6820" s="30"/>
      <c r="Q6820" s="30"/>
      <c r="R6820" s="30"/>
      <c r="S6820" s="30"/>
      <c r="T6820" s="29"/>
      <c r="U6820" s="28"/>
      <c r="V6820" s="28"/>
      <c r="W6820" s="28"/>
      <c r="Y6820" s="31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33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29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30"/>
      <c r="O6821" s="30"/>
      <c r="P6821" s="30"/>
      <c r="Q6821" s="30"/>
      <c r="R6821" s="30"/>
      <c r="S6821" s="30"/>
      <c r="T6821" s="29"/>
      <c r="U6821" s="28"/>
      <c r="V6821" s="28"/>
      <c r="W6821" s="28"/>
      <c r="Y6821" s="31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33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29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30"/>
      <c r="O6822" s="30"/>
      <c r="P6822" s="30"/>
      <c r="Q6822" s="30"/>
      <c r="R6822" s="30"/>
      <c r="S6822" s="30"/>
      <c r="T6822" s="29"/>
      <c r="U6822" s="28"/>
      <c r="V6822" s="28"/>
      <c r="W6822" s="28"/>
      <c r="Y6822" s="31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33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29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30"/>
      <c r="O6823" s="30"/>
      <c r="P6823" s="30"/>
      <c r="Q6823" s="30"/>
      <c r="R6823" s="30"/>
      <c r="S6823" s="30"/>
      <c r="T6823" s="29"/>
      <c r="U6823" s="28"/>
      <c r="V6823" s="28"/>
      <c r="W6823" s="28"/>
      <c r="Y6823" s="31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33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29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30"/>
      <c r="O6824" s="30"/>
      <c r="P6824" s="30"/>
      <c r="Q6824" s="30"/>
      <c r="R6824" s="30"/>
      <c r="S6824" s="30"/>
      <c r="T6824" s="29"/>
      <c r="U6824" s="28"/>
      <c r="V6824" s="28"/>
      <c r="W6824" s="28"/>
      <c r="Y6824" s="31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33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29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30"/>
      <c r="O6825" s="30"/>
      <c r="P6825" s="30"/>
      <c r="Q6825" s="30"/>
      <c r="R6825" s="30"/>
      <c r="S6825" s="30"/>
      <c r="T6825" s="29"/>
      <c r="U6825" s="28"/>
      <c r="V6825" s="28"/>
      <c r="W6825" s="28"/>
      <c r="Y6825" s="31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33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29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30"/>
      <c r="O6826" s="30"/>
      <c r="P6826" s="30"/>
      <c r="Q6826" s="30"/>
      <c r="R6826" s="30"/>
      <c r="S6826" s="30"/>
      <c r="T6826" s="29"/>
      <c r="U6826" s="28"/>
      <c r="V6826" s="28"/>
      <c r="W6826" s="28"/>
      <c r="Y6826" s="31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33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29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30"/>
      <c r="O6827" s="30"/>
      <c r="P6827" s="30"/>
      <c r="Q6827" s="30"/>
      <c r="R6827" s="30"/>
      <c r="S6827" s="30"/>
      <c r="T6827" s="29"/>
      <c r="U6827" s="28"/>
      <c r="V6827" s="28"/>
      <c r="W6827" s="28"/>
      <c r="Y6827" s="31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33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29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30"/>
      <c r="O6828" s="30"/>
      <c r="P6828" s="30"/>
      <c r="Q6828" s="30"/>
      <c r="R6828" s="30"/>
      <c r="S6828" s="30"/>
      <c r="T6828" s="29"/>
      <c r="U6828" s="28"/>
      <c r="V6828" s="28"/>
      <c r="W6828" s="28"/>
      <c r="Y6828" s="31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33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29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30"/>
      <c r="O6829" s="30"/>
      <c r="P6829" s="30"/>
      <c r="Q6829" s="30"/>
      <c r="R6829" s="30"/>
      <c r="S6829" s="30"/>
      <c r="T6829" s="29"/>
      <c r="U6829" s="28"/>
      <c r="V6829" s="28"/>
      <c r="W6829" s="28"/>
      <c r="Y6829" s="31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33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29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30"/>
      <c r="O6830" s="30"/>
      <c r="P6830" s="30"/>
      <c r="Q6830" s="30"/>
      <c r="R6830" s="30"/>
      <c r="S6830" s="30"/>
      <c r="T6830" s="29"/>
      <c r="U6830" s="28"/>
      <c r="V6830" s="28"/>
      <c r="W6830" s="28"/>
      <c r="Y6830" s="31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33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29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30"/>
      <c r="O6831" s="30"/>
      <c r="P6831" s="30"/>
      <c r="Q6831" s="30"/>
      <c r="R6831" s="30"/>
      <c r="S6831" s="30"/>
      <c r="T6831" s="29"/>
      <c r="U6831" s="28"/>
      <c r="V6831" s="28"/>
      <c r="W6831" s="28"/>
      <c r="Y6831" s="31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33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29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30"/>
      <c r="O6832" s="30"/>
      <c r="P6832" s="30"/>
      <c r="Q6832" s="30"/>
      <c r="R6832" s="30"/>
      <c r="S6832" s="30"/>
      <c r="T6832" s="29"/>
      <c r="U6832" s="28"/>
      <c r="V6832" s="28"/>
      <c r="W6832" s="28"/>
      <c r="Y6832" s="31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33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29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30"/>
      <c r="O6833" s="30"/>
      <c r="P6833" s="30"/>
      <c r="Q6833" s="30"/>
      <c r="R6833" s="30"/>
      <c r="S6833" s="30"/>
      <c r="T6833" s="29"/>
      <c r="U6833" s="28"/>
      <c r="V6833" s="28"/>
      <c r="W6833" s="28"/>
      <c r="Y6833" s="31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33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29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30"/>
      <c r="O6834" s="30"/>
      <c r="P6834" s="30"/>
      <c r="Q6834" s="30"/>
      <c r="R6834" s="30"/>
      <c r="S6834" s="30"/>
      <c r="T6834" s="29"/>
      <c r="U6834" s="28"/>
      <c r="V6834" s="28"/>
      <c r="W6834" s="28"/>
      <c r="Y6834" s="31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33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29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30"/>
      <c r="O6835" s="30"/>
      <c r="P6835" s="30"/>
      <c r="Q6835" s="30"/>
      <c r="R6835" s="30"/>
      <c r="S6835" s="30"/>
      <c r="T6835" s="29"/>
      <c r="U6835" s="28"/>
      <c r="V6835" s="28"/>
      <c r="W6835" s="28"/>
      <c r="Y6835" s="31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33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29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30"/>
      <c r="O6836" s="30"/>
      <c r="P6836" s="30"/>
      <c r="Q6836" s="30"/>
      <c r="R6836" s="30"/>
      <c r="S6836" s="30"/>
      <c r="T6836" s="29"/>
      <c r="U6836" s="28"/>
      <c r="V6836" s="28"/>
      <c r="W6836" s="28"/>
      <c r="Y6836" s="31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33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29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30"/>
      <c r="O6837" s="30"/>
      <c r="P6837" s="30"/>
      <c r="Q6837" s="30"/>
      <c r="R6837" s="30"/>
      <c r="S6837" s="30"/>
      <c r="T6837" s="29"/>
      <c r="U6837" s="28"/>
      <c r="V6837" s="28"/>
      <c r="W6837" s="28"/>
      <c r="Y6837" s="31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33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29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30"/>
      <c r="O6838" s="30"/>
      <c r="P6838" s="30"/>
      <c r="Q6838" s="30"/>
      <c r="R6838" s="30"/>
      <c r="S6838" s="30"/>
      <c r="T6838" s="29"/>
      <c r="U6838" s="28"/>
      <c r="V6838" s="28"/>
      <c r="W6838" s="28"/>
      <c r="Y6838" s="31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33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29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30"/>
      <c r="O6839" s="30"/>
      <c r="P6839" s="30"/>
      <c r="Q6839" s="30"/>
      <c r="R6839" s="30"/>
      <c r="S6839" s="30"/>
      <c r="T6839" s="29"/>
      <c r="U6839" s="28"/>
      <c r="V6839" s="28"/>
      <c r="W6839" s="28"/>
      <c r="Y6839" s="31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33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29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30"/>
      <c r="O6840" s="30"/>
      <c r="P6840" s="30"/>
      <c r="Q6840" s="30"/>
      <c r="R6840" s="30"/>
      <c r="S6840" s="30"/>
      <c r="T6840" s="29"/>
      <c r="U6840" s="28"/>
      <c r="V6840" s="28"/>
      <c r="W6840" s="28"/>
      <c r="Y6840" s="31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33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29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30"/>
      <c r="O6841" s="30"/>
      <c r="P6841" s="30"/>
      <c r="Q6841" s="30"/>
      <c r="R6841" s="30"/>
      <c r="S6841" s="30"/>
      <c r="T6841" s="29"/>
      <c r="U6841" s="28"/>
      <c r="V6841" s="28"/>
      <c r="W6841" s="28"/>
      <c r="Y6841" s="31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33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29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30"/>
      <c r="O6842" s="30"/>
      <c r="P6842" s="30"/>
      <c r="Q6842" s="30"/>
      <c r="R6842" s="30"/>
      <c r="S6842" s="30"/>
      <c r="T6842" s="29"/>
      <c r="U6842" s="28"/>
      <c r="V6842" s="28"/>
      <c r="W6842" s="28"/>
      <c r="Y6842" s="31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33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29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30"/>
      <c r="O6843" s="30"/>
      <c r="P6843" s="30"/>
      <c r="Q6843" s="30"/>
      <c r="R6843" s="30"/>
      <c r="S6843" s="30"/>
      <c r="T6843" s="29"/>
      <c r="U6843" s="28"/>
      <c r="V6843" s="28"/>
      <c r="W6843" s="28"/>
      <c r="Y6843" s="31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33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29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30"/>
      <c r="O6844" s="30"/>
      <c r="P6844" s="30"/>
      <c r="Q6844" s="30"/>
      <c r="R6844" s="30"/>
      <c r="S6844" s="30"/>
      <c r="T6844" s="29"/>
      <c r="U6844" s="28"/>
      <c r="V6844" s="28"/>
      <c r="W6844" s="28"/>
      <c r="Y6844" s="31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33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29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30"/>
      <c r="O6845" s="30"/>
      <c r="P6845" s="30"/>
      <c r="Q6845" s="30"/>
      <c r="R6845" s="30"/>
      <c r="S6845" s="30"/>
      <c r="T6845" s="29"/>
      <c r="U6845" s="28"/>
      <c r="V6845" s="28"/>
      <c r="W6845" s="28"/>
      <c r="Y6845" s="31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33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29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30"/>
      <c r="O6846" s="30"/>
      <c r="P6846" s="30"/>
      <c r="Q6846" s="30"/>
      <c r="R6846" s="30"/>
      <c r="S6846" s="30"/>
      <c r="T6846" s="29"/>
      <c r="U6846" s="28"/>
      <c r="V6846" s="28"/>
      <c r="W6846" s="28"/>
      <c r="Y6846" s="31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33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29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30"/>
      <c r="O6847" s="30"/>
      <c r="P6847" s="30"/>
      <c r="Q6847" s="30"/>
      <c r="R6847" s="30"/>
      <c r="S6847" s="30"/>
      <c r="T6847" s="29"/>
      <c r="U6847" s="28"/>
      <c r="V6847" s="28"/>
      <c r="W6847" s="28"/>
      <c r="Y6847" s="31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33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29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30"/>
      <c r="O6848" s="30"/>
      <c r="P6848" s="30"/>
      <c r="Q6848" s="30"/>
      <c r="R6848" s="30"/>
      <c r="S6848" s="30"/>
      <c r="T6848" s="29"/>
      <c r="U6848" s="28"/>
      <c r="V6848" s="28"/>
      <c r="W6848" s="28"/>
      <c r="Y6848" s="31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33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29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30"/>
      <c r="O6849" s="30"/>
      <c r="P6849" s="30"/>
      <c r="Q6849" s="30"/>
      <c r="R6849" s="30"/>
      <c r="S6849" s="30"/>
      <c r="T6849" s="29"/>
      <c r="U6849" s="28"/>
      <c r="V6849" s="28"/>
      <c r="W6849" s="28"/>
      <c r="Y6849" s="31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33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29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30"/>
      <c r="O6850" s="30"/>
      <c r="P6850" s="30"/>
      <c r="Q6850" s="30"/>
      <c r="R6850" s="30"/>
      <c r="S6850" s="30"/>
      <c r="T6850" s="29"/>
      <c r="U6850" s="28"/>
      <c r="V6850" s="28"/>
      <c r="W6850" s="28"/>
      <c r="Y6850" s="31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33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29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30"/>
      <c r="O6851" s="30"/>
      <c r="P6851" s="30"/>
      <c r="Q6851" s="30"/>
      <c r="R6851" s="30"/>
      <c r="S6851" s="30"/>
      <c r="T6851" s="29"/>
      <c r="U6851" s="28"/>
      <c r="V6851" s="28"/>
      <c r="W6851" s="28"/>
      <c r="Y6851" s="31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33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29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30"/>
      <c r="O6852" s="30"/>
      <c r="P6852" s="30"/>
      <c r="Q6852" s="30"/>
      <c r="R6852" s="30"/>
      <c r="S6852" s="30"/>
      <c r="T6852" s="29"/>
      <c r="U6852" s="28"/>
      <c r="V6852" s="28"/>
      <c r="W6852" s="28"/>
      <c r="Y6852" s="31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33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29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30"/>
      <c r="O6853" s="30"/>
      <c r="P6853" s="30"/>
      <c r="Q6853" s="30"/>
      <c r="R6853" s="30"/>
      <c r="S6853" s="30"/>
      <c r="T6853" s="29"/>
      <c r="U6853" s="28"/>
      <c r="V6853" s="28"/>
      <c r="W6853" s="28"/>
      <c r="Y6853" s="31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33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29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30"/>
      <c r="O6854" s="30"/>
      <c r="P6854" s="30"/>
      <c r="Q6854" s="30"/>
      <c r="R6854" s="30"/>
      <c r="S6854" s="30"/>
      <c r="T6854" s="29"/>
      <c r="U6854" s="28"/>
      <c r="V6854" s="28"/>
      <c r="W6854" s="28"/>
      <c r="Y6854" s="31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33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29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30"/>
      <c r="O6855" s="30"/>
      <c r="P6855" s="30"/>
      <c r="Q6855" s="30"/>
      <c r="R6855" s="30"/>
      <c r="S6855" s="30"/>
      <c r="T6855" s="29"/>
      <c r="U6855" s="28"/>
      <c r="V6855" s="28"/>
      <c r="W6855" s="28"/>
      <c r="Y6855" s="31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33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29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30"/>
      <c r="O6856" s="30"/>
      <c r="P6856" s="30"/>
      <c r="Q6856" s="30"/>
      <c r="R6856" s="30"/>
      <c r="S6856" s="30"/>
      <c r="T6856" s="29"/>
      <c r="U6856" s="28"/>
      <c r="V6856" s="28"/>
      <c r="W6856" s="28"/>
      <c r="Y6856" s="31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33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29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30"/>
      <c r="O6857" s="30"/>
      <c r="P6857" s="30"/>
      <c r="Q6857" s="30"/>
      <c r="R6857" s="30"/>
      <c r="S6857" s="30"/>
      <c r="T6857" s="29"/>
      <c r="U6857" s="28"/>
      <c r="V6857" s="28"/>
      <c r="W6857" s="28"/>
      <c r="Y6857" s="31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33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29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30"/>
      <c r="O6858" s="30"/>
      <c r="P6858" s="30"/>
      <c r="Q6858" s="30"/>
      <c r="R6858" s="30"/>
      <c r="S6858" s="30"/>
      <c r="T6858" s="29"/>
      <c r="U6858" s="28"/>
      <c r="V6858" s="28"/>
      <c r="W6858" s="28"/>
      <c r="Y6858" s="31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33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29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30"/>
      <c r="O6859" s="30"/>
      <c r="P6859" s="30"/>
      <c r="Q6859" s="30"/>
      <c r="R6859" s="30"/>
      <c r="S6859" s="30"/>
      <c r="T6859" s="29"/>
      <c r="U6859" s="28"/>
      <c r="V6859" s="28"/>
      <c r="W6859" s="28"/>
      <c r="Y6859" s="31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33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29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30"/>
      <c r="O6860" s="30"/>
      <c r="P6860" s="30"/>
      <c r="Q6860" s="30"/>
      <c r="R6860" s="30"/>
      <c r="S6860" s="30"/>
      <c r="T6860" s="29"/>
      <c r="U6860" s="28"/>
      <c r="V6860" s="28"/>
      <c r="W6860" s="28"/>
      <c r="Y6860" s="31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33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29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30"/>
      <c r="O6861" s="30"/>
      <c r="P6861" s="30"/>
      <c r="Q6861" s="30"/>
      <c r="R6861" s="30"/>
      <c r="S6861" s="30"/>
      <c r="T6861" s="29"/>
      <c r="U6861" s="28"/>
      <c r="V6861" s="28"/>
      <c r="W6861" s="28"/>
      <c r="Y6861" s="31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33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29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30"/>
      <c r="O6862" s="30"/>
      <c r="P6862" s="30"/>
      <c r="Q6862" s="30"/>
      <c r="R6862" s="30"/>
      <c r="S6862" s="30"/>
      <c r="T6862" s="29"/>
      <c r="U6862" s="28"/>
      <c r="V6862" s="28"/>
      <c r="W6862" s="28"/>
      <c r="Y6862" s="31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33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29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30"/>
      <c r="O6863" s="30"/>
      <c r="P6863" s="30"/>
      <c r="Q6863" s="30"/>
      <c r="R6863" s="30"/>
      <c r="S6863" s="30"/>
      <c r="T6863" s="29"/>
      <c r="U6863" s="28"/>
      <c r="V6863" s="28"/>
      <c r="W6863" s="28"/>
      <c r="Y6863" s="31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33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29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30"/>
      <c r="O6864" s="30"/>
      <c r="P6864" s="30"/>
      <c r="Q6864" s="30"/>
      <c r="R6864" s="30"/>
      <c r="S6864" s="30"/>
      <c r="T6864" s="29"/>
      <c r="U6864" s="28"/>
      <c r="V6864" s="28"/>
      <c r="W6864" s="28"/>
      <c r="Y6864" s="31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33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29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30"/>
      <c r="O6865" s="30"/>
      <c r="P6865" s="30"/>
      <c r="Q6865" s="30"/>
      <c r="R6865" s="30"/>
      <c r="S6865" s="30"/>
      <c r="T6865" s="29"/>
      <c r="U6865" s="28"/>
      <c r="V6865" s="28"/>
      <c r="W6865" s="28"/>
      <c r="Y6865" s="31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33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29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30"/>
      <c r="O6866" s="30"/>
      <c r="P6866" s="30"/>
      <c r="Q6866" s="30"/>
      <c r="R6866" s="30"/>
      <c r="S6866" s="30"/>
      <c r="T6866" s="29"/>
      <c r="U6866" s="28"/>
      <c r="V6866" s="28"/>
      <c r="W6866" s="28"/>
      <c r="Y6866" s="31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33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29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30"/>
      <c r="O6867" s="30"/>
      <c r="P6867" s="30"/>
      <c r="Q6867" s="30"/>
      <c r="R6867" s="30"/>
      <c r="S6867" s="30"/>
      <c r="T6867" s="29"/>
      <c r="U6867" s="28"/>
      <c r="V6867" s="28"/>
      <c r="W6867" s="28"/>
      <c r="Y6867" s="31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33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29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30"/>
      <c r="O6868" s="30"/>
      <c r="P6868" s="30"/>
      <c r="Q6868" s="30"/>
      <c r="R6868" s="30"/>
      <c r="S6868" s="30"/>
      <c r="T6868" s="29"/>
      <c r="U6868" s="28"/>
      <c r="V6868" s="28"/>
      <c r="W6868" s="28"/>
      <c r="Y6868" s="31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33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29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30"/>
      <c r="O6869" s="30"/>
      <c r="P6869" s="30"/>
      <c r="Q6869" s="30"/>
      <c r="R6869" s="30"/>
      <c r="S6869" s="30"/>
      <c r="T6869" s="29"/>
      <c r="U6869" s="28"/>
      <c r="V6869" s="28"/>
      <c r="W6869" s="28"/>
      <c r="Y6869" s="31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33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29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30"/>
      <c r="O6870" s="30"/>
      <c r="P6870" s="30"/>
      <c r="Q6870" s="30"/>
      <c r="R6870" s="30"/>
      <c r="S6870" s="30"/>
      <c r="T6870" s="29"/>
      <c r="U6870" s="28"/>
      <c r="V6870" s="28"/>
      <c r="W6870" s="28"/>
      <c r="Y6870" s="31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33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29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30"/>
      <c r="O6871" s="30"/>
      <c r="P6871" s="30"/>
      <c r="Q6871" s="30"/>
      <c r="R6871" s="30"/>
      <c r="S6871" s="30"/>
      <c r="T6871" s="29"/>
      <c r="U6871" s="28"/>
      <c r="V6871" s="28"/>
      <c r="W6871" s="28"/>
      <c r="Y6871" s="31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33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29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30"/>
      <c r="O6872" s="30"/>
      <c r="P6872" s="30"/>
      <c r="Q6872" s="30"/>
      <c r="R6872" s="30"/>
      <c r="S6872" s="30"/>
      <c r="T6872" s="29"/>
      <c r="U6872" s="28"/>
      <c r="V6872" s="28"/>
      <c r="W6872" s="28"/>
      <c r="Y6872" s="31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33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29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30"/>
      <c r="O6873" s="30"/>
      <c r="P6873" s="30"/>
      <c r="Q6873" s="30"/>
      <c r="R6873" s="30"/>
      <c r="S6873" s="30"/>
      <c r="T6873" s="29"/>
      <c r="U6873" s="28"/>
      <c r="V6873" s="28"/>
      <c r="W6873" s="28"/>
      <c r="Y6873" s="31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33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29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30"/>
      <c r="O6874" s="30"/>
      <c r="P6874" s="30"/>
      <c r="Q6874" s="30"/>
      <c r="R6874" s="30"/>
      <c r="S6874" s="30"/>
      <c r="T6874" s="29"/>
      <c r="U6874" s="28"/>
      <c r="V6874" s="28"/>
      <c r="W6874" s="28"/>
      <c r="Y6874" s="31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33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29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30"/>
      <c r="O6875" s="30"/>
      <c r="P6875" s="30"/>
      <c r="Q6875" s="30"/>
      <c r="R6875" s="30"/>
      <c r="S6875" s="30"/>
      <c r="T6875" s="29"/>
      <c r="U6875" s="28"/>
      <c r="V6875" s="28"/>
      <c r="W6875" s="28"/>
      <c r="Y6875" s="31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33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29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30"/>
      <c r="O6876" s="30"/>
      <c r="P6876" s="30"/>
      <c r="Q6876" s="30"/>
      <c r="R6876" s="30"/>
      <c r="S6876" s="30"/>
      <c r="T6876" s="29"/>
      <c r="U6876" s="28"/>
      <c r="V6876" s="28"/>
      <c r="W6876" s="28"/>
      <c r="Y6876" s="31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33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29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30"/>
      <c r="O6877" s="30"/>
      <c r="P6877" s="30"/>
      <c r="Q6877" s="30"/>
      <c r="R6877" s="30"/>
      <c r="S6877" s="30"/>
      <c r="T6877" s="29"/>
      <c r="U6877" s="28"/>
      <c r="V6877" s="28"/>
      <c r="W6877" s="28"/>
      <c r="Y6877" s="31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33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29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30"/>
      <c r="O6878" s="30"/>
      <c r="P6878" s="30"/>
      <c r="Q6878" s="30"/>
      <c r="R6878" s="30"/>
      <c r="S6878" s="30"/>
      <c r="T6878" s="29"/>
      <c r="U6878" s="28"/>
      <c r="V6878" s="28"/>
      <c r="W6878" s="28"/>
      <c r="Y6878" s="31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33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29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30"/>
      <c r="O6879" s="30"/>
      <c r="P6879" s="30"/>
      <c r="Q6879" s="30"/>
      <c r="R6879" s="30"/>
      <c r="S6879" s="30"/>
      <c r="T6879" s="29"/>
      <c r="U6879" s="28"/>
      <c r="V6879" s="28"/>
      <c r="W6879" s="28"/>
      <c r="Y6879" s="31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33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29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30"/>
      <c r="O6880" s="30"/>
      <c r="P6880" s="30"/>
      <c r="Q6880" s="30"/>
      <c r="R6880" s="30"/>
      <c r="S6880" s="30"/>
      <c r="T6880" s="29"/>
      <c r="U6880" s="28"/>
      <c r="V6880" s="28"/>
      <c r="W6880" s="28"/>
      <c r="Y6880" s="31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33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29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30"/>
      <c r="O6881" s="30"/>
      <c r="P6881" s="30"/>
      <c r="Q6881" s="30"/>
      <c r="R6881" s="30"/>
      <c r="S6881" s="30"/>
      <c r="T6881" s="29"/>
      <c r="U6881" s="28"/>
      <c r="V6881" s="28"/>
      <c r="W6881" s="28"/>
      <c r="Y6881" s="31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33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29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30"/>
      <c r="O6882" s="30"/>
      <c r="P6882" s="30"/>
      <c r="Q6882" s="30"/>
      <c r="R6882" s="30"/>
      <c r="S6882" s="30"/>
      <c r="T6882" s="29"/>
      <c r="U6882" s="28"/>
      <c r="V6882" s="28"/>
      <c r="W6882" s="28"/>
      <c r="Y6882" s="31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33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29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30"/>
      <c r="O6883" s="30"/>
      <c r="P6883" s="30"/>
      <c r="Q6883" s="30"/>
      <c r="R6883" s="30"/>
      <c r="S6883" s="30"/>
      <c r="T6883" s="29"/>
      <c r="U6883" s="28"/>
      <c r="V6883" s="28"/>
      <c r="W6883" s="28"/>
      <c r="Y6883" s="31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33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29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30"/>
      <c r="O6884" s="30"/>
      <c r="P6884" s="30"/>
      <c r="Q6884" s="30"/>
      <c r="R6884" s="30"/>
      <c r="S6884" s="30"/>
      <c r="T6884" s="29"/>
      <c r="U6884" s="28"/>
      <c r="V6884" s="28"/>
      <c r="W6884" s="28"/>
      <c r="Y6884" s="31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33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29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30"/>
      <c r="O6885" s="30"/>
      <c r="P6885" s="30"/>
      <c r="Q6885" s="30"/>
      <c r="R6885" s="30"/>
      <c r="S6885" s="30"/>
      <c r="T6885" s="29"/>
      <c r="U6885" s="28"/>
      <c r="V6885" s="28"/>
      <c r="W6885" s="28"/>
      <c r="Y6885" s="31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33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29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30"/>
      <c r="O6886" s="30"/>
      <c r="P6886" s="30"/>
      <c r="Q6886" s="30"/>
      <c r="R6886" s="30"/>
      <c r="S6886" s="30"/>
      <c r="T6886" s="29"/>
      <c r="U6886" s="28"/>
      <c r="V6886" s="28"/>
      <c r="W6886" s="28"/>
      <c r="Y6886" s="31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33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29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30"/>
      <c r="O6887" s="30"/>
      <c r="P6887" s="30"/>
      <c r="Q6887" s="30"/>
      <c r="R6887" s="30"/>
      <c r="S6887" s="30"/>
      <c r="T6887" s="29"/>
      <c r="U6887" s="28"/>
      <c r="V6887" s="28"/>
      <c r="W6887" s="28"/>
      <c r="Y6887" s="31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33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29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30"/>
      <c r="O6888" s="30"/>
      <c r="P6888" s="30"/>
      <c r="Q6888" s="30"/>
      <c r="R6888" s="30"/>
      <c r="S6888" s="30"/>
      <c r="T6888" s="29"/>
      <c r="U6888" s="28"/>
      <c r="V6888" s="28"/>
      <c r="W6888" s="28"/>
      <c r="Y6888" s="31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33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29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30"/>
      <c r="O6889" s="30"/>
      <c r="P6889" s="30"/>
      <c r="Q6889" s="30"/>
      <c r="R6889" s="30"/>
      <c r="S6889" s="30"/>
      <c r="T6889" s="29"/>
      <c r="U6889" s="28"/>
      <c r="V6889" s="28"/>
      <c r="W6889" s="28"/>
      <c r="Y6889" s="31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33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29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30"/>
      <c r="O6890" s="30"/>
      <c r="P6890" s="30"/>
      <c r="Q6890" s="30"/>
      <c r="R6890" s="30"/>
      <c r="S6890" s="30"/>
      <c r="T6890" s="29"/>
      <c r="U6890" s="28"/>
      <c r="V6890" s="28"/>
      <c r="W6890" s="28"/>
      <c r="Y6890" s="31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33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29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30"/>
      <c r="O6891" s="30"/>
      <c r="P6891" s="30"/>
      <c r="Q6891" s="30"/>
      <c r="R6891" s="30"/>
      <c r="S6891" s="30"/>
      <c r="T6891" s="29"/>
      <c r="U6891" s="28"/>
      <c r="V6891" s="28"/>
      <c r="W6891" s="28"/>
      <c r="Y6891" s="31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33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29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30"/>
      <c r="O6892" s="30"/>
      <c r="P6892" s="30"/>
      <c r="Q6892" s="30"/>
      <c r="R6892" s="30"/>
      <c r="S6892" s="30"/>
      <c r="T6892" s="29"/>
      <c r="U6892" s="28"/>
      <c r="V6892" s="28"/>
      <c r="W6892" s="28"/>
      <c r="Y6892" s="31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33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29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30"/>
      <c r="O6893" s="30"/>
      <c r="P6893" s="30"/>
      <c r="Q6893" s="30"/>
      <c r="R6893" s="30"/>
      <c r="S6893" s="30"/>
      <c r="T6893" s="29"/>
      <c r="U6893" s="28"/>
      <c r="V6893" s="28"/>
      <c r="W6893" s="28"/>
      <c r="Y6893" s="31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33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29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30"/>
      <c r="O6894" s="30"/>
      <c r="P6894" s="30"/>
      <c r="Q6894" s="30"/>
      <c r="R6894" s="30"/>
      <c r="S6894" s="30"/>
      <c r="T6894" s="29"/>
      <c r="U6894" s="28"/>
      <c r="V6894" s="28"/>
      <c r="W6894" s="28"/>
      <c r="Y6894" s="31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33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29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30"/>
      <c r="O6895" s="30"/>
      <c r="P6895" s="30"/>
      <c r="Q6895" s="30"/>
      <c r="R6895" s="30"/>
      <c r="S6895" s="30"/>
      <c r="T6895" s="29"/>
      <c r="U6895" s="28"/>
      <c r="V6895" s="28"/>
      <c r="W6895" s="28"/>
      <c r="Y6895" s="31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33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29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30"/>
      <c r="O6896" s="30"/>
      <c r="P6896" s="30"/>
      <c r="Q6896" s="30"/>
      <c r="R6896" s="30"/>
      <c r="S6896" s="30"/>
      <c r="T6896" s="29"/>
      <c r="U6896" s="28"/>
      <c r="V6896" s="28"/>
      <c r="W6896" s="28"/>
      <c r="Y6896" s="31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33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29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30"/>
      <c r="O6897" s="30"/>
      <c r="P6897" s="30"/>
      <c r="Q6897" s="30"/>
      <c r="R6897" s="30"/>
      <c r="S6897" s="30"/>
      <c r="T6897" s="29"/>
      <c r="U6897" s="28"/>
      <c r="V6897" s="28"/>
      <c r="W6897" s="28"/>
      <c r="Y6897" s="31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33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29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30"/>
      <c r="O6898" s="30"/>
      <c r="P6898" s="30"/>
      <c r="Q6898" s="30"/>
      <c r="R6898" s="30"/>
      <c r="S6898" s="30"/>
      <c r="T6898" s="29"/>
      <c r="U6898" s="28"/>
      <c r="V6898" s="28"/>
      <c r="W6898" s="28"/>
      <c r="Y6898" s="31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33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29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30"/>
      <c r="O6899" s="30"/>
      <c r="P6899" s="30"/>
      <c r="Q6899" s="30"/>
      <c r="R6899" s="30"/>
      <c r="S6899" s="30"/>
      <c r="T6899" s="29"/>
      <c r="U6899" s="28"/>
      <c r="V6899" s="28"/>
      <c r="W6899" s="28"/>
      <c r="Y6899" s="31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33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29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30"/>
      <c r="O6900" s="30"/>
      <c r="P6900" s="30"/>
      <c r="Q6900" s="30"/>
      <c r="R6900" s="30"/>
      <c r="S6900" s="30"/>
      <c r="T6900" s="29"/>
      <c r="U6900" s="28"/>
      <c r="V6900" s="28"/>
      <c r="W6900" s="28"/>
      <c r="Y6900" s="31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33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29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30"/>
      <c r="O6901" s="30"/>
      <c r="P6901" s="30"/>
      <c r="Q6901" s="30"/>
      <c r="R6901" s="30"/>
      <c r="S6901" s="30"/>
      <c r="T6901" s="29"/>
      <c r="U6901" s="28"/>
      <c r="V6901" s="28"/>
      <c r="W6901" s="28"/>
      <c r="Y6901" s="31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33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29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30"/>
      <c r="O6902" s="30"/>
      <c r="P6902" s="30"/>
      <c r="Q6902" s="30"/>
      <c r="R6902" s="30"/>
      <c r="S6902" s="30"/>
      <c r="T6902" s="29"/>
      <c r="U6902" s="28"/>
      <c r="V6902" s="28"/>
      <c r="W6902" s="28"/>
      <c r="Y6902" s="31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33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29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30"/>
      <c r="O6903" s="30"/>
      <c r="P6903" s="30"/>
      <c r="Q6903" s="30"/>
      <c r="R6903" s="30"/>
      <c r="S6903" s="30"/>
      <c r="T6903" s="29"/>
      <c r="U6903" s="28"/>
      <c r="V6903" s="28"/>
      <c r="W6903" s="28"/>
      <c r="Y6903" s="31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33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29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30"/>
      <c r="O6904" s="30"/>
      <c r="P6904" s="30"/>
      <c r="Q6904" s="30"/>
      <c r="R6904" s="30"/>
      <c r="S6904" s="30"/>
      <c r="T6904" s="29"/>
      <c r="U6904" s="28"/>
      <c r="V6904" s="28"/>
      <c r="W6904" s="28"/>
      <c r="Y6904" s="31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33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29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30"/>
      <c r="O6905" s="30"/>
      <c r="P6905" s="30"/>
      <c r="Q6905" s="30"/>
      <c r="R6905" s="30"/>
      <c r="S6905" s="30"/>
      <c r="T6905" s="29"/>
      <c r="U6905" s="28"/>
      <c r="V6905" s="28"/>
      <c r="W6905" s="28"/>
      <c r="Y6905" s="31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33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29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30"/>
      <c r="O6906" s="30"/>
      <c r="P6906" s="30"/>
      <c r="Q6906" s="30"/>
      <c r="R6906" s="30"/>
      <c r="S6906" s="30"/>
      <c r="T6906" s="29"/>
      <c r="U6906" s="28"/>
      <c r="V6906" s="28"/>
      <c r="W6906" s="28"/>
      <c r="Y6906" s="31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33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29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30"/>
      <c r="O6907" s="30"/>
      <c r="P6907" s="30"/>
      <c r="Q6907" s="30"/>
      <c r="R6907" s="30"/>
      <c r="S6907" s="30"/>
      <c r="T6907" s="29"/>
      <c r="U6907" s="28"/>
      <c r="V6907" s="28"/>
      <c r="W6907" s="28"/>
      <c r="Y6907" s="31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33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29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30"/>
      <c r="O6908" s="30"/>
      <c r="P6908" s="30"/>
      <c r="Q6908" s="30"/>
      <c r="R6908" s="30"/>
      <c r="S6908" s="30"/>
      <c r="T6908" s="29"/>
      <c r="U6908" s="28"/>
      <c r="V6908" s="28"/>
      <c r="W6908" s="28"/>
      <c r="Y6908" s="31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33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29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30"/>
      <c r="O6909" s="30"/>
      <c r="P6909" s="30"/>
      <c r="Q6909" s="30"/>
      <c r="R6909" s="30"/>
      <c r="S6909" s="30"/>
      <c r="T6909" s="29"/>
      <c r="U6909" s="28"/>
      <c r="V6909" s="28"/>
      <c r="W6909" s="28"/>
      <c r="Y6909" s="31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33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29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30"/>
      <c r="O6910" s="30"/>
      <c r="P6910" s="30"/>
      <c r="Q6910" s="30"/>
      <c r="R6910" s="30"/>
      <c r="S6910" s="30"/>
      <c r="T6910" s="29"/>
      <c r="U6910" s="28"/>
      <c r="V6910" s="28"/>
      <c r="W6910" s="28"/>
      <c r="Y6910" s="31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33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29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30"/>
      <c r="O6911" s="30"/>
      <c r="P6911" s="30"/>
      <c r="Q6911" s="30"/>
      <c r="R6911" s="30"/>
      <c r="S6911" s="30"/>
      <c r="T6911" s="29"/>
      <c r="U6911" s="28"/>
      <c r="V6911" s="28"/>
      <c r="W6911" s="28"/>
      <c r="Y6911" s="31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33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29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30"/>
      <c r="O6912" s="30"/>
      <c r="P6912" s="30"/>
      <c r="Q6912" s="30"/>
      <c r="R6912" s="30"/>
      <c r="S6912" s="30"/>
      <c r="T6912" s="29"/>
      <c r="U6912" s="28"/>
      <c r="V6912" s="28"/>
      <c r="W6912" s="28"/>
      <c r="Y6912" s="31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33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29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30"/>
      <c r="O6913" s="30"/>
      <c r="P6913" s="30"/>
      <c r="Q6913" s="30"/>
      <c r="R6913" s="30"/>
      <c r="S6913" s="30"/>
      <c r="T6913" s="29"/>
      <c r="U6913" s="28"/>
      <c r="V6913" s="28"/>
      <c r="W6913" s="28"/>
      <c r="Y6913" s="31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33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29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30"/>
      <c r="O6914" s="30"/>
      <c r="P6914" s="30"/>
      <c r="Q6914" s="30"/>
      <c r="R6914" s="30"/>
      <c r="S6914" s="30"/>
      <c r="T6914" s="29"/>
      <c r="U6914" s="28"/>
      <c r="V6914" s="28"/>
      <c r="W6914" s="28"/>
      <c r="Y6914" s="31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33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29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30"/>
      <c r="O6915" s="30"/>
      <c r="P6915" s="30"/>
      <c r="Q6915" s="30"/>
      <c r="R6915" s="30"/>
      <c r="S6915" s="30"/>
      <c r="T6915" s="29"/>
      <c r="U6915" s="28"/>
      <c r="V6915" s="28"/>
      <c r="W6915" s="28"/>
      <c r="Y6915" s="31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33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29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30"/>
      <c r="O6916" s="30"/>
      <c r="P6916" s="30"/>
      <c r="Q6916" s="30"/>
      <c r="R6916" s="30"/>
      <c r="S6916" s="30"/>
      <c r="T6916" s="29"/>
      <c r="U6916" s="28"/>
      <c r="V6916" s="28"/>
      <c r="W6916" s="28"/>
      <c r="Y6916" s="31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33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29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30"/>
      <c r="O6917" s="30"/>
      <c r="P6917" s="30"/>
      <c r="Q6917" s="30"/>
      <c r="R6917" s="30"/>
      <c r="S6917" s="30"/>
      <c r="T6917" s="29"/>
      <c r="U6917" s="28"/>
      <c r="V6917" s="28"/>
      <c r="W6917" s="28"/>
      <c r="Y6917" s="31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33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29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30"/>
      <c r="O6918" s="30"/>
      <c r="P6918" s="30"/>
      <c r="Q6918" s="30"/>
      <c r="R6918" s="30"/>
      <c r="S6918" s="30"/>
      <c r="T6918" s="29"/>
      <c r="U6918" s="28"/>
      <c r="V6918" s="28"/>
      <c r="W6918" s="28"/>
      <c r="Y6918" s="31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33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29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30"/>
      <c r="O6919" s="30"/>
      <c r="P6919" s="30"/>
      <c r="Q6919" s="30"/>
      <c r="R6919" s="30"/>
      <c r="S6919" s="30"/>
      <c r="T6919" s="29"/>
      <c r="U6919" s="28"/>
      <c r="V6919" s="28"/>
      <c r="W6919" s="28"/>
      <c r="Y6919" s="31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33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29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30"/>
      <c r="O6920" s="30"/>
      <c r="P6920" s="30"/>
      <c r="Q6920" s="30"/>
      <c r="R6920" s="30"/>
      <c r="S6920" s="30"/>
      <c r="T6920" s="29"/>
      <c r="U6920" s="28"/>
      <c r="V6920" s="28"/>
      <c r="W6920" s="28"/>
      <c r="Y6920" s="31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33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29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30"/>
      <c r="O6921" s="30"/>
      <c r="P6921" s="30"/>
      <c r="Q6921" s="30"/>
      <c r="R6921" s="30"/>
      <c r="S6921" s="30"/>
      <c r="T6921" s="29"/>
      <c r="U6921" s="28"/>
      <c r="V6921" s="28"/>
      <c r="W6921" s="28"/>
      <c r="Y6921" s="31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33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29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30"/>
      <c r="O6922" s="30"/>
      <c r="P6922" s="30"/>
      <c r="Q6922" s="30"/>
      <c r="R6922" s="30"/>
      <c r="S6922" s="30"/>
      <c r="T6922" s="29"/>
      <c r="U6922" s="28"/>
      <c r="V6922" s="28"/>
      <c r="W6922" s="28"/>
      <c r="Y6922" s="31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33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29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30"/>
      <c r="O6923" s="30"/>
      <c r="P6923" s="30"/>
      <c r="Q6923" s="30"/>
      <c r="R6923" s="30"/>
      <c r="S6923" s="30"/>
      <c r="T6923" s="29"/>
      <c r="U6923" s="28"/>
      <c r="V6923" s="28"/>
      <c r="W6923" s="28"/>
      <c r="Y6923" s="31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33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29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30"/>
      <c r="O6924" s="30"/>
      <c r="P6924" s="30"/>
      <c r="Q6924" s="30"/>
      <c r="R6924" s="30"/>
      <c r="S6924" s="30"/>
      <c r="T6924" s="29"/>
      <c r="U6924" s="28"/>
      <c r="V6924" s="28"/>
      <c r="W6924" s="28"/>
      <c r="Y6924" s="31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33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29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30"/>
      <c r="O6925" s="30"/>
      <c r="P6925" s="30"/>
      <c r="Q6925" s="30"/>
      <c r="R6925" s="30"/>
      <c r="S6925" s="30"/>
      <c r="T6925" s="29"/>
      <c r="U6925" s="28"/>
      <c r="V6925" s="28"/>
      <c r="W6925" s="28"/>
      <c r="Y6925" s="31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33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29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30"/>
      <c r="O6926" s="30"/>
      <c r="P6926" s="30"/>
      <c r="Q6926" s="30"/>
      <c r="R6926" s="30"/>
      <c r="S6926" s="30"/>
      <c r="T6926" s="29"/>
      <c r="U6926" s="28"/>
      <c r="V6926" s="28"/>
      <c r="W6926" s="28"/>
      <c r="Y6926" s="31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33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29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30"/>
      <c r="O6927" s="30"/>
      <c r="P6927" s="30"/>
      <c r="Q6927" s="30"/>
      <c r="R6927" s="30"/>
      <c r="S6927" s="30"/>
      <c r="T6927" s="29"/>
      <c r="U6927" s="28"/>
      <c r="V6927" s="28"/>
      <c r="W6927" s="28"/>
      <c r="Y6927" s="31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33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29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30"/>
      <c r="O6928" s="30"/>
      <c r="P6928" s="30"/>
      <c r="Q6928" s="30"/>
      <c r="R6928" s="30"/>
      <c r="S6928" s="30"/>
      <c r="T6928" s="29"/>
      <c r="U6928" s="28"/>
      <c r="V6928" s="28"/>
      <c r="W6928" s="28"/>
      <c r="Y6928" s="31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33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29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30"/>
      <c r="O6929" s="30"/>
      <c r="P6929" s="30"/>
      <c r="Q6929" s="30"/>
      <c r="R6929" s="30"/>
      <c r="S6929" s="30"/>
      <c r="T6929" s="29"/>
      <c r="U6929" s="28"/>
      <c r="V6929" s="28"/>
      <c r="W6929" s="28"/>
      <c r="Y6929" s="31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33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29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30"/>
      <c r="O6930" s="30"/>
      <c r="P6930" s="30"/>
      <c r="Q6930" s="30"/>
      <c r="R6930" s="30"/>
      <c r="S6930" s="30"/>
      <c r="T6930" s="29"/>
      <c r="U6930" s="28"/>
      <c r="V6930" s="28"/>
      <c r="W6930" s="28"/>
      <c r="Y6930" s="31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33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29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30"/>
      <c r="O6931" s="30"/>
      <c r="P6931" s="30"/>
      <c r="Q6931" s="30"/>
      <c r="R6931" s="30"/>
      <c r="S6931" s="30"/>
      <c r="T6931" s="29"/>
      <c r="U6931" s="28"/>
      <c r="V6931" s="28"/>
      <c r="W6931" s="28"/>
      <c r="Y6931" s="31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33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29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30"/>
      <c r="O6932" s="30"/>
      <c r="P6932" s="30"/>
      <c r="Q6932" s="30"/>
      <c r="R6932" s="30"/>
      <c r="S6932" s="30"/>
      <c r="T6932" s="29"/>
      <c r="U6932" s="28"/>
      <c r="V6932" s="28"/>
      <c r="W6932" s="28"/>
      <c r="Y6932" s="31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33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29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30"/>
      <c r="O6933" s="30"/>
      <c r="P6933" s="30"/>
      <c r="Q6933" s="30"/>
      <c r="R6933" s="30"/>
      <c r="S6933" s="30"/>
      <c r="T6933" s="29"/>
      <c r="U6933" s="28"/>
      <c r="V6933" s="28"/>
      <c r="W6933" s="28"/>
      <c r="Y6933" s="31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33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29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30"/>
      <c r="O6934" s="30"/>
      <c r="P6934" s="30"/>
      <c r="Q6934" s="30"/>
      <c r="R6934" s="30"/>
      <c r="S6934" s="30"/>
      <c r="T6934" s="29"/>
      <c r="U6934" s="28"/>
      <c r="V6934" s="28"/>
      <c r="W6934" s="28"/>
      <c r="Y6934" s="31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33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29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30"/>
      <c r="O6935" s="30"/>
      <c r="P6935" s="30"/>
      <c r="Q6935" s="30"/>
      <c r="R6935" s="30"/>
      <c r="S6935" s="30"/>
      <c r="T6935" s="29"/>
      <c r="U6935" s="28"/>
      <c r="V6935" s="28"/>
      <c r="W6935" s="28"/>
      <c r="Y6935" s="31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33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29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30"/>
      <c r="O6936" s="30"/>
      <c r="P6936" s="30"/>
      <c r="Q6936" s="30"/>
      <c r="R6936" s="30"/>
      <c r="S6936" s="30"/>
      <c r="T6936" s="29"/>
      <c r="U6936" s="28"/>
      <c r="V6936" s="28"/>
      <c r="W6936" s="28"/>
      <c r="Y6936" s="31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33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29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30"/>
      <c r="O6937" s="30"/>
      <c r="P6937" s="30"/>
      <c r="Q6937" s="30"/>
      <c r="R6937" s="30"/>
      <c r="S6937" s="30"/>
      <c r="T6937" s="29"/>
      <c r="U6937" s="28"/>
      <c r="V6937" s="28"/>
      <c r="W6937" s="28"/>
      <c r="Y6937" s="31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33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29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30"/>
      <c r="O6938" s="30"/>
      <c r="P6938" s="30"/>
      <c r="Q6938" s="30"/>
      <c r="R6938" s="30"/>
      <c r="S6938" s="30"/>
      <c r="T6938" s="29"/>
      <c r="U6938" s="28"/>
      <c r="V6938" s="28"/>
      <c r="W6938" s="28"/>
      <c r="Y6938" s="31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33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29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30"/>
      <c r="O6939" s="30"/>
      <c r="P6939" s="30"/>
      <c r="Q6939" s="30"/>
      <c r="R6939" s="30"/>
      <c r="S6939" s="30"/>
      <c r="T6939" s="29"/>
      <c r="U6939" s="28"/>
      <c r="V6939" s="28"/>
      <c r="W6939" s="28"/>
      <c r="Y6939" s="31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33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29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30"/>
      <c r="O6940" s="30"/>
      <c r="P6940" s="30"/>
      <c r="Q6940" s="30"/>
      <c r="R6940" s="30"/>
      <c r="S6940" s="30"/>
      <c r="T6940" s="29"/>
      <c r="U6940" s="28"/>
      <c r="V6940" s="28"/>
      <c r="W6940" s="28"/>
      <c r="Y6940" s="31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33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29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30"/>
      <c r="O6941" s="30"/>
      <c r="P6941" s="30"/>
      <c r="Q6941" s="30"/>
      <c r="R6941" s="30"/>
      <c r="S6941" s="30"/>
      <c r="T6941" s="29"/>
      <c r="U6941" s="28"/>
      <c r="V6941" s="28"/>
      <c r="W6941" s="28"/>
      <c r="Y6941" s="31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33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29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30"/>
      <c r="O6942" s="30"/>
      <c r="P6942" s="30"/>
      <c r="Q6942" s="30"/>
      <c r="R6942" s="30"/>
      <c r="S6942" s="30"/>
      <c r="T6942" s="29"/>
      <c r="U6942" s="28"/>
      <c r="V6942" s="28"/>
      <c r="W6942" s="28"/>
      <c r="Y6942" s="31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33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29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30"/>
      <c r="O6943" s="30"/>
      <c r="P6943" s="30"/>
      <c r="Q6943" s="30"/>
      <c r="R6943" s="30"/>
      <c r="S6943" s="30"/>
      <c r="T6943" s="29"/>
      <c r="U6943" s="28"/>
      <c r="V6943" s="28"/>
      <c r="W6943" s="28"/>
      <c r="Y6943" s="31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33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29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30"/>
      <c r="O6944" s="30"/>
      <c r="P6944" s="30"/>
      <c r="Q6944" s="30"/>
      <c r="R6944" s="30"/>
      <c r="S6944" s="30"/>
      <c r="T6944" s="29"/>
      <c r="U6944" s="28"/>
      <c r="V6944" s="28"/>
      <c r="W6944" s="28"/>
      <c r="Y6944" s="31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33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29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30"/>
      <c r="O6945" s="30"/>
      <c r="P6945" s="30"/>
      <c r="Q6945" s="30"/>
      <c r="R6945" s="30"/>
      <c r="S6945" s="30"/>
      <c r="T6945" s="29"/>
      <c r="U6945" s="28"/>
      <c r="V6945" s="28"/>
      <c r="W6945" s="28"/>
      <c r="Y6945" s="31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33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29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30"/>
      <c r="O6946" s="30"/>
      <c r="P6946" s="30"/>
      <c r="Q6946" s="30"/>
      <c r="R6946" s="30"/>
      <c r="S6946" s="30"/>
      <c r="T6946" s="29"/>
      <c r="U6946" s="28"/>
      <c r="V6946" s="28"/>
      <c r="W6946" s="28"/>
      <c r="Y6946" s="31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33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29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30"/>
      <c r="O6947" s="30"/>
      <c r="P6947" s="30"/>
      <c r="Q6947" s="30"/>
      <c r="R6947" s="30"/>
      <c r="S6947" s="30"/>
      <c r="T6947" s="29"/>
      <c r="U6947" s="28"/>
      <c r="V6947" s="28"/>
      <c r="W6947" s="28"/>
      <c r="Y6947" s="31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33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29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30"/>
      <c r="O6948" s="30"/>
      <c r="P6948" s="30"/>
      <c r="Q6948" s="30"/>
      <c r="R6948" s="30"/>
      <c r="S6948" s="30"/>
      <c r="T6948" s="29"/>
      <c r="U6948" s="28"/>
      <c r="V6948" s="28"/>
      <c r="W6948" s="28"/>
      <c r="Y6948" s="31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33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29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30"/>
      <c r="O6949" s="30"/>
      <c r="P6949" s="30"/>
      <c r="Q6949" s="30"/>
      <c r="R6949" s="30"/>
      <c r="S6949" s="30"/>
      <c r="T6949" s="29"/>
      <c r="U6949" s="28"/>
      <c r="V6949" s="28"/>
      <c r="W6949" s="28"/>
      <c r="Y6949" s="31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33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29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30"/>
      <c r="O6950" s="30"/>
      <c r="P6950" s="30"/>
      <c r="Q6950" s="30"/>
      <c r="R6950" s="30"/>
      <c r="S6950" s="30"/>
      <c r="T6950" s="29"/>
      <c r="U6950" s="28"/>
      <c r="V6950" s="28"/>
      <c r="W6950" s="28"/>
      <c r="Y6950" s="31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33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29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30"/>
      <c r="O6951" s="30"/>
      <c r="P6951" s="30"/>
      <c r="Q6951" s="30"/>
      <c r="R6951" s="30"/>
      <c r="S6951" s="30"/>
      <c r="T6951" s="29"/>
      <c r="U6951" s="28"/>
      <c r="V6951" s="28"/>
      <c r="W6951" s="28"/>
      <c r="Y6951" s="31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33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29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30"/>
      <c r="O6952" s="30"/>
      <c r="P6952" s="30"/>
      <c r="Q6952" s="30"/>
      <c r="R6952" s="30"/>
      <c r="S6952" s="30"/>
      <c r="T6952" s="29"/>
      <c r="U6952" s="28"/>
      <c r="V6952" s="28"/>
      <c r="W6952" s="28"/>
      <c r="Y6952" s="31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33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29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30"/>
      <c r="O6953" s="30"/>
      <c r="P6953" s="30"/>
      <c r="Q6953" s="30"/>
      <c r="R6953" s="30"/>
      <c r="S6953" s="30"/>
      <c r="T6953" s="29"/>
      <c r="U6953" s="28"/>
      <c r="V6953" s="28"/>
      <c r="W6953" s="28"/>
      <c r="Y6953" s="31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33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29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30"/>
      <c r="O6954" s="30"/>
      <c r="P6954" s="30"/>
      <c r="Q6954" s="30"/>
      <c r="R6954" s="30"/>
      <c r="S6954" s="30"/>
      <c r="T6954" s="29"/>
      <c r="U6954" s="28"/>
      <c r="V6954" s="28"/>
      <c r="W6954" s="28"/>
      <c r="Y6954" s="31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33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29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30"/>
      <c r="O6955" s="30"/>
      <c r="P6955" s="30"/>
      <c r="Q6955" s="30"/>
      <c r="R6955" s="30"/>
      <c r="S6955" s="30"/>
      <c r="T6955" s="29"/>
      <c r="U6955" s="28"/>
      <c r="V6955" s="28"/>
      <c r="W6955" s="28"/>
      <c r="Y6955" s="31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33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29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30"/>
      <c r="O6956" s="30"/>
      <c r="P6956" s="30"/>
      <c r="Q6956" s="30"/>
      <c r="R6956" s="30"/>
      <c r="S6956" s="30"/>
      <c r="T6956" s="29"/>
      <c r="U6956" s="28"/>
      <c r="V6956" s="28"/>
      <c r="W6956" s="28"/>
      <c r="Y6956" s="31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33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29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30"/>
      <c r="O6957" s="30"/>
      <c r="P6957" s="30"/>
      <c r="Q6957" s="30"/>
      <c r="R6957" s="30"/>
      <c r="S6957" s="30"/>
      <c r="T6957" s="29"/>
      <c r="U6957" s="28"/>
      <c r="V6957" s="28"/>
      <c r="W6957" s="28"/>
      <c r="Y6957" s="31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33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29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30"/>
      <c r="O6958" s="30"/>
      <c r="P6958" s="30"/>
      <c r="Q6958" s="30"/>
      <c r="R6958" s="30"/>
      <c r="S6958" s="30"/>
      <c r="T6958" s="29"/>
      <c r="U6958" s="28"/>
      <c r="V6958" s="28"/>
      <c r="W6958" s="28"/>
      <c r="Y6958" s="31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33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29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30"/>
      <c r="O6959" s="30"/>
      <c r="P6959" s="30"/>
      <c r="Q6959" s="30"/>
      <c r="R6959" s="30"/>
      <c r="S6959" s="30"/>
      <c r="T6959" s="29"/>
      <c r="U6959" s="28"/>
      <c r="V6959" s="28"/>
      <c r="W6959" s="28"/>
      <c r="Y6959" s="31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33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29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30"/>
      <c r="O6960" s="30"/>
      <c r="P6960" s="30"/>
      <c r="Q6960" s="30"/>
      <c r="R6960" s="30"/>
      <c r="S6960" s="30"/>
      <c r="T6960" s="29"/>
      <c r="U6960" s="28"/>
      <c r="V6960" s="28"/>
      <c r="W6960" s="28"/>
      <c r="Y6960" s="31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33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29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30"/>
      <c r="O6961" s="30"/>
      <c r="P6961" s="30"/>
      <c r="Q6961" s="30"/>
      <c r="R6961" s="30"/>
      <c r="S6961" s="30"/>
      <c r="T6961" s="29"/>
      <c r="U6961" s="28"/>
      <c r="V6961" s="28"/>
      <c r="W6961" s="28"/>
      <c r="Y6961" s="31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33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29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30"/>
      <c r="O6962" s="30"/>
      <c r="P6962" s="30"/>
      <c r="Q6962" s="30"/>
      <c r="R6962" s="30"/>
      <c r="S6962" s="30"/>
      <c r="T6962" s="29"/>
      <c r="U6962" s="28"/>
      <c r="V6962" s="28"/>
      <c r="W6962" s="28"/>
      <c r="Y6962" s="31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33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29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30"/>
      <c r="O6963" s="30"/>
      <c r="P6963" s="30"/>
      <c r="Q6963" s="30"/>
      <c r="R6963" s="30"/>
      <c r="S6963" s="30"/>
      <c r="T6963" s="29"/>
      <c r="U6963" s="28"/>
      <c r="V6963" s="28"/>
      <c r="W6963" s="28"/>
      <c r="Y6963" s="31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33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29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30"/>
      <c r="O6964" s="30"/>
      <c r="P6964" s="30"/>
      <c r="Q6964" s="30"/>
      <c r="R6964" s="30"/>
      <c r="S6964" s="30"/>
      <c r="T6964" s="29"/>
      <c r="U6964" s="28"/>
      <c r="V6964" s="28"/>
      <c r="W6964" s="28"/>
      <c r="Y6964" s="31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33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29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30"/>
      <c r="O6965" s="30"/>
      <c r="P6965" s="30"/>
      <c r="Q6965" s="30"/>
      <c r="R6965" s="30"/>
      <c r="S6965" s="30"/>
      <c r="T6965" s="29"/>
      <c r="U6965" s="28"/>
      <c r="V6965" s="28"/>
      <c r="W6965" s="28"/>
      <c r="Y6965" s="31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33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29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30"/>
      <c r="O6966" s="30"/>
      <c r="P6966" s="30"/>
      <c r="Q6966" s="30"/>
      <c r="R6966" s="30"/>
      <c r="S6966" s="30"/>
      <c r="T6966" s="29"/>
      <c r="U6966" s="28"/>
      <c r="V6966" s="28"/>
      <c r="W6966" s="28"/>
      <c r="Y6966" s="31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33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29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30"/>
      <c r="O6967" s="30"/>
      <c r="P6967" s="30"/>
      <c r="Q6967" s="30"/>
      <c r="R6967" s="30"/>
      <c r="S6967" s="30"/>
      <c r="T6967" s="29"/>
      <c r="U6967" s="28"/>
      <c r="V6967" s="28"/>
      <c r="W6967" s="28"/>
      <c r="Y6967" s="31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33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29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30"/>
      <c r="O6968" s="30"/>
      <c r="P6968" s="30"/>
      <c r="Q6968" s="30"/>
      <c r="R6968" s="30"/>
      <c r="S6968" s="30"/>
      <c r="T6968" s="29"/>
      <c r="U6968" s="28"/>
      <c r="V6968" s="28"/>
      <c r="W6968" s="28"/>
      <c r="Y6968" s="31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33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29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30"/>
      <c r="O6969" s="30"/>
      <c r="P6969" s="30"/>
      <c r="Q6969" s="30"/>
      <c r="R6969" s="30"/>
      <c r="S6969" s="30"/>
      <c r="T6969" s="29"/>
      <c r="U6969" s="28"/>
      <c r="V6969" s="28"/>
      <c r="W6969" s="28"/>
      <c r="Y6969" s="31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33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29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30"/>
      <c r="O6970" s="30"/>
      <c r="P6970" s="30"/>
      <c r="Q6970" s="30"/>
      <c r="R6970" s="30"/>
      <c r="S6970" s="30"/>
      <c r="T6970" s="29"/>
      <c r="U6970" s="28"/>
      <c r="V6970" s="28"/>
      <c r="W6970" s="28"/>
      <c r="Y6970" s="31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33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29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30"/>
      <c r="O6971" s="30"/>
      <c r="P6971" s="30"/>
      <c r="Q6971" s="30"/>
      <c r="R6971" s="30"/>
      <c r="S6971" s="30"/>
      <c r="T6971" s="29"/>
      <c r="U6971" s="28"/>
      <c r="V6971" s="28"/>
      <c r="W6971" s="28"/>
      <c r="Y6971" s="31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33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29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30"/>
      <c r="O6972" s="30"/>
      <c r="P6972" s="30"/>
      <c r="Q6972" s="30"/>
      <c r="R6972" s="30"/>
      <c r="S6972" s="30"/>
      <c r="T6972" s="29"/>
      <c r="U6972" s="28"/>
      <c r="V6972" s="28"/>
      <c r="W6972" s="28"/>
      <c r="Y6972" s="31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33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29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30"/>
      <c r="O6973" s="30"/>
      <c r="P6973" s="30"/>
      <c r="Q6973" s="30"/>
      <c r="R6973" s="30"/>
      <c r="S6973" s="30"/>
      <c r="T6973" s="29"/>
      <c r="U6973" s="28"/>
      <c r="V6973" s="28"/>
      <c r="W6973" s="28"/>
      <c r="Y6973" s="31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33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29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30"/>
      <c r="O6974" s="30"/>
      <c r="P6974" s="30"/>
      <c r="Q6974" s="30"/>
      <c r="R6974" s="30"/>
      <c r="S6974" s="30"/>
      <c r="T6974" s="29"/>
      <c r="U6974" s="28"/>
      <c r="V6974" s="28"/>
      <c r="W6974" s="28"/>
      <c r="Y6974" s="31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33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29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30"/>
      <c r="O6975" s="30"/>
      <c r="P6975" s="30"/>
      <c r="Q6975" s="30"/>
      <c r="R6975" s="30"/>
      <c r="S6975" s="30"/>
      <c r="T6975" s="29"/>
      <c r="U6975" s="28"/>
      <c r="V6975" s="28"/>
      <c r="W6975" s="28"/>
      <c r="Y6975" s="31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33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29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30"/>
      <c r="O6976" s="30"/>
      <c r="P6976" s="30"/>
      <c r="Q6976" s="30"/>
      <c r="R6976" s="30"/>
      <c r="S6976" s="30"/>
      <c r="T6976" s="29"/>
      <c r="U6976" s="28"/>
      <c r="V6976" s="28"/>
      <c r="W6976" s="28"/>
      <c r="Y6976" s="31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33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29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30"/>
      <c r="O6977" s="30"/>
      <c r="P6977" s="30"/>
      <c r="Q6977" s="30"/>
      <c r="R6977" s="30"/>
      <c r="S6977" s="30"/>
      <c r="T6977" s="29"/>
      <c r="U6977" s="28"/>
      <c r="V6977" s="28"/>
      <c r="W6977" s="28"/>
      <c r="Y6977" s="31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33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29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30"/>
      <c r="O6978" s="30"/>
      <c r="P6978" s="30"/>
      <c r="Q6978" s="30"/>
      <c r="R6978" s="30"/>
      <c r="S6978" s="30"/>
      <c r="T6978" s="29"/>
      <c r="U6978" s="28"/>
      <c r="V6978" s="28"/>
      <c r="W6978" s="28"/>
      <c r="Y6978" s="31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33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29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30"/>
      <c r="O6979" s="30"/>
      <c r="P6979" s="30"/>
      <c r="Q6979" s="30"/>
      <c r="R6979" s="30"/>
      <c r="S6979" s="30"/>
      <c r="T6979" s="29"/>
      <c r="U6979" s="28"/>
      <c r="V6979" s="28"/>
      <c r="W6979" s="28"/>
      <c r="Y6979" s="31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33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29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30"/>
      <c r="O6980" s="30"/>
      <c r="P6980" s="30"/>
      <c r="Q6980" s="30"/>
      <c r="R6980" s="30"/>
      <c r="S6980" s="30"/>
      <c r="T6980" s="29"/>
      <c r="U6980" s="28"/>
      <c r="V6980" s="28"/>
      <c r="W6980" s="28"/>
      <c r="Y6980" s="31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33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29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30"/>
      <c r="O6981" s="30"/>
      <c r="P6981" s="30"/>
      <c r="Q6981" s="30"/>
      <c r="R6981" s="30"/>
      <c r="S6981" s="30"/>
      <c r="T6981" s="29"/>
      <c r="U6981" s="28"/>
      <c r="V6981" s="28"/>
      <c r="W6981" s="28"/>
      <c r="Y6981" s="31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33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29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30"/>
      <c r="O6982" s="30"/>
      <c r="P6982" s="30"/>
      <c r="Q6982" s="30"/>
      <c r="R6982" s="30"/>
      <c r="S6982" s="30"/>
      <c r="T6982" s="29"/>
      <c r="U6982" s="28"/>
      <c r="V6982" s="28"/>
      <c r="W6982" s="28"/>
      <c r="Y6982" s="31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33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29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30"/>
      <c r="O6983" s="30"/>
      <c r="P6983" s="30"/>
      <c r="Q6983" s="30"/>
      <c r="R6983" s="30"/>
      <c r="S6983" s="30"/>
      <c r="T6983" s="29"/>
      <c r="U6983" s="28"/>
      <c r="V6983" s="28"/>
      <c r="W6983" s="28"/>
      <c r="Y6983" s="31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33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29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30"/>
      <c r="O6984" s="30"/>
      <c r="P6984" s="30"/>
      <c r="Q6984" s="30"/>
      <c r="R6984" s="30"/>
      <c r="S6984" s="30"/>
      <c r="T6984" s="29"/>
      <c r="U6984" s="28"/>
      <c r="V6984" s="28"/>
      <c r="W6984" s="28"/>
      <c r="Y6984" s="31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33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29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30"/>
      <c r="O6985" s="30"/>
      <c r="P6985" s="30"/>
      <c r="Q6985" s="30"/>
      <c r="R6985" s="30"/>
      <c r="S6985" s="30"/>
      <c r="T6985" s="29"/>
      <c r="U6985" s="28"/>
      <c r="V6985" s="28"/>
      <c r="W6985" s="28"/>
      <c r="Y6985" s="31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33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29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30"/>
      <c r="O6986" s="30"/>
      <c r="P6986" s="30"/>
      <c r="Q6986" s="30"/>
      <c r="R6986" s="30"/>
      <c r="S6986" s="30"/>
      <c r="T6986" s="29"/>
      <c r="U6986" s="28"/>
      <c r="V6986" s="28"/>
      <c r="W6986" s="28"/>
      <c r="Y6986" s="31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33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29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30"/>
      <c r="O6987" s="30"/>
      <c r="P6987" s="30"/>
      <c r="Q6987" s="30"/>
      <c r="R6987" s="30"/>
      <c r="S6987" s="30"/>
      <c r="T6987" s="29"/>
      <c r="U6987" s="28"/>
      <c r="V6987" s="28"/>
      <c r="W6987" s="28"/>
      <c r="Y6987" s="31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33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29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30"/>
      <c r="O6988" s="30"/>
      <c r="P6988" s="30"/>
      <c r="Q6988" s="30"/>
      <c r="R6988" s="30"/>
      <c r="S6988" s="30"/>
      <c r="T6988" s="29"/>
      <c r="U6988" s="28"/>
      <c r="V6988" s="28"/>
      <c r="W6988" s="28"/>
      <c r="Y6988" s="31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33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29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30"/>
      <c r="O6989" s="30"/>
      <c r="P6989" s="30"/>
      <c r="Q6989" s="30"/>
      <c r="R6989" s="30"/>
      <c r="S6989" s="30"/>
      <c r="T6989" s="29"/>
      <c r="U6989" s="28"/>
      <c r="V6989" s="28"/>
      <c r="W6989" s="28"/>
      <c r="Y6989" s="31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33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29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30"/>
      <c r="O6990" s="30"/>
      <c r="P6990" s="30"/>
      <c r="Q6990" s="30"/>
      <c r="R6990" s="30"/>
      <c r="S6990" s="30"/>
      <c r="T6990" s="29"/>
      <c r="U6990" s="28"/>
      <c r="V6990" s="28"/>
      <c r="W6990" s="28"/>
      <c r="Y6990" s="31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33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29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30"/>
      <c r="O6991" s="30"/>
      <c r="P6991" s="30"/>
      <c r="Q6991" s="30"/>
      <c r="R6991" s="30"/>
      <c r="S6991" s="30"/>
      <c r="T6991" s="29"/>
      <c r="U6991" s="28"/>
      <c r="V6991" s="28"/>
      <c r="W6991" s="28"/>
      <c r="Y6991" s="31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33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29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30"/>
      <c r="O6992" s="30"/>
      <c r="P6992" s="30"/>
      <c r="Q6992" s="30"/>
      <c r="R6992" s="30"/>
      <c r="S6992" s="30"/>
      <c r="T6992" s="29"/>
      <c r="U6992" s="28"/>
      <c r="V6992" s="28"/>
      <c r="W6992" s="28"/>
      <c r="Y6992" s="31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33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29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30"/>
      <c r="O6993" s="30"/>
      <c r="P6993" s="30"/>
      <c r="Q6993" s="30"/>
      <c r="R6993" s="30"/>
      <c r="S6993" s="30"/>
      <c r="T6993" s="29"/>
      <c r="U6993" s="28"/>
      <c r="V6993" s="28"/>
      <c r="W6993" s="28"/>
      <c r="Y6993" s="31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33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29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30"/>
      <c r="O6994" s="30"/>
      <c r="P6994" s="30"/>
      <c r="Q6994" s="30"/>
      <c r="R6994" s="30"/>
      <c r="S6994" s="30"/>
      <c r="T6994" s="29"/>
      <c r="U6994" s="28"/>
      <c r="V6994" s="28"/>
      <c r="W6994" s="28"/>
      <c r="Y6994" s="31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33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29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30"/>
      <c r="O6995" s="30"/>
      <c r="P6995" s="30"/>
      <c r="Q6995" s="30"/>
      <c r="R6995" s="30"/>
      <c r="S6995" s="30"/>
      <c r="T6995" s="29"/>
      <c r="U6995" s="28"/>
      <c r="V6995" s="28"/>
      <c r="W6995" s="28"/>
      <c r="Y6995" s="31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33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29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30"/>
      <c r="O6996" s="30"/>
      <c r="P6996" s="30"/>
      <c r="Q6996" s="30"/>
      <c r="R6996" s="30"/>
      <c r="S6996" s="30"/>
      <c r="T6996" s="29"/>
      <c r="U6996" s="28"/>
      <c r="V6996" s="28"/>
      <c r="W6996" s="28"/>
      <c r="Y6996" s="31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33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29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30"/>
      <c r="O6997" s="30"/>
      <c r="P6997" s="30"/>
      <c r="Q6997" s="30"/>
      <c r="R6997" s="30"/>
      <c r="S6997" s="30"/>
      <c r="T6997" s="29"/>
      <c r="U6997" s="28"/>
      <c r="V6997" s="28"/>
      <c r="W6997" s="28"/>
      <c r="Y6997" s="31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33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29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30"/>
      <c r="O6998" s="30"/>
      <c r="P6998" s="30"/>
      <c r="Q6998" s="30"/>
      <c r="R6998" s="30"/>
      <c r="S6998" s="30"/>
      <c r="T6998" s="29"/>
      <c r="U6998" s="28"/>
      <c r="V6998" s="28"/>
      <c r="W6998" s="28"/>
      <c r="Y6998" s="31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33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29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30"/>
      <c r="O6999" s="30"/>
      <c r="P6999" s="30"/>
      <c r="Q6999" s="30"/>
      <c r="R6999" s="30"/>
      <c r="S6999" s="30"/>
      <c r="T6999" s="29"/>
      <c r="U6999" s="28"/>
      <c r="V6999" s="28"/>
      <c r="W6999" s="28"/>
      <c r="Y6999" s="31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33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29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30"/>
      <c r="O7000" s="30"/>
      <c r="P7000" s="30"/>
      <c r="Q7000" s="30"/>
      <c r="R7000" s="30"/>
      <c r="S7000" s="30"/>
      <c r="T7000" s="29"/>
      <c r="U7000" s="28"/>
      <c r="V7000" s="28"/>
      <c r="W7000" s="28"/>
      <c r="Y7000" s="31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33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29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30"/>
      <c r="O7001" s="30"/>
      <c r="P7001" s="30"/>
      <c r="Q7001" s="30"/>
      <c r="R7001" s="30"/>
      <c r="S7001" s="30"/>
      <c r="T7001" s="29"/>
      <c r="U7001" s="28"/>
      <c r="V7001" s="28"/>
      <c r="W7001" s="28"/>
      <c r="Y7001" s="31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33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29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30"/>
      <c r="O7002" s="30"/>
      <c r="P7002" s="30"/>
      <c r="Q7002" s="30"/>
      <c r="R7002" s="30"/>
      <c r="S7002" s="30"/>
      <c r="T7002" s="29"/>
      <c r="U7002" s="28"/>
      <c r="V7002" s="28"/>
      <c r="W7002" s="28"/>
      <c r="Y7002" s="31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33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29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30"/>
      <c r="O7003" s="30"/>
      <c r="P7003" s="30"/>
      <c r="Q7003" s="30"/>
      <c r="R7003" s="30"/>
      <c r="S7003" s="30"/>
      <c r="T7003" s="29"/>
      <c r="U7003" s="28"/>
      <c r="V7003" s="28"/>
      <c r="W7003" s="28"/>
      <c r="Y7003" s="31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33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29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30"/>
      <c r="O7004" s="30"/>
      <c r="P7004" s="30"/>
      <c r="Q7004" s="30"/>
      <c r="R7004" s="30"/>
      <c r="S7004" s="30"/>
      <c r="T7004" s="29"/>
      <c r="U7004" s="28"/>
      <c r="V7004" s="28"/>
      <c r="W7004" s="28"/>
      <c r="Y7004" s="31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33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29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30"/>
      <c r="O7005" s="30"/>
      <c r="P7005" s="30"/>
      <c r="Q7005" s="30"/>
      <c r="R7005" s="30"/>
      <c r="S7005" s="30"/>
      <c r="T7005" s="29"/>
      <c r="U7005" s="28"/>
      <c r="V7005" s="28"/>
      <c r="W7005" s="28"/>
      <c r="Y7005" s="31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33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29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30"/>
      <c r="O7006" s="30"/>
      <c r="P7006" s="30"/>
      <c r="Q7006" s="30"/>
      <c r="R7006" s="30"/>
      <c r="S7006" s="30"/>
      <c r="T7006" s="29"/>
      <c r="U7006" s="28"/>
      <c r="V7006" s="28"/>
      <c r="W7006" s="28"/>
      <c r="Y7006" s="31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33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29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30"/>
      <c r="O7007" s="30"/>
      <c r="P7007" s="30"/>
      <c r="Q7007" s="30"/>
      <c r="R7007" s="30"/>
      <c r="S7007" s="30"/>
      <c r="T7007" s="29"/>
      <c r="U7007" s="28"/>
      <c r="V7007" s="28"/>
      <c r="W7007" s="28"/>
      <c r="Y7007" s="31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33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29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30"/>
      <c r="O7008" s="30"/>
      <c r="P7008" s="30"/>
      <c r="Q7008" s="30"/>
      <c r="R7008" s="30"/>
      <c r="S7008" s="30"/>
      <c r="T7008" s="29"/>
      <c r="U7008" s="28"/>
      <c r="V7008" s="28"/>
      <c r="W7008" s="28"/>
      <c r="Y7008" s="31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33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29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30"/>
      <c r="O7009" s="30"/>
      <c r="P7009" s="30"/>
      <c r="Q7009" s="30"/>
      <c r="R7009" s="30"/>
      <c r="S7009" s="30"/>
      <c r="T7009" s="29"/>
      <c r="U7009" s="28"/>
      <c r="V7009" s="28"/>
      <c r="W7009" s="28"/>
      <c r="Y7009" s="31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33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29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30"/>
      <c r="O7010" s="30"/>
      <c r="P7010" s="30"/>
      <c r="Q7010" s="30"/>
      <c r="R7010" s="30"/>
      <c r="S7010" s="30"/>
      <c r="T7010" s="29"/>
      <c r="U7010" s="28"/>
      <c r="V7010" s="28"/>
      <c r="W7010" s="28"/>
      <c r="Y7010" s="31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33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29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30"/>
      <c r="O7011" s="30"/>
      <c r="P7011" s="30"/>
      <c r="Q7011" s="30"/>
      <c r="R7011" s="30"/>
      <c r="S7011" s="30"/>
      <c r="T7011" s="29"/>
      <c r="U7011" s="28"/>
      <c r="V7011" s="28"/>
      <c r="W7011" s="28"/>
      <c r="Y7011" s="31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33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29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30"/>
      <c r="O7012" s="30"/>
      <c r="P7012" s="30"/>
      <c r="Q7012" s="30"/>
      <c r="R7012" s="30"/>
      <c r="S7012" s="30"/>
      <c r="T7012" s="29"/>
      <c r="U7012" s="28"/>
      <c r="V7012" s="28"/>
      <c r="W7012" s="28"/>
      <c r="Y7012" s="31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33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29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30"/>
      <c r="O7013" s="30"/>
      <c r="P7013" s="30"/>
      <c r="Q7013" s="30"/>
      <c r="R7013" s="30"/>
      <c r="S7013" s="30"/>
      <c r="T7013" s="29"/>
      <c r="U7013" s="28"/>
      <c r="V7013" s="28"/>
      <c r="W7013" s="28"/>
      <c r="Y7013" s="31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33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29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30"/>
      <c r="O7014" s="30"/>
      <c r="P7014" s="30"/>
      <c r="Q7014" s="30"/>
      <c r="R7014" s="30"/>
      <c r="S7014" s="30"/>
      <c r="T7014" s="29"/>
      <c r="U7014" s="28"/>
      <c r="V7014" s="28"/>
      <c r="W7014" s="28"/>
      <c r="Y7014" s="31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33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29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30"/>
      <c r="O7015" s="30"/>
      <c r="P7015" s="30"/>
      <c r="Q7015" s="30"/>
      <c r="R7015" s="30"/>
      <c r="S7015" s="30"/>
      <c r="T7015" s="29"/>
      <c r="U7015" s="28"/>
      <c r="V7015" s="28"/>
      <c r="W7015" s="28"/>
      <c r="Y7015" s="31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33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29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30"/>
      <c r="O7016" s="30"/>
      <c r="P7016" s="30"/>
      <c r="Q7016" s="30"/>
      <c r="R7016" s="30"/>
      <c r="S7016" s="30"/>
      <c r="T7016" s="29"/>
      <c r="U7016" s="28"/>
      <c r="V7016" s="28"/>
      <c r="W7016" s="28"/>
      <c r="Y7016" s="31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33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29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30"/>
      <c r="O7017" s="30"/>
      <c r="P7017" s="30"/>
      <c r="Q7017" s="30"/>
      <c r="R7017" s="30"/>
      <c r="S7017" s="30"/>
      <c r="T7017" s="29"/>
      <c r="U7017" s="28"/>
      <c r="V7017" s="28"/>
      <c r="W7017" s="28"/>
      <c r="Y7017" s="31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33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29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30"/>
      <c r="O7018" s="30"/>
      <c r="P7018" s="30"/>
      <c r="Q7018" s="30"/>
      <c r="R7018" s="30"/>
      <c r="S7018" s="30"/>
      <c r="T7018" s="29"/>
      <c r="U7018" s="28"/>
      <c r="V7018" s="28"/>
      <c r="W7018" s="28"/>
      <c r="Y7018" s="31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33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29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30"/>
      <c r="O7019" s="30"/>
      <c r="P7019" s="30"/>
      <c r="Q7019" s="30"/>
      <c r="R7019" s="30"/>
      <c r="S7019" s="30"/>
      <c r="T7019" s="29"/>
      <c r="U7019" s="28"/>
      <c r="V7019" s="28"/>
      <c r="W7019" s="28"/>
      <c r="Y7019" s="31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33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29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30"/>
      <c r="O7020" s="30"/>
      <c r="P7020" s="30"/>
      <c r="Q7020" s="30"/>
      <c r="R7020" s="30"/>
      <c r="S7020" s="30"/>
      <c r="T7020" s="29"/>
      <c r="U7020" s="28"/>
      <c r="V7020" s="28"/>
      <c r="W7020" s="28"/>
      <c r="Y7020" s="31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33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29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30"/>
      <c r="O7021" s="30"/>
      <c r="P7021" s="30"/>
      <c r="Q7021" s="30"/>
      <c r="R7021" s="30"/>
      <c r="S7021" s="30"/>
      <c r="T7021" s="29"/>
      <c r="U7021" s="28"/>
      <c r="V7021" s="28"/>
      <c r="W7021" s="28"/>
      <c r="Y7021" s="31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33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29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30"/>
      <c r="O7022" s="30"/>
      <c r="P7022" s="30"/>
      <c r="Q7022" s="30"/>
      <c r="R7022" s="30"/>
      <c r="S7022" s="30"/>
      <c r="T7022" s="29"/>
      <c r="U7022" s="28"/>
      <c r="V7022" s="28"/>
      <c r="W7022" s="28"/>
      <c r="Y7022" s="31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33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29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30"/>
      <c r="O7023" s="30"/>
      <c r="P7023" s="30"/>
      <c r="Q7023" s="30"/>
      <c r="R7023" s="30"/>
      <c r="S7023" s="30"/>
      <c r="T7023" s="29"/>
      <c r="U7023" s="28"/>
      <c r="V7023" s="28"/>
      <c r="W7023" s="28"/>
      <c r="Y7023" s="31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33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29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30"/>
      <c r="O7024" s="30"/>
      <c r="P7024" s="30"/>
      <c r="Q7024" s="30"/>
      <c r="R7024" s="30"/>
      <c r="S7024" s="30"/>
      <c r="T7024" s="29"/>
      <c r="U7024" s="28"/>
      <c r="V7024" s="28"/>
      <c r="W7024" s="28"/>
      <c r="Y7024" s="31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33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29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30"/>
      <c r="O7025" s="30"/>
      <c r="P7025" s="30"/>
      <c r="Q7025" s="30"/>
      <c r="R7025" s="30"/>
      <c r="S7025" s="30"/>
      <c r="T7025" s="29"/>
      <c r="U7025" s="28"/>
      <c r="V7025" s="28"/>
      <c r="W7025" s="28"/>
      <c r="Y7025" s="31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33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29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30"/>
      <c r="O7026" s="30"/>
      <c r="P7026" s="30"/>
      <c r="Q7026" s="30"/>
      <c r="R7026" s="30"/>
      <c r="S7026" s="30"/>
      <c r="T7026" s="29"/>
      <c r="U7026" s="28"/>
      <c r="V7026" s="28"/>
      <c r="W7026" s="28"/>
      <c r="Y7026" s="31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33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29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30"/>
      <c r="O7027" s="30"/>
      <c r="P7027" s="30"/>
      <c r="Q7027" s="30"/>
      <c r="R7027" s="30"/>
      <c r="S7027" s="30"/>
      <c r="T7027" s="29"/>
      <c r="U7027" s="28"/>
      <c r="V7027" s="28"/>
      <c r="W7027" s="28"/>
      <c r="Y7027" s="31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33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29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30"/>
      <c r="O7028" s="30"/>
      <c r="P7028" s="30"/>
      <c r="Q7028" s="30"/>
      <c r="R7028" s="30"/>
      <c r="S7028" s="30"/>
      <c r="T7028" s="29"/>
      <c r="U7028" s="28"/>
      <c r="V7028" s="28"/>
      <c r="W7028" s="28"/>
      <c r="Y7028" s="31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33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29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30"/>
      <c r="O7029" s="30"/>
      <c r="P7029" s="30"/>
      <c r="Q7029" s="30"/>
      <c r="R7029" s="30"/>
      <c r="S7029" s="30"/>
      <c r="T7029" s="29"/>
      <c r="U7029" s="28"/>
      <c r="V7029" s="28"/>
      <c r="W7029" s="28"/>
      <c r="Y7029" s="31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33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29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30"/>
      <c r="O7030" s="30"/>
      <c r="P7030" s="30"/>
      <c r="Q7030" s="30"/>
      <c r="R7030" s="30"/>
      <c r="S7030" s="30"/>
      <c r="T7030" s="29"/>
      <c r="U7030" s="28"/>
      <c r="V7030" s="28"/>
      <c r="W7030" s="28"/>
      <c r="Y7030" s="31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33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29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30"/>
      <c r="O7031" s="30"/>
      <c r="P7031" s="30"/>
      <c r="Q7031" s="30"/>
      <c r="R7031" s="30"/>
      <c r="S7031" s="30"/>
      <c r="T7031" s="29"/>
      <c r="U7031" s="28"/>
      <c r="V7031" s="28"/>
      <c r="W7031" s="28"/>
      <c r="Y7031" s="31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33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29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30"/>
      <c r="O7032" s="30"/>
      <c r="P7032" s="30"/>
      <c r="Q7032" s="30"/>
      <c r="R7032" s="30"/>
      <c r="S7032" s="30"/>
      <c r="T7032" s="29"/>
      <c r="U7032" s="28"/>
      <c r="V7032" s="28"/>
      <c r="W7032" s="28"/>
      <c r="Y7032" s="31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33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29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30"/>
      <c r="O7033" s="30"/>
      <c r="P7033" s="30"/>
      <c r="Q7033" s="30"/>
      <c r="R7033" s="30"/>
      <c r="S7033" s="30"/>
      <c r="T7033" s="29"/>
      <c r="U7033" s="28"/>
      <c r="V7033" s="28"/>
      <c r="W7033" s="28"/>
      <c r="Y7033" s="31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33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29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30"/>
      <c r="O7034" s="30"/>
      <c r="P7034" s="30"/>
      <c r="Q7034" s="30"/>
      <c r="R7034" s="30"/>
      <c r="S7034" s="30"/>
      <c r="T7034" s="29"/>
      <c r="U7034" s="28"/>
      <c r="V7034" s="28"/>
      <c r="W7034" s="28"/>
      <c r="Y7034" s="31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33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29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30"/>
      <c r="O7035" s="30"/>
      <c r="P7035" s="30"/>
      <c r="Q7035" s="30"/>
      <c r="R7035" s="30"/>
      <c r="S7035" s="30"/>
      <c r="T7035" s="29"/>
      <c r="U7035" s="28"/>
      <c r="V7035" s="28"/>
      <c r="W7035" s="28"/>
      <c r="Y7035" s="31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33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29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30"/>
      <c r="O7036" s="30"/>
      <c r="P7036" s="30"/>
      <c r="Q7036" s="30"/>
      <c r="R7036" s="30"/>
      <c r="S7036" s="30"/>
      <c r="T7036" s="29"/>
      <c r="U7036" s="28"/>
      <c r="V7036" s="28"/>
      <c r="W7036" s="28"/>
      <c r="Y7036" s="31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33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29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30"/>
      <c r="O7037" s="30"/>
      <c r="P7037" s="30"/>
      <c r="Q7037" s="30"/>
      <c r="R7037" s="30"/>
      <c r="S7037" s="30"/>
      <c r="T7037" s="29"/>
      <c r="U7037" s="28"/>
      <c r="V7037" s="28"/>
      <c r="W7037" s="28"/>
      <c r="Y7037" s="31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33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29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30"/>
      <c r="O7038" s="30"/>
      <c r="P7038" s="30"/>
      <c r="Q7038" s="30"/>
      <c r="R7038" s="30"/>
      <c r="S7038" s="30"/>
      <c r="T7038" s="29"/>
      <c r="U7038" s="28"/>
      <c r="V7038" s="28"/>
      <c r="W7038" s="28"/>
      <c r="Y7038" s="31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33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29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30"/>
      <c r="O7039" s="30"/>
      <c r="P7039" s="30"/>
      <c r="Q7039" s="30"/>
      <c r="R7039" s="30"/>
      <c r="S7039" s="30"/>
      <c r="T7039" s="29"/>
      <c r="U7039" s="28"/>
      <c r="V7039" s="28"/>
      <c r="W7039" s="28"/>
      <c r="Y7039" s="31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33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29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30"/>
      <c r="O7040" s="30"/>
      <c r="P7040" s="30"/>
      <c r="Q7040" s="30"/>
      <c r="R7040" s="30"/>
      <c r="S7040" s="30"/>
      <c r="T7040" s="29"/>
      <c r="U7040" s="28"/>
      <c r="V7040" s="28"/>
      <c r="W7040" s="28"/>
      <c r="Y7040" s="31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33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29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30"/>
      <c r="O7041" s="30"/>
      <c r="P7041" s="30"/>
      <c r="Q7041" s="30"/>
      <c r="R7041" s="30"/>
      <c r="S7041" s="30"/>
      <c r="T7041" s="29"/>
      <c r="U7041" s="28"/>
      <c r="V7041" s="28"/>
      <c r="W7041" s="28"/>
      <c r="Y7041" s="31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33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29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30"/>
      <c r="O7042" s="30"/>
      <c r="P7042" s="30"/>
      <c r="Q7042" s="30"/>
      <c r="R7042" s="30"/>
      <c r="S7042" s="30"/>
      <c r="T7042" s="29"/>
      <c r="U7042" s="28"/>
      <c r="V7042" s="28"/>
      <c r="W7042" s="28"/>
      <c r="Y7042" s="31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33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29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30"/>
      <c r="O7043" s="30"/>
      <c r="P7043" s="30"/>
      <c r="Q7043" s="30"/>
      <c r="R7043" s="30"/>
      <c r="S7043" s="30"/>
      <c r="T7043" s="29"/>
      <c r="U7043" s="28"/>
      <c r="V7043" s="28"/>
      <c r="W7043" s="28"/>
      <c r="Y7043" s="31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33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29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30"/>
      <c r="O7044" s="30"/>
      <c r="P7044" s="30"/>
      <c r="Q7044" s="30"/>
      <c r="R7044" s="30"/>
      <c r="S7044" s="30"/>
      <c r="T7044" s="29"/>
      <c r="U7044" s="28"/>
      <c r="V7044" s="28"/>
      <c r="W7044" s="28"/>
      <c r="Y7044" s="31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33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29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30"/>
      <c r="O7045" s="30"/>
      <c r="P7045" s="30"/>
      <c r="Q7045" s="30"/>
      <c r="R7045" s="30"/>
      <c r="S7045" s="30"/>
      <c r="T7045" s="29"/>
      <c r="U7045" s="28"/>
      <c r="V7045" s="28"/>
      <c r="W7045" s="28"/>
      <c r="Y7045" s="31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33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29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30"/>
      <c r="O7046" s="30"/>
      <c r="P7046" s="30"/>
      <c r="Q7046" s="30"/>
      <c r="R7046" s="30"/>
      <c r="S7046" s="30"/>
      <c r="T7046" s="29"/>
      <c r="U7046" s="28"/>
      <c r="V7046" s="28"/>
      <c r="W7046" s="28"/>
      <c r="Y7046" s="31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33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29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30"/>
      <c r="O7047" s="30"/>
      <c r="P7047" s="30"/>
      <c r="Q7047" s="30"/>
      <c r="R7047" s="30"/>
      <c r="S7047" s="30"/>
      <c r="T7047" s="29"/>
      <c r="U7047" s="28"/>
      <c r="V7047" s="28"/>
      <c r="W7047" s="28"/>
      <c r="Y7047" s="31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33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29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30"/>
      <c r="O7048" s="30"/>
      <c r="P7048" s="30"/>
      <c r="Q7048" s="30"/>
      <c r="R7048" s="30"/>
      <c r="S7048" s="30"/>
      <c r="T7048" s="29"/>
      <c r="U7048" s="28"/>
      <c r="V7048" s="28"/>
      <c r="W7048" s="28"/>
      <c r="Y7048" s="31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33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29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30"/>
      <c r="O7049" s="30"/>
      <c r="P7049" s="30"/>
      <c r="Q7049" s="30"/>
      <c r="R7049" s="30"/>
      <c r="S7049" s="30"/>
      <c r="T7049" s="29"/>
      <c r="U7049" s="28"/>
      <c r="V7049" s="28"/>
      <c r="W7049" s="28"/>
      <c r="Y7049" s="31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33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29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30"/>
      <c r="O7050" s="30"/>
      <c r="P7050" s="30"/>
      <c r="Q7050" s="30"/>
      <c r="R7050" s="30"/>
      <c r="S7050" s="30"/>
      <c r="T7050" s="29"/>
      <c r="U7050" s="28"/>
      <c r="V7050" s="28"/>
      <c r="W7050" s="28"/>
      <c r="Y7050" s="31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33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29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30"/>
      <c r="O7051" s="30"/>
      <c r="P7051" s="30"/>
      <c r="Q7051" s="30"/>
      <c r="R7051" s="30"/>
      <c r="S7051" s="30"/>
      <c r="T7051" s="29"/>
      <c r="U7051" s="28"/>
      <c r="V7051" s="28"/>
      <c r="W7051" s="28"/>
      <c r="Y7051" s="31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33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29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30"/>
      <c r="O7052" s="30"/>
      <c r="P7052" s="30"/>
      <c r="Q7052" s="30"/>
      <c r="R7052" s="30"/>
      <c r="S7052" s="30"/>
      <c r="T7052" s="29"/>
      <c r="U7052" s="28"/>
      <c r="V7052" s="28"/>
      <c r="W7052" s="28"/>
      <c r="Y7052" s="31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33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29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30"/>
      <c r="O7053" s="30"/>
      <c r="P7053" s="30"/>
      <c r="Q7053" s="30"/>
      <c r="R7053" s="30"/>
      <c r="S7053" s="30"/>
      <c r="T7053" s="29"/>
      <c r="U7053" s="28"/>
      <c r="V7053" s="28"/>
      <c r="W7053" s="28"/>
      <c r="Y7053" s="31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33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29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30"/>
      <c r="O7054" s="30"/>
      <c r="P7054" s="30"/>
      <c r="Q7054" s="30"/>
      <c r="R7054" s="30"/>
      <c r="S7054" s="30"/>
      <c r="T7054" s="29"/>
      <c r="U7054" s="28"/>
      <c r="V7054" s="28"/>
      <c r="W7054" s="28"/>
      <c r="Y7054" s="31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33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29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30"/>
      <c r="O7055" s="30"/>
      <c r="P7055" s="30"/>
      <c r="Q7055" s="30"/>
      <c r="R7055" s="30"/>
      <c r="S7055" s="30"/>
      <c r="T7055" s="29"/>
      <c r="U7055" s="28"/>
      <c r="V7055" s="28"/>
      <c r="W7055" s="28"/>
      <c r="Y7055" s="31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33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29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30"/>
      <c r="O7056" s="30"/>
      <c r="P7056" s="30"/>
      <c r="Q7056" s="30"/>
      <c r="R7056" s="30"/>
      <c r="S7056" s="30"/>
      <c r="T7056" s="29"/>
      <c r="U7056" s="28"/>
      <c r="V7056" s="28"/>
      <c r="W7056" s="28"/>
      <c r="Y7056" s="31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33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29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30"/>
      <c r="O7057" s="30"/>
      <c r="P7057" s="30"/>
      <c r="Q7057" s="30"/>
      <c r="R7057" s="30"/>
      <c r="S7057" s="30"/>
      <c r="T7057" s="29"/>
      <c r="U7057" s="28"/>
      <c r="V7057" s="28"/>
      <c r="W7057" s="28"/>
      <c r="Y7057" s="31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33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29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30"/>
      <c r="O7058" s="30"/>
      <c r="P7058" s="30"/>
      <c r="Q7058" s="30"/>
      <c r="R7058" s="30"/>
      <c r="S7058" s="30"/>
      <c r="T7058" s="29"/>
      <c r="U7058" s="28"/>
      <c r="V7058" s="28"/>
      <c r="W7058" s="28"/>
      <c r="Y7058" s="31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33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29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30"/>
      <c r="O7059" s="30"/>
      <c r="P7059" s="30"/>
      <c r="Q7059" s="30"/>
      <c r="R7059" s="30"/>
      <c r="S7059" s="30"/>
      <c r="T7059" s="29"/>
      <c r="U7059" s="28"/>
      <c r="V7059" s="28"/>
      <c r="W7059" s="28"/>
      <c r="Y7059" s="31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33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29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30"/>
      <c r="O7060" s="30"/>
      <c r="P7060" s="30"/>
      <c r="Q7060" s="30"/>
      <c r="R7060" s="30"/>
      <c r="S7060" s="30"/>
      <c r="T7060" s="29"/>
      <c r="U7060" s="28"/>
      <c r="V7060" s="28"/>
      <c r="W7060" s="28"/>
      <c r="Y7060" s="31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33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29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30"/>
      <c r="O7061" s="30"/>
      <c r="P7061" s="30"/>
      <c r="Q7061" s="30"/>
      <c r="R7061" s="30"/>
      <c r="S7061" s="30"/>
      <c r="T7061" s="29"/>
      <c r="U7061" s="28"/>
      <c r="V7061" s="28"/>
      <c r="W7061" s="28"/>
      <c r="Y7061" s="31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33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29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30"/>
      <c r="O7062" s="30"/>
      <c r="P7062" s="30"/>
      <c r="Q7062" s="30"/>
      <c r="R7062" s="30"/>
      <c r="S7062" s="30"/>
      <c r="T7062" s="29"/>
      <c r="U7062" s="28"/>
      <c r="V7062" s="28"/>
      <c r="W7062" s="28"/>
      <c r="Y7062" s="31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33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29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30"/>
      <c r="O7063" s="30"/>
      <c r="P7063" s="30"/>
      <c r="Q7063" s="30"/>
      <c r="R7063" s="30"/>
      <c r="S7063" s="30"/>
      <c r="T7063" s="29"/>
      <c r="U7063" s="28"/>
      <c r="V7063" s="28"/>
      <c r="W7063" s="28"/>
      <c r="Y7063" s="31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33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29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30"/>
      <c r="O7064" s="30"/>
      <c r="P7064" s="30"/>
      <c r="Q7064" s="30"/>
      <c r="R7064" s="30"/>
      <c r="S7064" s="30"/>
      <c r="T7064" s="29"/>
      <c r="U7064" s="28"/>
      <c r="V7064" s="28"/>
      <c r="W7064" s="28"/>
      <c r="Y7064" s="31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33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29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30"/>
      <c r="O7065" s="30"/>
      <c r="P7065" s="30"/>
      <c r="Q7065" s="30"/>
      <c r="R7065" s="30"/>
      <c r="S7065" s="30"/>
      <c r="T7065" s="29"/>
      <c r="U7065" s="28"/>
      <c r="V7065" s="28"/>
      <c r="W7065" s="28"/>
      <c r="Y7065" s="31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33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29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30"/>
      <c r="O7066" s="30"/>
      <c r="P7066" s="30"/>
      <c r="Q7066" s="30"/>
      <c r="R7066" s="30"/>
      <c r="S7066" s="30"/>
      <c r="T7066" s="29"/>
      <c r="U7066" s="28"/>
      <c r="V7066" s="28"/>
      <c r="W7066" s="28"/>
      <c r="Y7066" s="31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33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29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30"/>
      <c r="O7067" s="30"/>
      <c r="P7067" s="30"/>
      <c r="Q7067" s="30"/>
      <c r="R7067" s="30"/>
      <c r="S7067" s="30"/>
      <c r="T7067" s="29"/>
      <c r="U7067" s="28"/>
      <c r="V7067" s="28"/>
      <c r="W7067" s="28"/>
      <c r="Y7067" s="31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33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29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30"/>
      <c r="O7068" s="30"/>
      <c r="P7068" s="30"/>
      <c r="Q7068" s="30"/>
      <c r="R7068" s="30"/>
      <c r="S7068" s="30"/>
      <c r="T7068" s="29"/>
      <c r="U7068" s="28"/>
      <c r="V7068" s="28"/>
      <c r="W7068" s="28"/>
      <c r="Y7068" s="31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33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29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30"/>
      <c r="O7069" s="30"/>
      <c r="P7069" s="30"/>
      <c r="Q7069" s="30"/>
      <c r="R7069" s="30"/>
      <c r="S7069" s="30"/>
      <c r="T7069" s="29"/>
      <c r="U7069" s="28"/>
      <c r="V7069" s="28"/>
      <c r="W7069" s="28"/>
      <c r="Y7069" s="31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33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29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30"/>
      <c r="O7070" s="30"/>
      <c r="P7070" s="30"/>
      <c r="Q7070" s="30"/>
      <c r="R7070" s="30"/>
      <c r="S7070" s="30"/>
      <c r="T7070" s="29"/>
      <c r="U7070" s="28"/>
      <c r="V7070" s="28"/>
      <c r="W7070" s="28"/>
      <c r="Y7070" s="31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33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29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30"/>
      <c r="O7071" s="30"/>
      <c r="P7071" s="30"/>
      <c r="Q7071" s="30"/>
      <c r="R7071" s="30"/>
      <c r="S7071" s="30"/>
      <c r="T7071" s="29"/>
      <c r="U7071" s="28"/>
      <c r="V7071" s="28"/>
      <c r="W7071" s="28"/>
      <c r="Y7071" s="31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33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29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30"/>
      <c r="O7072" s="30"/>
      <c r="P7072" s="30"/>
      <c r="Q7072" s="30"/>
      <c r="R7072" s="30"/>
      <c r="S7072" s="30"/>
      <c r="T7072" s="29"/>
      <c r="U7072" s="28"/>
      <c r="V7072" s="28"/>
      <c r="W7072" s="28"/>
      <c r="Y7072" s="31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33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29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30"/>
      <c r="O7073" s="30"/>
      <c r="P7073" s="30"/>
      <c r="Q7073" s="30"/>
      <c r="R7073" s="30"/>
      <c r="S7073" s="30"/>
      <c r="T7073" s="29"/>
      <c r="U7073" s="28"/>
      <c r="V7073" s="28"/>
      <c r="W7073" s="28"/>
      <c r="Y7073" s="31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33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29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30"/>
      <c r="O7074" s="30"/>
      <c r="P7074" s="30"/>
      <c r="Q7074" s="30"/>
      <c r="R7074" s="30"/>
      <c r="S7074" s="30"/>
      <c r="T7074" s="29"/>
      <c r="U7074" s="28"/>
      <c r="V7074" s="28"/>
      <c r="W7074" s="28"/>
      <c r="Y7074" s="31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33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29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30"/>
      <c r="O7075" s="30"/>
      <c r="P7075" s="30"/>
      <c r="Q7075" s="30"/>
      <c r="R7075" s="30"/>
      <c r="S7075" s="30"/>
      <c r="T7075" s="29"/>
      <c r="U7075" s="28"/>
      <c r="V7075" s="28"/>
      <c r="W7075" s="28"/>
      <c r="Y7075" s="31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33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29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30"/>
      <c r="O7076" s="30"/>
      <c r="P7076" s="30"/>
      <c r="Q7076" s="30"/>
      <c r="R7076" s="30"/>
      <c r="S7076" s="30"/>
      <c r="T7076" s="29"/>
      <c r="U7076" s="28"/>
      <c r="V7076" s="28"/>
      <c r="W7076" s="28"/>
      <c r="Y7076" s="31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33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29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30"/>
      <c r="O7077" s="30"/>
      <c r="P7077" s="30"/>
      <c r="Q7077" s="30"/>
      <c r="R7077" s="30"/>
      <c r="S7077" s="30"/>
      <c r="T7077" s="29"/>
      <c r="U7077" s="28"/>
      <c r="V7077" s="28"/>
      <c r="W7077" s="28"/>
      <c r="Y7077" s="31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33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29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30"/>
      <c r="O7078" s="30"/>
      <c r="P7078" s="30"/>
      <c r="Q7078" s="30"/>
      <c r="R7078" s="30"/>
      <c r="S7078" s="30"/>
      <c r="T7078" s="29"/>
      <c r="U7078" s="28"/>
      <c r="V7078" s="28"/>
      <c r="W7078" s="28"/>
      <c r="Y7078" s="31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33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29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30"/>
      <c r="O7079" s="30"/>
      <c r="P7079" s="30"/>
      <c r="Q7079" s="30"/>
      <c r="R7079" s="30"/>
      <c r="S7079" s="30"/>
      <c r="T7079" s="29"/>
      <c r="U7079" s="28"/>
      <c r="V7079" s="28"/>
      <c r="W7079" s="28"/>
      <c r="Y7079" s="31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33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29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30"/>
      <c r="O7080" s="30"/>
      <c r="P7080" s="30"/>
      <c r="Q7080" s="30"/>
      <c r="R7080" s="30"/>
      <c r="S7080" s="30"/>
      <c r="T7080" s="29"/>
      <c r="U7080" s="28"/>
      <c r="V7080" s="28"/>
      <c r="W7080" s="28"/>
      <c r="Y7080" s="31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33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29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30"/>
      <c r="O7081" s="30"/>
      <c r="P7081" s="30"/>
      <c r="Q7081" s="30"/>
      <c r="R7081" s="30"/>
      <c r="S7081" s="30"/>
      <c r="T7081" s="29"/>
      <c r="U7081" s="28"/>
      <c r="V7081" s="28"/>
      <c r="W7081" s="28"/>
      <c r="Y7081" s="31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33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29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30"/>
      <c r="O7082" s="30"/>
      <c r="P7082" s="30"/>
      <c r="Q7082" s="30"/>
      <c r="R7082" s="30"/>
      <c r="S7082" s="30"/>
      <c r="T7082" s="29"/>
      <c r="U7082" s="28"/>
      <c r="V7082" s="28"/>
      <c r="W7082" s="28"/>
      <c r="Y7082" s="31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33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29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30"/>
      <c r="O7083" s="30"/>
      <c r="P7083" s="30"/>
      <c r="Q7083" s="30"/>
      <c r="R7083" s="30"/>
      <c r="S7083" s="30"/>
      <c r="T7083" s="29"/>
      <c r="U7083" s="28"/>
      <c r="V7083" s="28"/>
      <c r="W7083" s="28"/>
      <c r="Y7083" s="31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33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29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30"/>
      <c r="O7084" s="30"/>
      <c r="P7084" s="30"/>
      <c r="Q7084" s="30"/>
      <c r="R7084" s="30"/>
      <c r="S7084" s="30"/>
      <c r="T7084" s="29"/>
      <c r="U7084" s="28"/>
      <c r="V7084" s="28"/>
      <c r="W7084" s="28"/>
      <c r="Y7084" s="31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33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29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30"/>
      <c r="O7085" s="30"/>
      <c r="P7085" s="30"/>
      <c r="Q7085" s="30"/>
      <c r="R7085" s="30"/>
      <c r="S7085" s="30"/>
      <c r="T7085" s="29"/>
      <c r="U7085" s="28"/>
      <c r="V7085" s="28"/>
      <c r="W7085" s="28"/>
      <c r="Y7085" s="31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33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29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30"/>
      <c r="O7086" s="30"/>
      <c r="P7086" s="30"/>
      <c r="Q7086" s="30"/>
      <c r="R7086" s="30"/>
      <c r="S7086" s="30"/>
      <c r="T7086" s="29"/>
      <c r="U7086" s="28"/>
      <c r="V7086" s="28"/>
      <c r="W7086" s="28"/>
      <c r="Y7086" s="31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33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29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30"/>
      <c r="O7087" s="30"/>
      <c r="P7087" s="30"/>
      <c r="Q7087" s="30"/>
      <c r="R7087" s="30"/>
      <c r="S7087" s="30"/>
      <c r="T7087" s="29"/>
      <c r="U7087" s="28"/>
      <c r="V7087" s="28"/>
      <c r="W7087" s="28"/>
      <c r="Y7087" s="31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33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29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30"/>
      <c r="O7088" s="30"/>
      <c r="P7088" s="30"/>
      <c r="Q7088" s="30"/>
      <c r="R7088" s="30"/>
      <c r="S7088" s="30"/>
      <c r="T7088" s="29"/>
      <c r="U7088" s="28"/>
      <c r="V7088" s="28"/>
      <c r="W7088" s="28"/>
      <c r="Y7088" s="31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33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29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30"/>
      <c r="O7089" s="30"/>
      <c r="P7089" s="30"/>
      <c r="Q7089" s="30"/>
      <c r="R7089" s="30"/>
      <c r="S7089" s="30"/>
      <c r="T7089" s="29"/>
      <c r="U7089" s="28"/>
      <c r="V7089" s="28"/>
      <c r="W7089" s="28"/>
      <c r="Y7089" s="31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33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29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30"/>
      <c r="O7090" s="30"/>
      <c r="P7090" s="30"/>
      <c r="Q7090" s="30"/>
      <c r="R7090" s="30"/>
      <c r="S7090" s="30"/>
      <c r="T7090" s="29"/>
      <c r="U7090" s="28"/>
      <c r="V7090" s="28"/>
      <c r="W7090" s="28"/>
      <c r="Y7090" s="31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33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29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30"/>
      <c r="O7091" s="30"/>
      <c r="P7091" s="30"/>
      <c r="Q7091" s="30"/>
      <c r="R7091" s="30"/>
      <c r="S7091" s="30"/>
      <c r="T7091" s="29"/>
      <c r="U7091" s="28"/>
      <c r="V7091" s="28"/>
      <c r="W7091" s="28"/>
      <c r="Y7091" s="31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33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29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30"/>
      <c r="O7092" s="30"/>
      <c r="P7092" s="30"/>
      <c r="Q7092" s="30"/>
      <c r="R7092" s="30"/>
      <c r="S7092" s="30"/>
      <c r="T7092" s="29"/>
      <c r="U7092" s="28"/>
      <c r="V7092" s="28"/>
      <c r="W7092" s="28"/>
      <c r="Y7092" s="31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33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29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30"/>
      <c r="O7093" s="30"/>
      <c r="P7093" s="30"/>
      <c r="Q7093" s="30"/>
      <c r="R7093" s="30"/>
      <c r="S7093" s="30"/>
      <c r="T7093" s="29"/>
      <c r="U7093" s="28"/>
      <c r="V7093" s="28"/>
      <c r="W7093" s="28"/>
      <c r="Y7093" s="31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33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29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30"/>
      <c r="O7094" s="30"/>
      <c r="P7094" s="30"/>
      <c r="Q7094" s="30"/>
      <c r="R7094" s="30"/>
      <c r="S7094" s="30"/>
      <c r="T7094" s="29"/>
      <c r="U7094" s="28"/>
      <c r="V7094" s="28"/>
      <c r="W7094" s="28"/>
      <c r="Y7094" s="31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33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29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30"/>
      <c r="O7095" s="30"/>
      <c r="P7095" s="30"/>
      <c r="Q7095" s="30"/>
      <c r="R7095" s="30"/>
      <c r="S7095" s="30"/>
      <c r="T7095" s="29"/>
      <c r="U7095" s="28"/>
      <c r="V7095" s="28"/>
      <c r="W7095" s="28"/>
      <c r="Y7095" s="31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33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29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30"/>
      <c r="O7096" s="30"/>
      <c r="P7096" s="30"/>
      <c r="Q7096" s="30"/>
      <c r="R7096" s="30"/>
      <c r="S7096" s="30"/>
      <c r="T7096" s="29"/>
      <c r="U7096" s="28"/>
      <c r="V7096" s="28"/>
      <c r="W7096" s="28"/>
      <c r="Y7096" s="31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33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29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30"/>
      <c r="O7097" s="30"/>
      <c r="P7097" s="30"/>
      <c r="Q7097" s="30"/>
      <c r="R7097" s="30"/>
      <c r="S7097" s="30"/>
      <c r="T7097" s="29"/>
      <c r="U7097" s="28"/>
      <c r="V7097" s="28"/>
      <c r="W7097" s="28"/>
      <c r="Y7097" s="31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33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29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30"/>
      <c r="O7098" s="30"/>
      <c r="P7098" s="30"/>
      <c r="Q7098" s="30"/>
      <c r="R7098" s="30"/>
      <c r="S7098" s="30"/>
      <c r="T7098" s="29"/>
      <c r="U7098" s="28"/>
      <c r="V7098" s="28"/>
      <c r="W7098" s="28"/>
      <c r="Y7098" s="31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33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29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30"/>
      <c r="O7099" s="30"/>
      <c r="P7099" s="30"/>
      <c r="Q7099" s="30"/>
      <c r="R7099" s="30"/>
      <c r="S7099" s="30"/>
      <c r="T7099" s="29"/>
      <c r="U7099" s="28"/>
      <c r="V7099" s="28"/>
      <c r="W7099" s="28"/>
      <c r="Y7099" s="31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33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29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30"/>
      <c r="O7100" s="30"/>
      <c r="P7100" s="30"/>
      <c r="Q7100" s="30"/>
      <c r="R7100" s="30"/>
      <c r="S7100" s="30"/>
      <c r="T7100" s="29"/>
      <c r="U7100" s="28"/>
      <c r="V7100" s="28"/>
      <c r="W7100" s="28"/>
      <c r="Y7100" s="31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33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29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30"/>
      <c r="O7101" s="30"/>
      <c r="P7101" s="30"/>
      <c r="Q7101" s="30"/>
      <c r="R7101" s="30"/>
      <c r="S7101" s="30"/>
      <c r="T7101" s="29"/>
      <c r="U7101" s="28"/>
      <c r="V7101" s="28"/>
      <c r="W7101" s="28"/>
      <c r="Y7101" s="31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33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29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30"/>
      <c r="O7102" s="30"/>
      <c r="P7102" s="30"/>
      <c r="Q7102" s="30"/>
      <c r="R7102" s="30"/>
      <c r="S7102" s="30"/>
      <c r="T7102" s="29"/>
      <c r="U7102" s="28"/>
      <c r="V7102" s="28"/>
      <c r="W7102" s="28"/>
      <c r="Y7102" s="31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33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29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30"/>
      <c r="O7103" s="30"/>
      <c r="P7103" s="30"/>
      <c r="Q7103" s="30"/>
      <c r="R7103" s="30"/>
      <c r="S7103" s="30"/>
      <c r="T7103" s="29"/>
      <c r="U7103" s="28"/>
      <c r="V7103" s="28"/>
      <c r="W7103" s="28"/>
      <c r="Y7103" s="31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33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29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30"/>
      <c r="O7104" s="30"/>
      <c r="P7104" s="30"/>
      <c r="Q7104" s="30"/>
      <c r="R7104" s="30"/>
      <c r="S7104" s="30"/>
      <c r="T7104" s="29"/>
      <c r="U7104" s="28"/>
      <c r="V7104" s="28"/>
      <c r="W7104" s="28"/>
      <c r="Y7104" s="31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33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29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30"/>
      <c r="O7105" s="30"/>
      <c r="P7105" s="30"/>
      <c r="Q7105" s="30"/>
      <c r="R7105" s="30"/>
      <c r="S7105" s="30"/>
      <c r="T7105" s="29"/>
      <c r="U7105" s="28"/>
      <c r="V7105" s="28"/>
      <c r="W7105" s="28"/>
      <c r="Y7105" s="31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33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29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30"/>
      <c r="O7106" s="30"/>
      <c r="P7106" s="30"/>
      <c r="Q7106" s="30"/>
      <c r="R7106" s="30"/>
      <c r="S7106" s="30"/>
      <c r="T7106" s="29"/>
      <c r="U7106" s="28"/>
      <c r="V7106" s="28"/>
      <c r="W7106" s="28"/>
      <c r="Y7106" s="31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33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29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30"/>
      <c r="O7107" s="30"/>
      <c r="P7107" s="30"/>
      <c r="Q7107" s="30"/>
      <c r="R7107" s="30"/>
      <c r="S7107" s="30"/>
      <c r="T7107" s="29"/>
      <c r="U7107" s="28"/>
      <c r="V7107" s="28"/>
      <c r="W7107" s="28"/>
      <c r="Y7107" s="31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33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29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30"/>
      <c r="O7108" s="30"/>
      <c r="P7108" s="30"/>
      <c r="Q7108" s="30"/>
      <c r="R7108" s="30"/>
      <c r="S7108" s="30"/>
      <c r="T7108" s="29"/>
      <c r="U7108" s="28"/>
      <c r="V7108" s="28"/>
      <c r="W7108" s="28"/>
      <c r="Y7108" s="31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33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29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30"/>
      <c r="O7109" s="30"/>
      <c r="P7109" s="30"/>
      <c r="Q7109" s="30"/>
      <c r="R7109" s="30"/>
      <c r="S7109" s="30"/>
      <c r="T7109" s="29"/>
      <c r="U7109" s="28"/>
      <c r="V7109" s="28"/>
      <c r="W7109" s="28"/>
      <c r="Y7109" s="31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33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29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30"/>
      <c r="O7110" s="30"/>
      <c r="P7110" s="30"/>
      <c r="Q7110" s="30"/>
      <c r="R7110" s="30"/>
      <c r="S7110" s="30"/>
      <c r="T7110" s="29"/>
      <c r="U7110" s="28"/>
      <c r="V7110" s="28"/>
      <c r="W7110" s="28"/>
      <c r="Y7110" s="31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33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29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30"/>
      <c r="O7111" s="30"/>
      <c r="P7111" s="30"/>
      <c r="Q7111" s="30"/>
      <c r="R7111" s="30"/>
      <c r="S7111" s="30"/>
      <c r="T7111" s="29"/>
      <c r="U7111" s="28"/>
      <c r="V7111" s="28"/>
      <c r="W7111" s="28"/>
      <c r="Y7111" s="31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33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29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30"/>
      <c r="O7112" s="30"/>
      <c r="P7112" s="30"/>
      <c r="Q7112" s="30"/>
      <c r="R7112" s="30"/>
      <c r="S7112" s="30"/>
      <c r="T7112" s="29"/>
      <c r="U7112" s="28"/>
      <c r="V7112" s="28"/>
      <c r="W7112" s="28"/>
      <c r="Y7112" s="31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33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29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30"/>
      <c r="O7113" s="30"/>
      <c r="P7113" s="30"/>
      <c r="Q7113" s="30"/>
      <c r="R7113" s="30"/>
      <c r="S7113" s="30"/>
      <c r="T7113" s="29"/>
      <c r="U7113" s="28"/>
      <c r="V7113" s="28"/>
      <c r="W7113" s="28"/>
      <c r="Y7113" s="31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33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29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30"/>
      <c r="O7114" s="30"/>
      <c r="P7114" s="30"/>
      <c r="Q7114" s="30"/>
      <c r="R7114" s="30"/>
      <c r="S7114" s="30"/>
      <c r="T7114" s="29"/>
      <c r="U7114" s="28"/>
      <c r="V7114" s="28"/>
      <c r="W7114" s="28"/>
      <c r="Y7114" s="31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33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29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30"/>
      <c r="O7115" s="30"/>
      <c r="P7115" s="30"/>
      <c r="Q7115" s="30"/>
      <c r="R7115" s="30"/>
      <c r="S7115" s="30"/>
      <c r="T7115" s="29"/>
      <c r="U7115" s="28"/>
      <c r="V7115" s="28"/>
      <c r="W7115" s="28"/>
      <c r="Y7115" s="31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33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29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30"/>
      <c r="O7116" s="30"/>
      <c r="P7116" s="30"/>
      <c r="Q7116" s="30"/>
      <c r="R7116" s="30"/>
      <c r="S7116" s="30"/>
      <c r="T7116" s="29"/>
      <c r="U7116" s="28"/>
      <c r="V7116" s="28"/>
      <c r="W7116" s="28"/>
      <c r="Y7116" s="31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33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29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30"/>
      <c r="O7117" s="30"/>
      <c r="P7117" s="30"/>
      <c r="Q7117" s="30"/>
      <c r="R7117" s="30"/>
      <c r="S7117" s="30"/>
      <c r="T7117" s="29"/>
      <c r="U7117" s="28"/>
      <c r="V7117" s="28"/>
      <c r="W7117" s="28"/>
      <c r="Y7117" s="31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33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29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30"/>
      <c r="O7118" s="30"/>
      <c r="P7118" s="30"/>
      <c r="Q7118" s="30"/>
      <c r="R7118" s="30"/>
      <c r="S7118" s="30"/>
      <c r="T7118" s="29"/>
      <c r="U7118" s="28"/>
      <c r="V7118" s="28"/>
      <c r="W7118" s="28"/>
      <c r="Y7118" s="31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33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29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30"/>
      <c r="O7119" s="30"/>
      <c r="P7119" s="30"/>
      <c r="Q7119" s="30"/>
      <c r="R7119" s="30"/>
      <c r="S7119" s="30"/>
      <c r="T7119" s="29"/>
      <c r="U7119" s="28"/>
      <c r="V7119" s="28"/>
      <c r="W7119" s="28"/>
      <c r="Y7119" s="31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33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29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30"/>
      <c r="O7120" s="30"/>
      <c r="P7120" s="30"/>
      <c r="Q7120" s="30"/>
      <c r="R7120" s="30"/>
      <c r="S7120" s="30"/>
      <c r="T7120" s="29"/>
      <c r="U7120" s="28"/>
      <c r="V7120" s="28"/>
      <c r="W7120" s="28"/>
      <c r="Y7120" s="31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33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29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30"/>
      <c r="O7121" s="30"/>
      <c r="P7121" s="30"/>
      <c r="Q7121" s="30"/>
      <c r="R7121" s="30"/>
      <c r="S7121" s="30"/>
      <c r="T7121" s="29"/>
      <c r="U7121" s="28"/>
      <c r="V7121" s="28"/>
      <c r="W7121" s="28"/>
      <c r="Y7121" s="31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33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29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30"/>
      <c r="O7122" s="30"/>
      <c r="P7122" s="30"/>
      <c r="Q7122" s="30"/>
      <c r="R7122" s="30"/>
      <c r="S7122" s="30"/>
      <c r="T7122" s="29"/>
      <c r="U7122" s="28"/>
      <c r="V7122" s="28"/>
      <c r="W7122" s="28"/>
      <c r="Y7122" s="31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33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29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30"/>
      <c r="O7123" s="30"/>
      <c r="P7123" s="30"/>
      <c r="Q7123" s="30"/>
      <c r="R7123" s="30"/>
      <c r="S7123" s="30"/>
      <c r="T7123" s="29"/>
      <c r="U7123" s="28"/>
      <c r="V7123" s="28"/>
      <c r="W7123" s="28"/>
      <c r="Y7123" s="31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33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29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30"/>
      <c r="O7124" s="30"/>
      <c r="P7124" s="30"/>
      <c r="Q7124" s="30"/>
      <c r="R7124" s="30"/>
      <c r="S7124" s="30"/>
      <c r="T7124" s="29"/>
      <c r="U7124" s="28"/>
      <c r="V7124" s="28"/>
      <c r="W7124" s="28"/>
      <c r="Y7124" s="31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33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29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30"/>
      <c r="O7125" s="30"/>
      <c r="P7125" s="30"/>
      <c r="Q7125" s="30"/>
      <c r="R7125" s="30"/>
      <c r="S7125" s="30"/>
      <c r="T7125" s="29"/>
      <c r="U7125" s="28"/>
      <c r="V7125" s="28"/>
      <c r="W7125" s="28"/>
      <c r="Y7125" s="31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33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29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30"/>
      <c r="O7126" s="30"/>
      <c r="P7126" s="30"/>
      <c r="Q7126" s="30"/>
      <c r="R7126" s="30"/>
      <c r="S7126" s="30"/>
      <c r="T7126" s="29"/>
      <c r="U7126" s="28"/>
      <c r="V7126" s="28"/>
      <c r="W7126" s="28"/>
      <c r="Y7126" s="31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33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29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30"/>
      <c r="O7127" s="30"/>
      <c r="P7127" s="30"/>
      <c r="Q7127" s="30"/>
      <c r="R7127" s="30"/>
      <c r="S7127" s="30"/>
      <c r="T7127" s="29"/>
      <c r="U7127" s="28"/>
      <c r="V7127" s="28"/>
      <c r="W7127" s="28"/>
      <c r="Y7127" s="31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33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29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30"/>
      <c r="O7128" s="30"/>
      <c r="P7128" s="30"/>
      <c r="Q7128" s="30"/>
      <c r="R7128" s="30"/>
      <c r="S7128" s="30"/>
      <c r="T7128" s="29"/>
      <c r="U7128" s="28"/>
      <c r="V7128" s="28"/>
      <c r="W7128" s="28"/>
      <c r="Y7128" s="31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33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29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30"/>
      <c r="O7129" s="30"/>
      <c r="P7129" s="30"/>
      <c r="Q7129" s="30"/>
      <c r="R7129" s="30"/>
      <c r="S7129" s="30"/>
      <c r="T7129" s="29"/>
      <c r="U7129" s="28"/>
      <c r="V7129" s="28"/>
      <c r="W7129" s="28"/>
      <c r="Y7129" s="31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33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29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30"/>
      <c r="O7130" s="30"/>
      <c r="P7130" s="30"/>
      <c r="Q7130" s="30"/>
      <c r="R7130" s="30"/>
      <c r="S7130" s="30"/>
      <c r="T7130" s="29"/>
      <c r="U7130" s="28"/>
      <c r="V7130" s="28"/>
      <c r="W7130" s="28"/>
      <c r="Y7130" s="31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33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29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30"/>
      <c r="O7131" s="30"/>
      <c r="P7131" s="30"/>
      <c r="Q7131" s="30"/>
      <c r="R7131" s="30"/>
      <c r="S7131" s="30"/>
      <c r="T7131" s="29"/>
      <c r="U7131" s="28"/>
      <c r="V7131" s="28"/>
      <c r="W7131" s="28"/>
      <c r="Y7131" s="31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33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29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30"/>
      <c r="O7132" s="30"/>
      <c r="P7132" s="30"/>
      <c r="Q7132" s="30"/>
      <c r="R7132" s="30"/>
      <c r="S7132" s="30"/>
      <c r="T7132" s="29"/>
      <c r="U7132" s="28"/>
      <c r="V7132" s="28"/>
      <c r="W7132" s="28"/>
      <c r="Y7132" s="31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33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29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30"/>
      <c r="O7133" s="30"/>
      <c r="P7133" s="30"/>
      <c r="Q7133" s="30"/>
      <c r="R7133" s="30"/>
      <c r="S7133" s="30"/>
      <c r="T7133" s="29"/>
      <c r="U7133" s="28"/>
      <c r="V7133" s="28"/>
      <c r="W7133" s="28"/>
      <c r="Y7133" s="31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33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29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30"/>
      <c r="O7134" s="30"/>
      <c r="P7134" s="30"/>
      <c r="Q7134" s="30"/>
      <c r="R7134" s="30"/>
      <c r="S7134" s="30"/>
      <c r="T7134" s="29"/>
      <c r="U7134" s="28"/>
      <c r="V7134" s="28"/>
      <c r="W7134" s="28"/>
      <c r="Y7134" s="31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33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29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30"/>
      <c r="O7135" s="30"/>
      <c r="P7135" s="30"/>
      <c r="Q7135" s="30"/>
      <c r="R7135" s="30"/>
      <c r="S7135" s="30"/>
      <c r="T7135" s="29"/>
      <c r="U7135" s="28"/>
      <c r="V7135" s="28"/>
      <c r="W7135" s="28"/>
      <c r="Y7135" s="31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33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29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30"/>
      <c r="O7136" s="30"/>
      <c r="P7136" s="30"/>
      <c r="Q7136" s="30"/>
      <c r="R7136" s="30"/>
      <c r="S7136" s="30"/>
      <c r="T7136" s="29"/>
      <c r="U7136" s="28"/>
      <c r="V7136" s="28"/>
      <c r="W7136" s="28"/>
      <c r="Y7136" s="31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33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29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30"/>
      <c r="O7137" s="30"/>
      <c r="P7137" s="30"/>
      <c r="Q7137" s="30"/>
      <c r="R7137" s="30"/>
      <c r="S7137" s="30"/>
      <c r="T7137" s="29"/>
      <c r="U7137" s="28"/>
      <c r="V7137" s="28"/>
      <c r="W7137" s="28"/>
      <c r="Y7137" s="31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33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29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30"/>
      <c r="O7138" s="30"/>
      <c r="P7138" s="30"/>
      <c r="Q7138" s="30"/>
      <c r="R7138" s="30"/>
      <c r="S7138" s="30"/>
      <c r="T7138" s="29"/>
      <c r="U7138" s="28"/>
      <c r="V7138" s="28"/>
      <c r="W7138" s="28"/>
      <c r="Y7138" s="31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33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29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30"/>
      <c r="O7139" s="30"/>
      <c r="P7139" s="30"/>
      <c r="Q7139" s="30"/>
      <c r="R7139" s="30"/>
      <c r="S7139" s="30"/>
      <c r="T7139" s="29"/>
      <c r="U7139" s="28"/>
      <c r="V7139" s="28"/>
      <c r="W7139" s="28"/>
      <c r="Y7139" s="31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33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29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30"/>
      <c r="O7140" s="30"/>
      <c r="P7140" s="30"/>
      <c r="Q7140" s="30"/>
      <c r="R7140" s="30"/>
      <c r="S7140" s="30"/>
      <c r="T7140" s="29"/>
      <c r="U7140" s="28"/>
      <c r="V7140" s="28"/>
      <c r="W7140" s="28"/>
      <c r="Y7140" s="31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33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29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30"/>
      <c r="O7141" s="30"/>
      <c r="P7141" s="30"/>
      <c r="Q7141" s="30"/>
      <c r="R7141" s="30"/>
      <c r="S7141" s="30"/>
      <c r="T7141" s="29"/>
      <c r="U7141" s="28"/>
      <c r="V7141" s="28"/>
      <c r="W7141" s="28"/>
      <c r="Y7141" s="31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33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29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30"/>
      <c r="O7142" s="30"/>
      <c r="P7142" s="30"/>
      <c r="Q7142" s="30"/>
      <c r="R7142" s="30"/>
      <c r="S7142" s="30"/>
      <c r="T7142" s="29"/>
      <c r="U7142" s="28"/>
      <c r="V7142" s="28"/>
      <c r="W7142" s="28"/>
      <c r="Y7142" s="31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33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29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30"/>
      <c r="O7143" s="30"/>
      <c r="P7143" s="30"/>
      <c r="Q7143" s="30"/>
      <c r="R7143" s="30"/>
      <c r="S7143" s="30"/>
      <c r="T7143" s="29"/>
      <c r="U7143" s="28"/>
      <c r="V7143" s="28"/>
      <c r="W7143" s="28"/>
      <c r="Y7143" s="31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33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29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30"/>
      <c r="O7144" s="30"/>
      <c r="P7144" s="30"/>
      <c r="Q7144" s="30"/>
      <c r="R7144" s="30"/>
      <c r="S7144" s="30"/>
      <c r="T7144" s="29"/>
      <c r="U7144" s="28"/>
      <c r="V7144" s="28"/>
      <c r="W7144" s="28"/>
      <c r="Y7144" s="31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33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29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30"/>
      <c r="O7145" s="30"/>
      <c r="P7145" s="30"/>
      <c r="Q7145" s="30"/>
      <c r="R7145" s="30"/>
      <c r="S7145" s="30"/>
      <c r="T7145" s="29"/>
      <c r="U7145" s="28"/>
      <c r="V7145" s="28"/>
      <c r="W7145" s="28"/>
      <c r="Y7145" s="31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33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29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30"/>
      <c r="O7146" s="30"/>
      <c r="P7146" s="30"/>
      <c r="Q7146" s="30"/>
      <c r="R7146" s="30"/>
      <c r="S7146" s="30"/>
      <c r="T7146" s="29"/>
      <c r="U7146" s="28"/>
      <c r="V7146" s="28"/>
      <c r="W7146" s="28"/>
      <c r="Y7146" s="31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33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29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30"/>
      <c r="O7147" s="30"/>
      <c r="P7147" s="30"/>
      <c r="Q7147" s="30"/>
      <c r="R7147" s="30"/>
      <c r="S7147" s="30"/>
      <c r="T7147" s="29"/>
      <c r="U7147" s="28"/>
      <c r="V7147" s="28"/>
      <c r="W7147" s="28"/>
      <c r="Y7147" s="31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33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29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30"/>
      <c r="O7148" s="30"/>
      <c r="P7148" s="30"/>
      <c r="Q7148" s="30"/>
      <c r="R7148" s="30"/>
      <c r="S7148" s="30"/>
      <c r="T7148" s="29"/>
      <c r="U7148" s="28"/>
      <c r="V7148" s="28"/>
      <c r="W7148" s="28"/>
      <c r="Y7148" s="31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33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29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30"/>
      <c r="O7149" s="30"/>
      <c r="P7149" s="30"/>
      <c r="Q7149" s="30"/>
      <c r="R7149" s="30"/>
      <c r="S7149" s="30"/>
      <c r="T7149" s="29"/>
      <c r="U7149" s="28"/>
      <c r="V7149" s="28"/>
      <c r="W7149" s="28"/>
      <c r="Y7149" s="31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33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29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30"/>
      <c r="O7150" s="30"/>
      <c r="P7150" s="30"/>
      <c r="Q7150" s="30"/>
      <c r="R7150" s="30"/>
      <c r="S7150" s="30"/>
      <c r="T7150" s="29"/>
      <c r="U7150" s="28"/>
      <c r="V7150" s="28"/>
      <c r="W7150" s="28"/>
      <c r="Y7150" s="31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33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29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30"/>
      <c r="O7151" s="30"/>
      <c r="P7151" s="30"/>
      <c r="Q7151" s="30"/>
      <c r="R7151" s="30"/>
      <c r="S7151" s="30"/>
      <c r="T7151" s="29"/>
      <c r="U7151" s="28"/>
      <c r="V7151" s="28"/>
      <c r="W7151" s="28"/>
      <c r="Y7151" s="31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33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29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30"/>
      <c r="O7152" s="30"/>
      <c r="P7152" s="30"/>
      <c r="Q7152" s="30"/>
      <c r="R7152" s="30"/>
      <c r="S7152" s="30"/>
      <c r="T7152" s="29"/>
      <c r="U7152" s="28"/>
      <c r="V7152" s="28"/>
      <c r="W7152" s="28"/>
      <c r="Y7152" s="31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33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29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30"/>
      <c r="O7153" s="30"/>
      <c r="P7153" s="30"/>
      <c r="Q7153" s="30"/>
      <c r="R7153" s="30"/>
      <c r="S7153" s="30"/>
      <c r="T7153" s="29"/>
      <c r="U7153" s="28"/>
      <c r="V7153" s="28"/>
      <c r="W7153" s="28"/>
      <c r="Y7153" s="31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33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29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30"/>
      <c r="O7154" s="30"/>
      <c r="P7154" s="30"/>
      <c r="Q7154" s="30"/>
      <c r="R7154" s="30"/>
      <c r="S7154" s="30"/>
      <c r="T7154" s="29"/>
      <c r="U7154" s="28"/>
      <c r="V7154" s="28"/>
      <c r="W7154" s="28"/>
      <c r="Y7154" s="31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33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29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30"/>
      <c r="O7155" s="30"/>
      <c r="P7155" s="30"/>
      <c r="Q7155" s="30"/>
      <c r="R7155" s="30"/>
      <c r="S7155" s="30"/>
      <c r="T7155" s="29"/>
      <c r="U7155" s="28"/>
      <c r="V7155" s="28"/>
      <c r="W7155" s="28"/>
      <c r="Y7155" s="31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33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29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30"/>
      <c r="O7156" s="30"/>
      <c r="P7156" s="30"/>
      <c r="Q7156" s="30"/>
      <c r="R7156" s="30"/>
      <c r="S7156" s="30"/>
      <c r="T7156" s="29"/>
      <c r="U7156" s="28"/>
      <c r="V7156" s="28"/>
      <c r="W7156" s="28"/>
      <c r="Y7156" s="31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33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29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30"/>
      <c r="O7157" s="30"/>
      <c r="P7157" s="30"/>
      <c r="Q7157" s="30"/>
      <c r="R7157" s="30"/>
      <c r="S7157" s="30"/>
      <c r="T7157" s="29"/>
      <c r="U7157" s="28"/>
      <c r="V7157" s="28"/>
      <c r="W7157" s="28"/>
      <c r="Y7157" s="31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33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29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30"/>
      <c r="O7158" s="30"/>
      <c r="P7158" s="30"/>
      <c r="Q7158" s="30"/>
      <c r="R7158" s="30"/>
      <c r="S7158" s="30"/>
      <c r="T7158" s="29"/>
      <c r="U7158" s="28"/>
      <c r="V7158" s="28"/>
      <c r="W7158" s="28"/>
      <c r="Y7158" s="31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33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29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30"/>
      <c r="O7159" s="30"/>
      <c r="P7159" s="30"/>
      <c r="Q7159" s="30"/>
      <c r="R7159" s="30"/>
      <c r="S7159" s="30"/>
      <c r="T7159" s="29"/>
      <c r="U7159" s="28"/>
      <c r="V7159" s="28"/>
      <c r="W7159" s="28"/>
      <c r="Y7159" s="31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33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29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30"/>
      <c r="O7160" s="30"/>
      <c r="P7160" s="30"/>
      <c r="Q7160" s="30"/>
      <c r="R7160" s="30"/>
      <c r="S7160" s="30"/>
      <c r="T7160" s="29"/>
      <c r="U7160" s="28"/>
      <c r="V7160" s="28"/>
      <c r="W7160" s="28"/>
      <c r="Y7160" s="31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33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29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30"/>
      <c r="O7161" s="30"/>
      <c r="P7161" s="30"/>
      <c r="Q7161" s="30"/>
      <c r="R7161" s="30"/>
      <c r="S7161" s="30"/>
      <c r="T7161" s="29"/>
      <c r="U7161" s="28"/>
      <c r="V7161" s="28"/>
      <c r="W7161" s="28"/>
      <c r="Y7161" s="31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33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29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30"/>
      <c r="O7162" s="30"/>
      <c r="P7162" s="30"/>
      <c r="Q7162" s="30"/>
      <c r="R7162" s="30"/>
      <c r="S7162" s="30"/>
      <c r="T7162" s="29"/>
      <c r="U7162" s="28"/>
      <c r="V7162" s="28"/>
      <c r="W7162" s="28"/>
      <c r="Y7162" s="31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33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29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30"/>
      <c r="O7163" s="30"/>
      <c r="P7163" s="30"/>
      <c r="Q7163" s="30"/>
      <c r="R7163" s="30"/>
      <c r="S7163" s="30"/>
      <c r="T7163" s="29"/>
      <c r="U7163" s="28"/>
      <c r="V7163" s="28"/>
      <c r="W7163" s="28"/>
      <c r="Y7163" s="31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33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29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30"/>
      <c r="O7164" s="30"/>
      <c r="P7164" s="30"/>
      <c r="Q7164" s="30"/>
      <c r="R7164" s="30"/>
      <c r="S7164" s="30"/>
      <c r="T7164" s="29"/>
      <c r="U7164" s="28"/>
      <c r="V7164" s="28"/>
      <c r="W7164" s="28"/>
      <c r="Y7164" s="31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33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29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30"/>
      <c r="O7165" s="30"/>
      <c r="P7165" s="30"/>
      <c r="Q7165" s="30"/>
      <c r="R7165" s="30"/>
      <c r="S7165" s="30"/>
      <c r="T7165" s="29"/>
      <c r="U7165" s="28"/>
      <c r="V7165" s="28"/>
      <c r="W7165" s="28"/>
      <c r="Y7165" s="31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33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29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30"/>
      <c r="O7166" s="30"/>
      <c r="P7166" s="30"/>
      <c r="Q7166" s="30"/>
      <c r="R7166" s="30"/>
      <c r="S7166" s="30"/>
      <c r="T7166" s="29"/>
      <c r="U7166" s="28"/>
      <c r="V7166" s="28"/>
      <c r="W7166" s="28"/>
      <c r="Y7166" s="31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33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29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30"/>
      <c r="O7167" s="30"/>
      <c r="P7167" s="30"/>
      <c r="Q7167" s="30"/>
      <c r="R7167" s="30"/>
      <c r="S7167" s="30"/>
      <c r="T7167" s="29"/>
      <c r="U7167" s="28"/>
      <c r="V7167" s="28"/>
      <c r="W7167" s="28"/>
      <c r="Y7167" s="31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33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29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30"/>
      <c r="O7168" s="30"/>
      <c r="P7168" s="30"/>
      <c r="Q7168" s="30"/>
      <c r="R7168" s="30"/>
      <c r="S7168" s="30"/>
      <c r="T7168" s="29"/>
      <c r="U7168" s="28"/>
      <c r="V7168" s="28"/>
      <c r="W7168" s="28"/>
      <c r="Y7168" s="31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33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29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30"/>
      <c r="O7169" s="30"/>
      <c r="P7169" s="30"/>
      <c r="Q7169" s="30"/>
      <c r="R7169" s="30"/>
      <c r="S7169" s="30"/>
      <c r="T7169" s="29"/>
      <c r="U7169" s="28"/>
      <c r="V7169" s="28"/>
      <c r="W7169" s="28"/>
      <c r="Y7169" s="31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33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29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30"/>
      <c r="O7170" s="30"/>
      <c r="P7170" s="30"/>
      <c r="Q7170" s="30"/>
      <c r="R7170" s="30"/>
      <c r="S7170" s="30"/>
      <c r="T7170" s="29"/>
      <c r="U7170" s="28"/>
      <c r="V7170" s="28"/>
      <c r="W7170" s="28"/>
      <c r="Y7170" s="31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33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29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30"/>
      <c r="O7171" s="30"/>
      <c r="P7171" s="30"/>
      <c r="Q7171" s="30"/>
      <c r="R7171" s="30"/>
      <c r="S7171" s="30"/>
      <c r="T7171" s="29"/>
      <c r="U7171" s="28"/>
      <c r="V7171" s="28"/>
      <c r="W7171" s="28"/>
      <c r="Y7171" s="31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33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29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30"/>
      <c r="O7172" s="30"/>
      <c r="P7172" s="30"/>
      <c r="Q7172" s="30"/>
      <c r="R7172" s="30"/>
      <c r="S7172" s="30"/>
      <c r="T7172" s="29"/>
      <c r="U7172" s="28"/>
      <c r="V7172" s="28"/>
      <c r="W7172" s="28"/>
      <c r="Y7172" s="31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33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29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30"/>
      <c r="O7173" s="30"/>
      <c r="P7173" s="30"/>
      <c r="Q7173" s="30"/>
      <c r="R7173" s="30"/>
      <c r="S7173" s="30"/>
      <c r="T7173" s="29"/>
      <c r="U7173" s="28"/>
      <c r="V7173" s="28"/>
      <c r="W7173" s="28"/>
      <c r="Y7173" s="31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33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29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30"/>
      <c r="O7174" s="30"/>
      <c r="P7174" s="30"/>
      <c r="Q7174" s="30"/>
      <c r="R7174" s="30"/>
      <c r="S7174" s="30"/>
      <c r="T7174" s="29"/>
      <c r="U7174" s="28"/>
      <c r="V7174" s="28"/>
      <c r="W7174" s="28"/>
      <c r="Y7174" s="31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33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29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30"/>
      <c r="O7175" s="30"/>
      <c r="P7175" s="30"/>
      <c r="Q7175" s="30"/>
      <c r="R7175" s="30"/>
      <c r="S7175" s="30"/>
      <c r="T7175" s="29"/>
      <c r="U7175" s="28"/>
      <c r="V7175" s="28"/>
      <c r="W7175" s="28"/>
      <c r="Y7175" s="31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33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29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30"/>
      <c r="O7176" s="30"/>
      <c r="P7176" s="30"/>
      <c r="Q7176" s="30"/>
      <c r="R7176" s="30"/>
      <c r="S7176" s="30"/>
      <c r="T7176" s="29"/>
      <c r="U7176" s="28"/>
      <c r="V7176" s="28"/>
      <c r="W7176" s="28"/>
      <c r="Y7176" s="31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33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29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30"/>
      <c r="O7177" s="30"/>
      <c r="P7177" s="30"/>
      <c r="Q7177" s="30"/>
      <c r="R7177" s="30"/>
      <c r="S7177" s="30"/>
      <c r="T7177" s="29"/>
      <c r="U7177" s="28"/>
      <c r="V7177" s="28"/>
      <c r="W7177" s="28"/>
      <c r="Y7177" s="31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33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29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30"/>
      <c r="O7178" s="30"/>
      <c r="P7178" s="30"/>
      <c r="Q7178" s="30"/>
      <c r="R7178" s="30"/>
      <c r="S7178" s="30"/>
      <c r="T7178" s="29"/>
      <c r="U7178" s="28"/>
      <c r="V7178" s="28"/>
      <c r="W7178" s="28"/>
      <c r="Y7178" s="31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33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29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30"/>
      <c r="O7179" s="30"/>
      <c r="P7179" s="30"/>
      <c r="Q7179" s="30"/>
      <c r="R7179" s="30"/>
      <c r="S7179" s="30"/>
      <c r="T7179" s="29"/>
      <c r="U7179" s="28"/>
      <c r="V7179" s="28"/>
      <c r="W7179" s="28"/>
      <c r="Y7179" s="31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33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29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30"/>
      <c r="O7180" s="30"/>
      <c r="P7180" s="30"/>
      <c r="Q7180" s="30"/>
      <c r="R7180" s="30"/>
      <c r="S7180" s="30"/>
      <c r="T7180" s="29"/>
      <c r="U7180" s="28"/>
      <c r="V7180" s="28"/>
      <c r="W7180" s="28"/>
      <c r="Y7180" s="31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33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29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30"/>
      <c r="O7181" s="30"/>
      <c r="P7181" s="30"/>
      <c r="Q7181" s="30"/>
      <c r="R7181" s="30"/>
      <c r="S7181" s="30"/>
      <c r="T7181" s="29"/>
      <c r="U7181" s="28"/>
      <c r="V7181" s="28"/>
      <c r="W7181" s="28"/>
      <c r="Y7181" s="31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33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29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30"/>
      <c r="O7182" s="30"/>
      <c r="P7182" s="30"/>
      <c r="Q7182" s="30"/>
      <c r="R7182" s="30"/>
      <c r="S7182" s="30"/>
      <c r="T7182" s="29"/>
      <c r="U7182" s="28"/>
      <c r="V7182" s="28"/>
      <c r="W7182" s="28"/>
      <c r="Y7182" s="31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33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29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30"/>
      <c r="O7183" s="30"/>
      <c r="P7183" s="30"/>
      <c r="Q7183" s="30"/>
      <c r="R7183" s="30"/>
      <c r="S7183" s="30"/>
      <c r="T7183" s="29"/>
      <c r="U7183" s="28"/>
      <c r="V7183" s="28"/>
      <c r="W7183" s="28"/>
      <c r="Y7183" s="31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33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29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30"/>
      <c r="O7184" s="30"/>
      <c r="P7184" s="30"/>
      <c r="Q7184" s="30"/>
      <c r="R7184" s="30"/>
      <c r="S7184" s="30"/>
      <c r="T7184" s="29"/>
      <c r="U7184" s="28"/>
      <c r="V7184" s="28"/>
      <c r="W7184" s="28"/>
      <c r="Y7184" s="31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33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29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30"/>
      <c r="O7185" s="30"/>
      <c r="P7185" s="30"/>
      <c r="Q7185" s="30"/>
      <c r="R7185" s="30"/>
      <c r="S7185" s="30"/>
      <c r="T7185" s="29"/>
      <c r="U7185" s="28"/>
      <c r="V7185" s="28"/>
      <c r="W7185" s="28"/>
      <c r="Y7185" s="31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33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29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30"/>
      <c r="O7186" s="30"/>
      <c r="P7186" s="30"/>
      <c r="Q7186" s="30"/>
      <c r="R7186" s="30"/>
      <c r="S7186" s="30"/>
      <c r="T7186" s="29"/>
      <c r="U7186" s="28"/>
      <c r="V7186" s="28"/>
      <c r="W7186" s="28"/>
      <c r="Y7186" s="31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33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29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30"/>
      <c r="O7187" s="30"/>
      <c r="P7187" s="30"/>
      <c r="Q7187" s="30"/>
      <c r="R7187" s="30"/>
      <c r="S7187" s="30"/>
      <c r="T7187" s="29"/>
      <c r="U7187" s="28"/>
      <c r="V7187" s="28"/>
      <c r="W7187" s="28"/>
      <c r="Y7187" s="31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33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29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30"/>
      <c r="O7188" s="30"/>
      <c r="P7188" s="30"/>
      <c r="Q7188" s="30"/>
      <c r="R7188" s="30"/>
      <c r="S7188" s="30"/>
      <c r="T7188" s="29"/>
      <c r="U7188" s="28"/>
      <c r="V7188" s="28"/>
      <c r="W7188" s="28"/>
      <c r="Y7188" s="31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33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29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30"/>
      <c r="O7189" s="30"/>
      <c r="P7189" s="30"/>
      <c r="Q7189" s="30"/>
      <c r="R7189" s="30"/>
      <c r="S7189" s="30"/>
      <c r="T7189" s="29"/>
      <c r="U7189" s="28"/>
      <c r="V7189" s="28"/>
      <c r="W7189" s="28"/>
      <c r="Y7189" s="31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33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29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30"/>
      <c r="O7190" s="30"/>
      <c r="P7190" s="30"/>
      <c r="Q7190" s="30"/>
      <c r="R7190" s="30"/>
      <c r="S7190" s="30"/>
      <c r="T7190" s="29"/>
      <c r="U7190" s="28"/>
      <c r="V7190" s="28"/>
      <c r="W7190" s="28"/>
      <c r="Y7190" s="31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33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29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30"/>
      <c r="O7191" s="30"/>
      <c r="P7191" s="30"/>
      <c r="Q7191" s="30"/>
      <c r="R7191" s="30"/>
      <c r="S7191" s="30"/>
      <c r="T7191" s="29"/>
      <c r="U7191" s="28"/>
      <c r="V7191" s="28"/>
      <c r="W7191" s="28"/>
      <c r="Y7191" s="31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33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29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30"/>
      <c r="O7192" s="30"/>
      <c r="P7192" s="30"/>
      <c r="Q7192" s="30"/>
      <c r="R7192" s="30"/>
      <c r="S7192" s="30"/>
      <c r="T7192" s="29"/>
      <c r="U7192" s="28"/>
      <c r="V7192" s="28"/>
      <c r="W7192" s="28"/>
      <c r="Y7192" s="31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33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29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30"/>
      <c r="O7193" s="30"/>
      <c r="P7193" s="30"/>
      <c r="Q7193" s="30"/>
      <c r="R7193" s="30"/>
      <c r="S7193" s="30"/>
      <c r="T7193" s="29"/>
      <c r="U7193" s="28"/>
      <c r="V7193" s="28"/>
      <c r="W7193" s="28"/>
      <c r="Y7193" s="31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33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29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30"/>
      <c r="O7194" s="30"/>
      <c r="P7194" s="30"/>
      <c r="Q7194" s="30"/>
      <c r="R7194" s="30"/>
      <c r="S7194" s="30"/>
      <c r="T7194" s="29"/>
      <c r="U7194" s="28"/>
      <c r="V7194" s="28"/>
      <c r="W7194" s="28"/>
      <c r="Y7194" s="31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33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29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30"/>
      <c r="O7195" s="30"/>
      <c r="P7195" s="30"/>
      <c r="Q7195" s="30"/>
      <c r="R7195" s="30"/>
      <c r="S7195" s="30"/>
      <c r="T7195" s="29"/>
      <c r="U7195" s="28"/>
      <c r="V7195" s="28"/>
      <c r="W7195" s="28"/>
      <c r="Y7195" s="31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33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29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30"/>
      <c r="O7196" s="30"/>
      <c r="P7196" s="30"/>
      <c r="Q7196" s="30"/>
      <c r="R7196" s="30"/>
      <c r="S7196" s="30"/>
      <c r="T7196" s="29"/>
      <c r="U7196" s="28"/>
      <c r="V7196" s="28"/>
      <c r="W7196" s="28"/>
      <c r="Y7196" s="31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33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29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30"/>
      <c r="O7197" s="30"/>
      <c r="P7197" s="30"/>
      <c r="Q7197" s="30"/>
      <c r="R7197" s="30"/>
      <c r="S7197" s="30"/>
      <c r="T7197" s="29"/>
      <c r="U7197" s="28"/>
      <c r="V7197" s="28"/>
      <c r="W7197" s="28"/>
      <c r="Y7197" s="31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33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29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30"/>
      <c r="O7198" s="30"/>
      <c r="P7198" s="30"/>
      <c r="Q7198" s="30"/>
      <c r="R7198" s="30"/>
      <c r="S7198" s="30"/>
      <c r="T7198" s="29"/>
      <c r="U7198" s="28"/>
      <c r="V7198" s="28"/>
      <c r="W7198" s="28"/>
      <c r="Y7198" s="31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33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29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30"/>
      <c r="O7199" s="30"/>
      <c r="P7199" s="30"/>
      <c r="Q7199" s="30"/>
      <c r="R7199" s="30"/>
      <c r="S7199" s="30"/>
      <c r="T7199" s="29"/>
      <c r="U7199" s="28"/>
      <c r="V7199" s="28"/>
      <c r="W7199" s="28"/>
      <c r="Y7199" s="31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33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29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30"/>
      <c r="O7200" s="30"/>
      <c r="P7200" s="30"/>
      <c r="Q7200" s="30"/>
      <c r="R7200" s="30"/>
      <c r="S7200" s="30"/>
      <c r="T7200" s="29"/>
      <c r="U7200" s="28"/>
      <c r="V7200" s="28"/>
      <c r="W7200" s="28"/>
      <c r="Y7200" s="31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33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29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30"/>
      <c r="O7201" s="30"/>
      <c r="P7201" s="30"/>
      <c r="Q7201" s="30"/>
      <c r="R7201" s="30"/>
      <c r="S7201" s="30"/>
      <c r="T7201" s="29"/>
      <c r="U7201" s="28"/>
      <c r="V7201" s="28"/>
      <c r="W7201" s="28"/>
      <c r="Y7201" s="31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33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29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30"/>
      <c r="O7202" s="30"/>
      <c r="P7202" s="30"/>
      <c r="Q7202" s="30"/>
      <c r="R7202" s="30"/>
      <c r="S7202" s="30"/>
      <c r="T7202" s="29"/>
      <c r="U7202" s="28"/>
      <c r="V7202" s="28"/>
      <c r="W7202" s="28"/>
      <c r="Y7202" s="31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33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29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30"/>
      <c r="O7203" s="30"/>
      <c r="P7203" s="30"/>
      <c r="Q7203" s="30"/>
      <c r="R7203" s="30"/>
      <c r="S7203" s="30"/>
      <c r="T7203" s="29"/>
      <c r="U7203" s="28"/>
      <c r="V7203" s="28"/>
      <c r="W7203" s="28"/>
      <c r="Y7203" s="31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33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29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30"/>
      <c r="O7204" s="30"/>
      <c r="P7204" s="30"/>
      <c r="Q7204" s="30"/>
      <c r="R7204" s="30"/>
      <c r="S7204" s="30"/>
      <c r="T7204" s="29"/>
      <c r="U7204" s="28"/>
      <c r="V7204" s="28"/>
      <c r="W7204" s="28"/>
      <c r="Y7204" s="31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33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29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30"/>
      <c r="O7205" s="30"/>
      <c r="P7205" s="30"/>
      <c r="Q7205" s="30"/>
      <c r="R7205" s="30"/>
      <c r="S7205" s="30"/>
      <c r="T7205" s="29"/>
      <c r="U7205" s="28"/>
      <c r="V7205" s="28"/>
      <c r="W7205" s="28"/>
      <c r="Y7205" s="31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33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29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30"/>
      <c r="O7206" s="30"/>
      <c r="P7206" s="30"/>
      <c r="Q7206" s="30"/>
      <c r="R7206" s="30"/>
      <c r="S7206" s="30"/>
      <c r="T7206" s="29"/>
      <c r="U7206" s="28"/>
      <c r="V7206" s="28"/>
      <c r="W7206" s="28"/>
      <c r="Y7206" s="31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33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29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30"/>
      <c r="O7207" s="30"/>
      <c r="P7207" s="30"/>
      <c r="Q7207" s="30"/>
      <c r="R7207" s="30"/>
      <c r="S7207" s="30"/>
      <c r="T7207" s="29"/>
      <c r="U7207" s="28"/>
      <c r="V7207" s="28"/>
      <c r="W7207" s="28"/>
      <c r="Y7207" s="31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33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29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30"/>
      <c r="O7208" s="30"/>
      <c r="P7208" s="30"/>
      <c r="Q7208" s="30"/>
      <c r="R7208" s="30"/>
      <c r="S7208" s="30"/>
      <c r="T7208" s="29"/>
      <c r="U7208" s="28"/>
      <c r="V7208" s="28"/>
      <c r="W7208" s="28"/>
      <c r="Y7208" s="31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33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29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30"/>
      <c r="O7209" s="30"/>
      <c r="P7209" s="30"/>
      <c r="Q7209" s="30"/>
      <c r="R7209" s="30"/>
      <c r="S7209" s="30"/>
      <c r="T7209" s="29"/>
      <c r="U7209" s="28"/>
      <c r="V7209" s="28"/>
      <c r="W7209" s="28"/>
      <c r="Y7209" s="31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33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29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30"/>
      <c r="O7210" s="30"/>
      <c r="P7210" s="30"/>
      <c r="Q7210" s="30"/>
      <c r="R7210" s="30"/>
      <c r="S7210" s="30"/>
      <c r="T7210" s="29"/>
      <c r="U7210" s="28"/>
      <c r="V7210" s="28"/>
      <c r="W7210" s="28"/>
      <c r="Y7210" s="31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33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29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30"/>
      <c r="O7211" s="30"/>
      <c r="P7211" s="30"/>
      <c r="Q7211" s="30"/>
      <c r="R7211" s="30"/>
      <c r="S7211" s="30"/>
      <c r="T7211" s="29"/>
      <c r="U7211" s="28"/>
      <c r="V7211" s="28"/>
      <c r="W7211" s="28"/>
      <c r="Y7211" s="31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33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29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30"/>
      <c r="O7212" s="30"/>
      <c r="P7212" s="30"/>
      <c r="Q7212" s="30"/>
      <c r="R7212" s="30"/>
      <c r="S7212" s="30"/>
      <c r="T7212" s="29"/>
      <c r="U7212" s="28"/>
      <c r="V7212" s="28"/>
      <c r="W7212" s="28"/>
      <c r="Y7212" s="31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33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29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30"/>
      <c r="O7213" s="30"/>
      <c r="P7213" s="30"/>
      <c r="Q7213" s="30"/>
      <c r="R7213" s="30"/>
      <c r="S7213" s="30"/>
      <c r="T7213" s="29"/>
      <c r="U7213" s="28"/>
      <c r="V7213" s="28"/>
      <c r="W7213" s="28"/>
      <c r="Y7213" s="31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33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29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30"/>
      <c r="O7214" s="30"/>
      <c r="P7214" s="30"/>
      <c r="Q7214" s="30"/>
      <c r="R7214" s="30"/>
      <c r="S7214" s="30"/>
      <c r="T7214" s="29"/>
      <c r="U7214" s="28"/>
      <c r="V7214" s="28"/>
      <c r="W7214" s="28"/>
      <c r="Y7214" s="31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33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29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30"/>
      <c r="O7215" s="30"/>
      <c r="P7215" s="30"/>
      <c r="Q7215" s="30"/>
      <c r="R7215" s="30"/>
      <c r="S7215" s="30"/>
      <c r="T7215" s="29"/>
      <c r="U7215" s="28"/>
      <c r="V7215" s="28"/>
      <c r="W7215" s="28"/>
      <c r="Y7215" s="31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33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29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30"/>
      <c r="O7216" s="30"/>
      <c r="P7216" s="30"/>
      <c r="Q7216" s="30"/>
      <c r="R7216" s="30"/>
      <c r="S7216" s="30"/>
      <c r="T7216" s="29"/>
      <c r="U7216" s="28"/>
      <c r="V7216" s="28"/>
      <c r="W7216" s="28"/>
      <c r="Y7216" s="31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33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29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30"/>
      <c r="O7217" s="30"/>
      <c r="P7217" s="30"/>
      <c r="Q7217" s="30"/>
      <c r="R7217" s="30"/>
      <c r="S7217" s="30"/>
      <c r="T7217" s="29"/>
      <c r="U7217" s="28"/>
      <c r="V7217" s="28"/>
      <c r="W7217" s="28"/>
      <c r="Y7217" s="31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33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29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30"/>
      <c r="O7218" s="30"/>
      <c r="P7218" s="30"/>
      <c r="Q7218" s="30"/>
      <c r="R7218" s="30"/>
      <c r="S7218" s="30"/>
      <c r="T7218" s="29"/>
      <c r="U7218" s="28"/>
      <c r="V7218" s="28"/>
      <c r="W7218" s="28"/>
      <c r="Y7218" s="31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33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29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30"/>
      <c r="O7219" s="30"/>
      <c r="P7219" s="30"/>
      <c r="Q7219" s="30"/>
      <c r="R7219" s="30"/>
      <c r="S7219" s="30"/>
      <c r="T7219" s="29"/>
      <c r="U7219" s="28"/>
      <c r="V7219" s="28"/>
      <c r="W7219" s="28"/>
      <c r="Y7219" s="31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33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29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30"/>
      <c r="O7220" s="30"/>
      <c r="P7220" s="30"/>
      <c r="Q7220" s="30"/>
      <c r="R7220" s="30"/>
      <c r="S7220" s="30"/>
      <c r="T7220" s="29"/>
      <c r="U7220" s="28"/>
      <c r="V7220" s="28"/>
      <c r="W7220" s="28"/>
      <c r="Y7220" s="31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33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29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30"/>
      <c r="O7221" s="30"/>
      <c r="P7221" s="30"/>
      <c r="Q7221" s="30"/>
      <c r="R7221" s="30"/>
      <c r="S7221" s="30"/>
      <c r="T7221" s="29"/>
      <c r="U7221" s="28"/>
      <c r="V7221" s="28"/>
      <c r="W7221" s="28"/>
      <c r="Y7221" s="31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33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29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30"/>
      <c r="O7222" s="30"/>
      <c r="P7222" s="30"/>
      <c r="Q7222" s="30"/>
      <c r="R7222" s="30"/>
      <c r="S7222" s="30"/>
      <c r="T7222" s="29"/>
      <c r="U7222" s="28"/>
      <c r="V7222" s="28"/>
      <c r="W7222" s="28"/>
      <c r="Y7222" s="31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33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29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30"/>
      <c r="O7223" s="30"/>
      <c r="P7223" s="30"/>
      <c r="Q7223" s="30"/>
      <c r="R7223" s="30"/>
      <c r="S7223" s="30"/>
      <c r="T7223" s="29"/>
      <c r="U7223" s="28"/>
      <c r="V7223" s="28"/>
      <c r="W7223" s="28"/>
      <c r="Y7223" s="31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33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29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30"/>
      <c r="O7224" s="30"/>
      <c r="P7224" s="30"/>
      <c r="Q7224" s="30"/>
      <c r="R7224" s="30"/>
      <c r="S7224" s="30"/>
      <c r="T7224" s="29"/>
      <c r="U7224" s="28"/>
      <c r="V7224" s="28"/>
      <c r="W7224" s="28"/>
      <c r="Y7224" s="31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33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29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30"/>
      <c r="O7225" s="30"/>
      <c r="P7225" s="30"/>
      <c r="Q7225" s="30"/>
      <c r="R7225" s="30"/>
      <c r="S7225" s="30"/>
      <c r="T7225" s="29"/>
      <c r="U7225" s="28"/>
      <c r="V7225" s="28"/>
      <c r="W7225" s="28"/>
      <c r="Y7225" s="31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33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29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30"/>
      <c r="O7226" s="30"/>
      <c r="P7226" s="30"/>
      <c r="Q7226" s="30"/>
      <c r="R7226" s="30"/>
      <c r="S7226" s="30"/>
      <c r="T7226" s="29"/>
      <c r="U7226" s="28"/>
      <c r="V7226" s="28"/>
      <c r="W7226" s="28"/>
      <c r="Y7226" s="31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33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29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30"/>
      <c r="O7227" s="30"/>
      <c r="P7227" s="30"/>
      <c r="Q7227" s="30"/>
      <c r="R7227" s="30"/>
      <c r="S7227" s="30"/>
      <c r="T7227" s="29"/>
      <c r="U7227" s="28"/>
      <c r="V7227" s="28"/>
      <c r="W7227" s="28"/>
      <c r="Y7227" s="31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33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29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30"/>
      <c r="O7228" s="30"/>
      <c r="P7228" s="30"/>
      <c r="Q7228" s="30"/>
      <c r="R7228" s="30"/>
      <c r="S7228" s="30"/>
      <c r="T7228" s="29"/>
      <c r="U7228" s="28"/>
      <c r="V7228" s="28"/>
      <c r="W7228" s="28"/>
      <c r="Y7228" s="31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33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29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30"/>
      <c r="O7229" s="30"/>
      <c r="P7229" s="30"/>
      <c r="Q7229" s="30"/>
      <c r="R7229" s="30"/>
      <c r="S7229" s="30"/>
      <c r="T7229" s="29"/>
      <c r="U7229" s="28"/>
      <c r="V7229" s="28"/>
      <c r="W7229" s="28"/>
      <c r="Y7229" s="31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33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29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30"/>
      <c r="O7230" s="30"/>
      <c r="P7230" s="30"/>
      <c r="Q7230" s="30"/>
      <c r="R7230" s="30"/>
      <c r="S7230" s="30"/>
      <c r="T7230" s="29"/>
      <c r="U7230" s="28"/>
      <c r="V7230" s="28"/>
      <c r="W7230" s="28"/>
      <c r="Y7230" s="31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33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29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30"/>
      <c r="O7231" s="30"/>
      <c r="P7231" s="30"/>
      <c r="Q7231" s="30"/>
      <c r="R7231" s="30"/>
      <c r="S7231" s="30"/>
      <c r="T7231" s="29"/>
      <c r="U7231" s="28"/>
      <c r="V7231" s="28"/>
      <c r="W7231" s="28"/>
      <c r="Y7231" s="31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33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29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30"/>
      <c r="O7232" s="30"/>
      <c r="P7232" s="30"/>
      <c r="Q7232" s="30"/>
      <c r="R7232" s="30"/>
      <c r="S7232" s="30"/>
      <c r="T7232" s="29"/>
      <c r="U7232" s="28"/>
      <c r="V7232" s="28"/>
      <c r="W7232" s="28"/>
      <c r="Y7232" s="31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33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29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30"/>
      <c r="O7233" s="30"/>
      <c r="P7233" s="30"/>
      <c r="Q7233" s="30"/>
      <c r="R7233" s="30"/>
      <c r="S7233" s="30"/>
      <c r="T7233" s="29"/>
      <c r="U7233" s="28"/>
      <c r="V7233" s="28"/>
      <c r="W7233" s="28"/>
      <c r="Y7233" s="31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33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29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30"/>
      <c r="O7234" s="30"/>
      <c r="P7234" s="30"/>
      <c r="Q7234" s="30"/>
      <c r="R7234" s="30"/>
      <c r="S7234" s="30"/>
      <c r="T7234" s="29"/>
      <c r="U7234" s="28"/>
      <c r="V7234" s="28"/>
      <c r="W7234" s="28"/>
      <c r="Y7234" s="31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33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29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30"/>
      <c r="O7235" s="30"/>
      <c r="P7235" s="30"/>
      <c r="Q7235" s="30"/>
      <c r="R7235" s="30"/>
      <c r="S7235" s="30"/>
      <c r="T7235" s="29"/>
      <c r="U7235" s="28"/>
      <c r="V7235" s="28"/>
      <c r="W7235" s="28"/>
      <c r="Y7235" s="31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33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29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30"/>
      <c r="O7236" s="30"/>
      <c r="P7236" s="30"/>
      <c r="Q7236" s="30"/>
      <c r="R7236" s="30"/>
      <c r="S7236" s="30"/>
      <c r="T7236" s="29"/>
      <c r="U7236" s="28"/>
      <c r="V7236" s="28"/>
      <c r="W7236" s="28"/>
      <c r="Y7236" s="31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33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29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30"/>
      <c r="O7237" s="30"/>
      <c r="P7237" s="30"/>
      <c r="Q7237" s="30"/>
      <c r="R7237" s="30"/>
      <c r="S7237" s="30"/>
      <c r="T7237" s="29"/>
      <c r="U7237" s="28"/>
      <c r="V7237" s="28"/>
      <c r="W7237" s="28"/>
      <c r="Y7237" s="31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33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29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30"/>
      <c r="O7238" s="30"/>
      <c r="P7238" s="30"/>
      <c r="Q7238" s="30"/>
      <c r="R7238" s="30"/>
      <c r="S7238" s="30"/>
      <c r="T7238" s="29"/>
      <c r="U7238" s="28"/>
      <c r="V7238" s="28"/>
      <c r="W7238" s="28"/>
      <c r="Y7238" s="31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33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29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30"/>
      <c r="O7239" s="30"/>
      <c r="P7239" s="30"/>
      <c r="Q7239" s="30"/>
      <c r="R7239" s="30"/>
      <c r="S7239" s="30"/>
      <c r="T7239" s="29"/>
      <c r="U7239" s="28"/>
      <c r="V7239" s="28"/>
      <c r="W7239" s="28"/>
      <c r="Y7239" s="31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33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29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30"/>
      <c r="O7240" s="30"/>
      <c r="P7240" s="30"/>
      <c r="Q7240" s="30"/>
      <c r="R7240" s="30"/>
      <c r="S7240" s="30"/>
      <c r="T7240" s="29"/>
      <c r="U7240" s="28"/>
      <c r="V7240" s="28"/>
      <c r="W7240" s="28"/>
      <c r="Y7240" s="31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33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29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30"/>
      <c r="O7241" s="30"/>
      <c r="P7241" s="30"/>
      <c r="Q7241" s="30"/>
      <c r="R7241" s="30"/>
      <c r="S7241" s="30"/>
      <c r="T7241" s="29"/>
      <c r="U7241" s="28"/>
      <c r="V7241" s="28"/>
      <c r="W7241" s="28"/>
      <c r="Y7241" s="31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33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29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30"/>
      <c r="O7242" s="30"/>
      <c r="P7242" s="30"/>
      <c r="Q7242" s="30"/>
      <c r="R7242" s="30"/>
      <c r="S7242" s="30"/>
      <c r="T7242" s="29"/>
      <c r="U7242" s="28"/>
      <c r="V7242" s="28"/>
      <c r="W7242" s="28"/>
      <c r="Y7242" s="31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33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29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30"/>
      <c r="O7243" s="30"/>
      <c r="P7243" s="30"/>
      <c r="Q7243" s="30"/>
      <c r="R7243" s="30"/>
      <c r="S7243" s="30"/>
      <c r="T7243" s="29"/>
      <c r="U7243" s="28"/>
      <c r="V7243" s="28"/>
      <c r="W7243" s="28"/>
      <c r="Y7243" s="31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33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29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30"/>
      <c r="O7244" s="30"/>
      <c r="P7244" s="30"/>
      <c r="Q7244" s="30"/>
      <c r="R7244" s="30"/>
      <c r="S7244" s="30"/>
      <c r="T7244" s="29"/>
      <c r="U7244" s="28"/>
      <c r="V7244" s="28"/>
      <c r="W7244" s="28"/>
      <c r="Y7244" s="31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33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29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30"/>
      <c r="O7245" s="30"/>
      <c r="P7245" s="30"/>
      <c r="Q7245" s="30"/>
      <c r="R7245" s="30"/>
      <c r="S7245" s="30"/>
      <c r="T7245" s="29"/>
      <c r="U7245" s="28"/>
      <c r="V7245" s="28"/>
      <c r="W7245" s="28"/>
      <c r="Y7245" s="31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33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29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30"/>
      <c r="O7246" s="30"/>
      <c r="P7246" s="30"/>
      <c r="Q7246" s="30"/>
      <c r="R7246" s="30"/>
      <c r="S7246" s="30"/>
      <c r="T7246" s="29"/>
      <c r="U7246" s="28"/>
      <c r="V7246" s="28"/>
      <c r="W7246" s="28"/>
      <c r="Y7246" s="31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33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29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30"/>
      <c r="O7247" s="30"/>
      <c r="P7247" s="30"/>
      <c r="Q7247" s="30"/>
      <c r="R7247" s="30"/>
      <c r="S7247" s="30"/>
      <c r="T7247" s="29"/>
      <c r="U7247" s="28"/>
      <c r="V7247" s="28"/>
      <c r="W7247" s="28"/>
      <c r="Y7247" s="31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33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29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30"/>
      <c r="O7248" s="30"/>
      <c r="P7248" s="30"/>
      <c r="Q7248" s="30"/>
      <c r="R7248" s="30"/>
      <c r="S7248" s="30"/>
      <c r="T7248" s="29"/>
      <c r="U7248" s="28"/>
      <c r="V7248" s="28"/>
      <c r="W7248" s="28"/>
      <c r="Y7248" s="31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33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29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30"/>
      <c r="O7249" s="30"/>
      <c r="P7249" s="30"/>
      <c r="Q7249" s="30"/>
      <c r="R7249" s="30"/>
      <c r="S7249" s="30"/>
      <c r="T7249" s="29"/>
      <c r="U7249" s="28"/>
      <c r="V7249" s="28"/>
      <c r="W7249" s="28"/>
      <c r="Y7249" s="31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33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29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30"/>
      <c r="O7250" s="30"/>
      <c r="P7250" s="30"/>
      <c r="Q7250" s="30"/>
      <c r="R7250" s="30"/>
      <c r="S7250" s="30"/>
      <c r="T7250" s="29"/>
      <c r="U7250" s="28"/>
      <c r="V7250" s="28"/>
      <c r="W7250" s="28"/>
      <c r="Y7250" s="31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33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29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30"/>
      <c r="O7251" s="30"/>
      <c r="P7251" s="30"/>
      <c r="Q7251" s="30"/>
      <c r="R7251" s="30"/>
      <c r="S7251" s="30"/>
      <c r="T7251" s="29"/>
      <c r="U7251" s="28"/>
      <c r="V7251" s="28"/>
      <c r="W7251" s="28"/>
      <c r="Y7251" s="31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33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29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30"/>
      <c r="O7252" s="30"/>
      <c r="P7252" s="30"/>
      <c r="Q7252" s="30"/>
      <c r="R7252" s="30"/>
      <c r="S7252" s="30"/>
      <c r="T7252" s="29"/>
      <c r="U7252" s="28"/>
      <c r="V7252" s="28"/>
      <c r="W7252" s="28"/>
      <c r="Y7252" s="31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33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29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30"/>
      <c r="O7253" s="30"/>
      <c r="P7253" s="30"/>
      <c r="Q7253" s="30"/>
      <c r="R7253" s="30"/>
      <c r="S7253" s="30"/>
      <c r="T7253" s="29"/>
      <c r="U7253" s="28"/>
      <c r="V7253" s="28"/>
      <c r="W7253" s="28"/>
      <c r="Y7253" s="31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33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29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30"/>
      <c r="O7254" s="30"/>
      <c r="P7254" s="30"/>
      <c r="Q7254" s="30"/>
      <c r="R7254" s="30"/>
      <c r="S7254" s="30"/>
      <c r="T7254" s="29"/>
      <c r="U7254" s="28"/>
      <c r="V7254" s="28"/>
      <c r="W7254" s="28"/>
      <c r="Y7254" s="31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33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29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30"/>
      <c r="O7255" s="30"/>
      <c r="P7255" s="30"/>
      <c r="Q7255" s="30"/>
      <c r="R7255" s="30"/>
      <c r="S7255" s="30"/>
      <c r="T7255" s="29"/>
      <c r="U7255" s="28"/>
      <c r="V7255" s="28"/>
      <c r="W7255" s="28"/>
      <c r="Y7255" s="31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33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29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30"/>
      <c r="O7256" s="30"/>
      <c r="P7256" s="30"/>
      <c r="Q7256" s="30"/>
      <c r="R7256" s="30"/>
      <c r="S7256" s="30"/>
      <c r="T7256" s="29"/>
      <c r="U7256" s="28"/>
      <c r="V7256" s="28"/>
      <c r="W7256" s="28"/>
      <c r="Y7256" s="31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33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29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30"/>
      <c r="O7257" s="30"/>
      <c r="P7257" s="30"/>
      <c r="Q7257" s="30"/>
      <c r="R7257" s="30"/>
      <c r="S7257" s="30"/>
      <c r="T7257" s="29"/>
      <c r="U7257" s="28"/>
      <c r="V7257" s="28"/>
      <c r="W7257" s="28"/>
      <c r="Y7257" s="31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33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29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30"/>
      <c r="O7258" s="30"/>
      <c r="P7258" s="30"/>
      <c r="Q7258" s="30"/>
      <c r="R7258" s="30"/>
      <c r="S7258" s="30"/>
      <c r="T7258" s="29"/>
      <c r="U7258" s="28"/>
      <c r="V7258" s="28"/>
      <c r="W7258" s="28"/>
      <c r="Y7258" s="31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33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29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30"/>
      <c r="O7259" s="30"/>
      <c r="P7259" s="30"/>
      <c r="Q7259" s="30"/>
      <c r="R7259" s="30"/>
      <c r="S7259" s="30"/>
      <c r="T7259" s="29"/>
      <c r="U7259" s="28"/>
      <c r="V7259" s="28"/>
      <c r="W7259" s="28"/>
      <c r="Y7259" s="31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33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29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30"/>
      <c r="O7260" s="30"/>
      <c r="P7260" s="30"/>
      <c r="Q7260" s="30"/>
      <c r="R7260" s="30"/>
      <c r="S7260" s="30"/>
      <c r="T7260" s="29"/>
      <c r="U7260" s="28"/>
      <c r="V7260" s="28"/>
      <c r="W7260" s="28"/>
      <c r="Y7260" s="31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33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29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30"/>
      <c r="O7261" s="30"/>
      <c r="P7261" s="30"/>
      <c r="Q7261" s="30"/>
      <c r="R7261" s="30"/>
      <c r="S7261" s="30"/>
      <c r="T7261" s="29"/>
      <c r="U7261" s="28"/>
      <c r="V7261" s="28"/>
      <c r="W7261" s="28"/>
      <c r="Y7261" s="31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33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29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30"/>
      <c r="O7262" s="30"/>
      <c r="P7262" s="30"/>
      <c r="Q7262" s="30"/>
      <c r="R7262" s="30"/>
      <c r="S7262" s="30"/>
      <c r="T7262" s="29"/>
      <c r="U7262" s="28"/>
      <c r="V7262" s="28"/>
      <c r="W7262" s="28"/>
      <c r="Y7262" s="31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33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29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30"/>
      <c r="O7263" s="30"/>
      <c r="P7263" s="30"/>
      <c r="Q7263" s="30"/>
      <c r="R7263" s="30"/>
      <c r="S7263" s="30"/>
      <c r="T7263" s="29"/>
      <c r="U7263" s="28"/>
      <c r="V7263" s="28"/>
      <c r="W7263" s="28"/>
      <c r="Y7263" s="31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33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29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30"/>
      <c r="O7264" s="30"/>
      <c r="P7264" s="30"/>
      <c r="Q7264" s="30"/>
      <c r="R7264" s="30"/>
      <c r="S7264" s="30"/>
      <c r="T7264" s="29"/>
      <c r="U7264" s="28"/>
      <c r="V7264" s="28"/>
      <c r="W7264" s="28"/>
      <c r="Y7264" s="31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33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29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30"/>
      <c r="O7265" s="30"/>
      <c r="P7265" s="30"/>
      <c r="Q7265" s="30"/>
      <c r="R7265" s="30"/>
      <c r="S7265" s="30"/>
      <c r="T7265" s="29"/>
      <c r="U7265" s="28"/>
      <c r="V7265" s="28"/>
      <c r="W7265" s="28"/>
      <c r="Y7265" s="31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33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29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30"/>
      <c r="O7266" s="30"/>
      <c r="P7266" s="30"/>
      <c r="Q7266" s="30"/>
      <c r="R7266" s="30"/>
      <c r="S7266" s="30"/>
      <c r="T7266" s="29"/>
      <c r="U7266" s="28"/>
      <c r="V7266" s="28"/>
      <c r="W7266" s="28"/>
      <c r="Y7266" s="31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33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29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30"/>
      <c r="O7267" s="30"/>
      <c r="P7267" s="30"/>
      <c r="Q7267" s="30"/>
      <c r="R7267" s="30"/>
      <c r="S7267" s="30"/>
      <c r="T7267" s="29"/>
      <c r="U7267" s="28"/>
      <c r="V7267" s="28"/>
      <c r="W7267" s="28"/>
      <c r="Y7267" s="31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33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29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30"/>
      <c r="O7268" s="30"/>
      <c r="P7268" s="30"/>
      <c r="Q7268" s="30"/>
      <c r="R7268" s="30"/>
      <c r="S7268" s="30"/>
      <c r="T7268" s="29"/>
      <c r="U7268" s="28"/>
      <c r="V7268" s="28"/>
      <c r="W7268" s="28"/>
      <c r="Y7268" s="31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33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29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30"/>
      <c r="O7269" s="30"/>
      <c r="P7269" s="30"/>
      <c r="Q7269" s="30"/>
      <c r="R7269" s="30"/>
      <c r="S7269" s="30"/>
      <c r="T7269" s="29"/>
      <c r="U7269" s="28"/>
      <c r="V7269" s="28"/>
      <c r="W7269" s="28"/>
      <c r="Y7269" s="31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33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29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30"/>
      <c r="O7270" s="30"/>
      <c r="P7270" s="30"/>
      <c r="Q7270" s="30"/>
      <c r="R7270" s="30"/>
      <c r="S7270" s="30"/>
      <c r="T7270" s="29"/>
      <c r="U7270" s="28"/>
      <c r="V7270" s="28"/>
      <c r="W7270" s="28"/>
      <c r="Y7270" s="31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33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29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30"/>
      <c r="O7271" s="30"/>
      <c r="P7271" s="30"/>
      <c r="Q7271" s="30"/>
      <c r="R7271" s="30"/>
      <c r="S7271" s="30"/>
      <c r="T7271" s="29"/>
      <c r="U7271" s="28"/>
      <c r="V7271" s="28"/>
      <c r="W7271" s="28"/>
      <c r="Y7271" s="31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33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29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30"/>
      <c r="O7272" s="30"/>
      <c r="P7272" s="30"/>
      <c r="Q7272" s="30"/>
      <c r="R7272" s="30"/>
      <c r="S7272" s="30"/>
      <c r="T7272" s="29"/>
      <c r="U7272" s="28"/>
      <c r="V7272" s="28"/>
      <c r="W7272" s="28"/>
      <c r="Y7272" s="31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33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29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30"/>
      <c r="O7273" s="30"/>
      <c r="P7273" s="30"/>
      <c r="Q7273" s="30"/>
      <c r="R7273" s="30"/>
      <c r="S7273" s="30"/>
      <c r="T7273" s="29"/>
      <c r="U7273" s="28"/>
      <c r="V7273" s="28"/>
      <c r="W7273" s="28"/>
      <c r="Y7273" s="31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33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29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30"/>
      <c r="O7274" s="30"/>
      <c r="P7274" s="30"/>
      <c r="Q7274" s="30"/>
      <c r="R7274" s="30"/>
      <c r="S7274" s="30"/>
      <c r="T7274" s="29"/>
      <c r="U7274" s="28"/>
      <c r="V7274" s="28"/>
      <c r="W7274" s="28"/>
      <c r="Y7274" s="31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33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29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30"/>
      <c r="O7275" s="30"/>
      <c r="P7275" s="30"/>
      <c r="Q7275" s="30"/>
      <c r="R7275" s="30"/>
      <c r="S7275" s="30"/>
      <c r="T7275" s="29"/>
      <c r="U7275" s="28"/>
      <c r="V7275" s="28"/>
      <c r="W7275" s="28"/>
      <c r="Y7275" s="31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33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29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30"/>
      <c r="O7276" s="30"/>
      <c r="P7276" s="30"/>
      <c r="Q7276" s="30"/>
      <c r="R7276" s="30"/>
      <c r="S7276" s="30"/>
      <c r="T7276" s="29"/>
      <c r="U7276" s="28"/>
      <c r="V7276" s="28"/>
      <c r="W7276" s="28"/>
      <c r="Y7276" s="31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33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29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30"/>
      <c r="O7277" s="30"/>
      <c r="P7277" s="30"/>
      <c r="Q7277" s="30"/>
      <c r="R7277" s="30"/>
      <c r="S7277" s="30"/>
      <c r="T7277" s="29"/>
      <c r="U7277" s="28"/>
      <c r="V7277" s="28"/>
      <c r="W7277" s="28"/>
      <c r="Y7277" s="31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33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29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30"/>
      <c r="O7278" s="30"/>
      <c r="P7278" s="30"/>
      <c r="Q7278" s="30"/>
      <c r="R7278" s="30"/>
      <c r="S7278" s="30"/>
      <c r="T7278" s="29"/>
      <c r="U7278" s="28"/>
      <c r="V7278" s="28"/>
      <c r="W7278" s="28"/>
      <c r="Y7278" s="31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33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29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30"/>
      <c r="O7279" s="30"/>
      <c r="P7279" s="30"/>
      <c r="Q7279" s="30"/>
      <c r="R7279" s="30"/>
      <c r="S7279" s="30"/>
      <c r="T7279" s="29"/>
      <c r="U7279" s="28"/>
      <c r="V7279" s="28"/>
      <c r="W7279" s="28"/>
      <c r="Y7279" s="31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33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29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30"/>
      <c r="O7280" s="30"/>
      <c r="P7280" s="30"/>
      <c r="Q7280" s="30"/>
      <c r="R7280" s="30"/>
      <c r="S7280" s="30"/>
      <c r="T7280" s="29"/>
      <c r="U7280" s="28"/>
      <c r="V7280" s="28"/>
      <c r="W7280" s="28"/>
      <c r="Y7280" s="31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33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29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30"/>
      <c r="O7281" s="30"/>
      <c r="P7281" s="30"/>
      <c r="Q7281" s="30"/>
      <c r="R7281" s="30"/>
      <c r="S7281" s="30"/>
      <c r="T7281" s="29"/>
      <c r="U7281" s="28"/>
      <c r="V7281" s="28"/>
      <c r="W7281" s="28"/>
      <c r="Y7281" s="31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33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29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30"/>
      <c r="O7282" s="30"/>
      <c r="P7282" s="30"/>
      <c r="Q7282" s="30"/>
      <c r="R7282" s="30"/>
      <c r="S7282" s="30"/>
      <c r="T7282" s="29"/>
      <c r="U7282" s="28"/>
      <c r="V7282" s="28"/>
      <c r="W7282" s="28"/>
      <c r="Y7282" s="31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33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29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30"/>
      <c r="O7283" s="30"/>
      <c r="P7283" s="30"/>
      <c r="Q7283" s="30"/>
      <c r="R7283" s="30"/>
      <c r="S7283" s="30"/>
      <c r="T7283" s="29"/>
      <c r="U7283" s="28"/>
      <c r="V7283" s="28"/>
      <c r="W7283" s="28"/>
      <c r="Y7283" s="31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33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29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30"/>
      <c r="O7284" s="30"/>
      <c r="P7284" s="30"/>
      <c r="Q7284" s="30"/>
      <c r="R7284" s="30"/>
      <c r="S7284" s="30"/>
      <c r="T7284" s="29"/>
      <c r="U7284" s="28"/>
      <c r="V7284" s="28"/>
      <c r="W7284" s="28"/>
      <c r="Y7284" s="31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33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29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30"/>
      <c r="O7285" s="30"/>
      <c r="P7285" s="30"/>
      <c r="Q7285" s="30"/>
      <c r="R7285" s="30"/>
      <c r="S7285" s="30"/>
      <c r="T7285" s="29"/>
      <c r="U7285" s="28"/>
      <c r="V7285" s="28"/>
      <c r="W7285" s="28"/>
      <c r="Y7285" s="31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33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29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30"/>
      <c r="O7286" s="30"/>
      <c r="P7286" s="30"/>
      <c r="Q7286" s="30"/>
      <c r="R7286" s="30"/>
      <c r="S7286" s="30"/>
      <c r="T7286" s="29"/>
      <c r="U7286" s="28"/>
      <c r="V7286" s="28"/>
      <c r="W7286" s="28"/>
      <c r="Y7286" s="31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33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29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30"/>
      <c r="O7287" s="30"/>
      <c r="P7287" s="30"/>
      <c r="Q7287" s="30"/>
      <c r="R7287" s="30"/>
      <c r="S7287" s="30"/>
      <c r="T7287" s="29"/>
      <c r="U7287" s="28"/>
      <c r="V7287" s="28"/>
      <c r="W7287" s="28"/>
      <c r="Y7287" s="31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33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29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30"/>
      <c r="O7288" s="30"/>
      <c r="P7288" s="30"/>
      <c r="Q7288" s="30"/>
      <c r="R7288" s="30"/>
      <c r="S7288" s="30"/>
      <c r="T7288" s="29"/>
      <c r="U7288" s="28"/>
      <c r="V7288" s="28"/>
      <c r="W7288" s="28"/>
      <c r="Y7288" s="31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33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29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30"/>
      <c r="O7289" s="30"/>
      <c r="P7289" s="30"/>
      <c r="Q7289" s="30"/>
      <c r="R7289" s="30"/>
      <c r="S7289" s="30"/>
      <c r="T7289" s="29"/>
      <c r="U7289" s="28"/>
      <c r="V7289" s="28"/>
      <c r="W7289" s="28"/>
      <c r="Y7289" s="31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33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29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30"/>
      <c r="O7290" s="30"/>
      <c r="P7290" s="30"/>
      <c r="Q7290" s="30"/>
      <c r="R7290" s="30"/>
      <c r="S7290" s="30"/>
      <c r="T7290" s="29"/>
      <c r="U7290" s="28"/>
      <c r="V7290" s="28"/>
      <c r="W7290" s="28"/>
      <c r="Y7290" s="31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33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29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30"/>
      <c r="O7291" s="30"/>
      <c r="P7291" s="30"/>
      <c r="Q7291" s="30"/>
      <c r="R7291" s="30"/>
      <c r="S7291" s="30"/>
      <c r="T7291" s="29"/>
      <c r="U7291" s="28"/>
      <c r="V7291" s="28"/>
      <c r="W7291" s="28"/>
      <c r="Y7291" s="31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33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29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30"/>
      <c r="O7292" s="30"/>
      <c r="P7292" s="30"/>
      <c r="Q7292" s="30"/>
      <c r="R7292" s="30"/>
      <c r="S7292" s="30"/>
      <c r="T7292" s="29"/>
      <c r="U7292" s="28"/>
      <c r="V7292" s="28"/>
      <c r="W7292" s="28"/>
      <c r="Y7292" s="31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33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29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30"/>
      <c r="O7293" s="30"/>
      <c r="P7293" s="30"/>
      <c r="Q7293" s="30"/>
      <c r="R7293" s="30"/>
      <c r="S7293" s="30"/>
      <c r="T7293" s="29"/>
      <c r="U7293" s="28"/>
      <c r="V7293" s="28"/>
      <c r="W7293" s="28"/>
      <c r="Y7293" s="31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33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29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30"/>
      <c r="O7294" s="30"/>
      <c r="P7294" s="30"/>
      <c r="Q7294" s="30"/>
      <c r="R7294" s="30"/>
      <c r="S7294" s="30"/>
      <c r="T7294" s="29"/>
      <c r="U7294" s="28"/>
      <c r="V7294" s="28"/>
      <c r="W7294" s="28"/>
      <c r="Y7294" s="31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33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29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30"/>
      <c r="O7295" s="30"/>
      <c r="P7295" s="30"/>
      <c r="Q7295" s="30"/>
      <c r="R7295" s="30"/>
      <c r="S7295" s="30"/>
      <c r="T7295" s="29"/>
      <c r="U7295" s="28"/>
      <c r="V7295" s="28"/>
      <c r="W7295" s="28"/>
      <c r="Y7295" s="31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33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29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30"/>
      <c r="O7296" s="30"/>
      <c r="P7296" s="30"/>
      <c r="Q7296" s="30"/>
      <c r="R7296" s="30"/>
      <c r="S7296" s="30"/>
      <c r="T7296" s="29"/>
      <c r="U7296" s="28"/>
      <c r="V7296" s="28"/>
      <c r="W7296" s="28"/>
      <c r="Y7296" s="31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33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29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30"/>
      <c r="O7297" s="30"/>
      <c r="P7297" s="30"/>
      <c r="Q7297" s="30"/>
      <c r="R7297" s="30"/>
      <c r="S7297" s="30"/>
      <c r="T7297" s="29"/>
      <c r="U7297" s="28"/>
      <c r="V7297" s="28"/>
      <c r="W7297" s="28"/>
      <c r="Y7297" s="31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33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29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30"/>
      <c r="O7298" s="30"/>
      <c r="P7298" s="30"/>
      <c r="Q7298" s="30"/>
      <c r="R7298" s="30"/>
      <c r="S7298" s="30"/>
      <c r="T7298" s="29"/>
      <c r="U7298" s="28"/>
      <c r="V7298" s="28"/>
      <c r="W7298" s="28"/>
      <c r="Y7298" s="31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33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29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30"/>
      <c r="O7299" s="30"/>
      <c r="P7299" s="30"/>
      <c r="Q7299" s="30"/>
      <c r="R7299" s="30"/>
      <c r="S7299" s="30"/>
      <c r="T7299" s="29"/>
      <c r="U7299" s="28"/>
      <c r="V7299" s="28"/>
      <c r="W7299" s="28"/>
      <c r="Y7299" s="31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33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29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30"/>
      <c r="O7300" s="30"/>
      <c r="P7300" s="30"/>
      <c r="Q7300" s="30"/>
      <c r="R7300" s="30"/>
      <c r="S7300" s="30"/>
      <c r="T7300" s="29"/>
      <c r="U7300" s="28"/>
      <c r="V7300" s="28"/>
      <c r="W7300" s="28"/>
      <c r="Y7300" s="31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33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29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30"/>
      <c r="O7301" s="30"/>
      <c r="P7301" s="30"/>
      <c r="Q7301" s="30"/>
      <c r="R7301" s="30"/>
      <c r="S7301" s="30"/>
      <c r="T7301" s="29"/>
      <c r="U7301" s="28"/>
      <c r="V7301" s="28"/>
      <c r="W7301" s="28"/>
      <c r="Y7301" s="31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33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29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30"/>
      <c r="O7302" s="30"/>
      <c r="P7302" s="30"/>
      <c r="Q7302" s="30"/>
      <c r="R7302" s="30"/>
      <c r="S7302" s="30"/>
      <c r="T7302" s="29"/>
      <c r="U7302" s="28"/>
      <c r="V7302" s="28"/>
      <c r="W7302" s="28"/>
      <c r="Y7302" s="31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33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29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30"/>
      <c r="O7303" s="30"/>
      <c r="P7303" s="30"/>
      <c r="Q7303" s="30"/>
      <c r="R7303" s="30"/>
      <c r="S7303" s="30"/>
      <c r="T7303" s="29"/>
      <c r="U7303" s="28"/>
      <c r="V7303" s="28"/>
      <c r="W7303" s="28"/>
      <c r="Y7303" s="31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33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29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30"/>
      <c r="O7304" s="30"/>
      <c r="P7304" s="30"/>
      <c r="Q7304" s="30"/>
      <c r="R7304" s="30"/>
      <c r="S7304" s="30"/>
      <c r="T7304" s="29"/>
      <c r="U7304" s="28"/>
      <c r="V7304" s="28"/>
      <c r="W7304" s="28"/>
      <c r="Y7304" s="31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33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29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30"/>
      <c r="O7305" s="30"/>
      <c r="P7305" s="30"/>
      <c r="Q7305" s="30"/>
      <c r="R7305" s="30"/>
      <c r="S7305" s="30"/>
      <c r="T7305" s="29"/>
      <c r="U7305" s="28"/>
      <c r="V7305" s="28"/>
      <c r="W7305" s="28"/>
      <c r="Y7305" s="31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33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29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30"/>
      <c r="O7306" s="30"/>
      <c r="P7306" s="30"/>
      <c r="Q7306" s="30"/>
      <c r="R7306" s="30"/>
      <c r="S7306" s="30"/>
      <c r="T7306" s="29"/>
      <c r="U7306" s="28"/>
      <c r="V7306" s="28"/>
      <c r="W7306" s="28"/>
      <c r="Y7306" s="31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33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29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30"/>
      <c r="O7307" s="30"/>
      <c r="P7307" s="30"/>
      <c r="Q7307" s="30"/>
      <c r="R7307" s="30"/>
      <c r="S7307" s="30"/>
      <c r="T7307" s="29"/>
      <c r="U7307" s="28"/>
      <c r="V7307" s="28"/>
      <c r="W7307" s="28"/>
      <c r="Y7307" s="31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33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29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30"/>
      <c r="O7308" s="30"/>
      <c r="P7308" s="30"/>
      <c r="Q7308" s="30"/>
      <c r="R7308" s="30"/>
      <c r="S7308" s="30"/>
      <c r="T7308" s="29"/>
      <c r="U7308" s="28"/>
      <c r="V7308" s="28"/>
      <c r="W7308" s="28"/>
      <c r="Y7308" s="31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33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29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30"/>
      <c r="O7309" s="30"/>
      <c r="P7309" s="30"/>
      <c r="Q7309" s="30"/>
      <c r="R7309" s="30"/>
      <c r="S7309" s="30"/>
      <c r="T7309" s="29"/>
      <c r="U7309" s="28"/>
      <c r="V7309" s="28"/>
      <c r="W7309" s="28"/>
      <c r="Y7309" s="31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33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29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30"/>
      <c r="O7310" s="30"/>
      <c r="P7310" s="30"/>
      <c r="Q7310" s="30"/>
      <c r="R7310" s="30"/>
      <c r="S7310" s="30"/>
      <c r="T7310" s="29"/>
      <c r="U7310" s="28"/>
      <c r="V7310" s="28"/>
      <c r="W7310" s="28"/>
      <c r="Y7310" s="31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33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29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30"/>
      <c r="O7311" s="30"/>
      <c r="P7311" s="30"/>
      <c r="Q7311" s="30"/>
      <c r="R7311" s="30"/>
      <c r="S7311" s="30"/>
      <c r="T7311" s="29"/>
      <c r="U7311" s="28"/>
      <c r="V7311" s="28"/>
      <c r="W7311" s="28"/>
      <c r="Y7311" s="31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33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29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30"/>
      <c r="O7312" s="30"/>
      <c r="P7312" s="30"/>
      <c r="Q7312" s="30"/>
      <c r="R7312" s="30"/>
      <c r="S7312" s="30"/>
      <c r="T7312" s="29"/>
      <c r="U7312" s="28"/>
      <c r="V7312" s="28"/>
      <c r="W7312" s="28"/>
      <c r="Y7312" s="31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33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29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30"/>
      <c r="O7313" s="30"/>
      <c r="P7313" s="30"/>
      <c r="Q7313" s="30"/>
      <c r="R7313" s="30"/>
      <c r="S7313" s="30"/>
      <c r="T7313" s="29"/>
      <c r="U7313" s="28"/>
      <c r="V7313" s="28"/>
      <c r="W7313" s="28"/>
      <c r="Y7313" s="31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33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29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30"/>
      <c r="O7314" s="30"/>
      <c r="P7314" s="30"/>
      <c r="Q7314" s="30"/>
      <c r="R7314" s="30"/>
      <c r="S7314" s="30"/>
      <c r="T7314" s="29"/>
      <c r="U7314" s="28"/>
      <c r="V7314" s="28"/>
      <c r="W7314" s="28"/>
      <c r="Y7314" s="31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33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29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30"/>
      <c r="O7315" s="30"/>
      <c r="P7315" s="30"/>
      <c r="Q7315" s="30"/>
      <c r="R7315" s="30"/>
      <c r="S7315" s="30"/>
      <c r="T7315" s="29"/>
      <c r="U7315" s="28"/>
      <c r="V7315" s="28"/>
      <c r="W7315" s="28"/>
      <c r="Y7315" s="31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33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29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30"/>
      <c r="O7316" s="30"/>
      <c r="P7316" s="30"/>
      <c r="Q7316" s="30"/>
      <c r="R7316" s="30"/>
      <c r="S7316" s="30"/>
      <c r="T7316" s="29"/>
      <c r="U7316" s="28"/>
      <c r="V7316" s="28"/>
      <c r="W7316" s="28"/>
      <c r="Y7316" s="31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33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29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30"/>
      <c r="O7317" s="30"/>
      <c r="P7317" s="30"/>
      <c r="Q7317" s="30"/>
      <c r="R7317" s="30"/>
      <c r="S7317" s="30"/>
      <c r="T7317" s="29"/>
      <c r="U7317" s="28"/>
      <c r="V7317" s="28"/>
      <c r="W7317" s="28"/>
      <c r="Y7317" s="31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33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29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30"/>
      <c r="O7318" s="30"/>
      <c r="P7318" s="30"/>
      <c r="Q7318" s="30"/>
      <c r="R7318" s="30"/>
      <c r="S7318" s="30"/>
      <c r="T7318" s="29"/>
      <c r="U7318" s="28"/>
      <c r="V7318" s="28"/>
      <c r="W7318" s="28"/>
      <c r="Y7318" s="31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33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29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30"/>
      <c r="O7319" s="30"/>
      <c r="P7319" s="30"/>
      <c r="Q7319" s="30"/>
      <c r="R7319" s="30"/>
      <c r="S7319" s="30"/>
      <c r="T7319" s="29"/>
      <c r="U7319" s="28"/>
      <c r="V7319" s="28"/>
      <c r="W7319" s="28"/>
      <c r="Y7319" s="31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33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29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30"/>
      <c r="O7320" s="30"/>
      <c r="P7320" s="30"/>
      <c r="Q7320" s="30"/>
      <c r="R7320" s="30"/>
      <c r="S7320" s="30"/>
      <c r="T7320" s="29"/>
      <c r="U7320" s="28"/>
      <c r="V7320" s="28"/>
      <c r="W7320" s="28"/>
      <c r="Y7320" s="31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33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29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30"/>
      <c r="O7321" s="30"/>
      <c r="P7321" s="30"/>
      <c r="Q7321" s="30"/>
      <c r="R7321" s="30"/>
      <c r="S7321" s="30"/>
      <c r="T7321" s="29"/>
      <c r="U7321" s="28"/>
      <c r="V7321" s="28"/>
      <c r="W7321" s="28"/>
      <c r="Y7321" s="31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33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29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30"/>
      <c r="O7322" s="30"/>
      <c r="P7322" s="30"/>
      <c r="Q7322" s="30"/>
      <c r="R7322" s="30"/>
      <c r="S7322" s="30"/>
      <c r="T7322" s="29"/>
      <c r="U7322" s="28"/>
      <c r="V7322" s="28"/>
      <c r="W7322" s="28"/>
      <c r="Y7322" s="31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33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29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30"/>
      <c r="O7323" s="30"/>
      <c r="P7323" s="30"/>
      <c r="Q7323" s="30"/>
      <c r="R7323" s="30"/>
      <c r="S7323" s="30"/>
      <c r="T7323" s="29"/>
      <c r="U7323" s="28"/>
      <c r="V7323" s="28"/>
      <c r="W7323" s="28"/>
      <c r="Y7323" s="31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33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29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30"/>
      <c r="O7324" s="30"/>
      <c r="P7324" s="30"/>
      <c r="Q7324" s="30"/>
      <c r="R7324" s="30"/>
      <c r="S7324" s="30"/>
      <c r="T7324" s="29"/>
      <c r="U7324" s="28"/>
      <c r="V7324" s="28"/>
      <c r="W7324" s="28"/>
      <c r="Y7324" s="31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33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29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30"/>
      <c r="O7325" s="30"/>
      <c r="P7325" s="30"/>
      <c r="Q7325" s="30"/>
      <c r="R7325" s="30"/>
      <c r="S7325" s="30"/>
      <c r="T7325" s="29"/>
      <c r="U7325" s="28"/>
      <c r="V7325" s="28"/>
      <c r="W7325" s="28"/>
      <c r="Y7325" s="31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33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29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30"/>
      <c r="O7326" s="30"/>
      <c r="P7326" s="30"/>
      <c r="Q7326" s="30"/>
      <c r="R7326" s="30"/>
      <c r="S7326" s="30"/>
      <c r="T7326" s="29"/>
      <c r="U7326" s="28"/>
      <c r="V7326" s="28"/>
      <c r="W7326" s="28"/>
      <c r="Y7326" s="31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33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29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30"/>
      <c r="O7327" s="30"/>
      <c r="P7327" s="30"/>
      <c r="Q7327" s="30"/>
      <c r="R7327" s="30"/>
      <c r="S7327" s="30"/>
      <c r="T7327" s="29"/>
      <c r="U7327" s="28"/>
      <c r="V7327" s="28"/>
      <c r="W7327" s="28"/>
      <c r="Y7327" s="31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33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29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30"/>
      <c r="O7328" s="30"/>
      <c r="P7328" s="30"/>
      <c r="Q7328" s="30"/>
      <c r="R7328" s="30"/>
      <c r="S7328" s="30"/>
      <c r="T7328" s="29"/>
      <c r="U7328" s="28"/>
      <c r="V7328" s="28"/>
      <c r="W7328" s="28"/>
      <c r="Y7328" s="31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33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29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30"/>
      <c r="O7329" s="30"/>
      <c r="P7329" s="30"/>
      <c r="Q7329" s="30"/>
      <c r="R7329" s="30"/>
      <c r="S7329" s="30"/>
      <c r="T7329" s="29"/>
      <c r="U7329" s="28"/>
      <c r="V7329" s="28"/>
      <c r="W7329" s="28"/>
      <c r="Y7329" s="31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33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29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30"/>
      <c r="O7330" s="30"/>
      <c r="P7330" s="30"/>
      <c r="Q7330" s="30"/>
      <c r="R7330" s="30"/>
      <c r="S7330" s="30"/>
      <c r="T7330" s="29"/>
      <c r="U7330" s="28"/>
      <c r="V7330" s="28"/>
      <c r="W7330" s="28"/>
      <c r="Y7330" s="31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33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29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30"/>
      <c r="O7331" s="30"/>
      <c r="P7331" s="30"/>
      <c r="Q7331" s="30"/>
      <c r="R7331" s="30"/>
      <c r="S7331" s="30"/>
      <c r="T7331" s="29"/>
      <c r="U7331" s="28"/>
      <c r="V7331" s="28"/>
      <c r="W7331" s="28"/>
      <c r="Y7331" s="31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33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29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30"/>
      <c r="O7332" s="30"/>
      <c r="P7332" s="30"/>
      <c r="Q7332" s="30"/>
      <c r="R7332" s="30"/>
      <c r="S7332" s="30"/>
      <c r="T7332" s="29"/>
      <c r="U7332" s="28"/>
      <c r="V7332" s="28"/>
      <c r="W7332" s="28"/>
      <c r="Y7332" s="31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33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29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30"/>
      <c r="O7333" s="30"/>
      <c r="P7333" s="30"/>
      <c r="Q7333" s="30"/>
      <c r="R7333" s="30"/>
      <c r="S7333" s="30"/>
      <c r="T7333" s="29"/>
      <c r="U7333" s="28"/>
      <c r="V7333" s="28"/>
      <c r="W7333" s="28"/>
      <c r="Y7333" s="31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33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29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30"/>
      <c r="O7334" s="30"/>
      <c r="P7334" s="30"/>
      <c r="Q7334" s="30"/>
      <c r="R7334" s="30"/>
      <c r="S7334" s="30"/>
      <c r="T7334" s="29"/>
      <c r="U7334" s="28"/>
      <c r="V7334" s="28"/>
      <c r="W7334" s="28"/>
      <c r="Y7334" s="31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33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29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30"/>
      <c r="O7335" s="30"/>
      <c r="P7335" s="30"/>
      <c r="Q7335" s="30"/>
      <c r="R7335" s="30"/>
      <c r="S7335" s="30"/>
      <c r="T7335" s="29"/>
      <c r="U7335" s="28"/>
      <c r="V7335" s="28"/>
      <c r="W7335" s="28"/>
      <c r="Y7335" s="31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33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29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30"/>
      <c r="O7336" s="30"/>
      <c r="P7336" s="30"/>
      <c r="Q7336" s="30"/>
      <c r="R7336" s="30"/>
      <c r="S7336" s="30"/>
      <c r="T7336" s="29"/>
      <c r="U7336" s="28"/>
      <c r="V7336" s="28"/>
      <c r="W7336" s="28"/>
      <c r="Y7336" s="31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33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29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30"/>
      <c r="O7337" s="30"/>
      <c r="P7337" s="30"/>
      <c r="Q7337" s="30"/>
      <c r="R7337" s="30"/>
      <c r="S7337" s="30"/>
      <c r="T7337" s="29"/>
      <c r="U7337" s="28"/>
      <c r="V7337" s="28"/>
      <c r="W7337" s="28"/>
      <c r="Y7337" s="31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33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29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30"/>
      <c r="O7338" s="30"/>
      <c r="P7338" s="30"/>
      <c r="Q7338" s="30"/>
      <c r="R7338" s="30"/>
      <c r="S7338" s="30"/>
      <c r="T7338" s="29"/>
      <c r="U7338" s="28"/>
      <c r="V7338" s="28"/>
      <c r="W7338" s="28"/>
      <c r="Y7338" s="31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33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29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30"/>
      <c r="O7339" s="30"/>
      <c r="P7339" s="30"/>
      <c r="Q7339" s="30"/>
      <c r="R7339" s="30"/>
      <c r="S7339" s="30"/>
      <c r="T7339" s="29"/>
      <c r="U7339" s="28"/>
      <c r="V7339" s="28"/>
      <c r="W7339" s="28"/>
      <c r="Y7339" s="31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33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29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30"/>
      <c r="O7340" s="30"/>
      <c r="P7340" s="30"/>
      <c r="Q7340" s="30"/>
      <c r="R7340" s="30"/>
      <c r="S7340" s="30"/>
      <c r="T7340" s="29"/>
      <c r="U7340" s="28"/>
      <c r="V7340" s="28"/>
      <c r="W7340" s="28"/>
      <c r="Y7340" s="31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33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29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30"/>
      <c r="O7341" s="30"/>
      <c r="P7341" s="30"/>
      <c r="Q7341" s="30"/>
      <c r="R7341" s="30"/>
      <c r="S7341" s="30"/>
      <c r="T7341" s="29"/>
      <c r="U7341" s="28"/>
      <c r="V7341" s="28"/>
      <c r="W7341" s="28"/>
      <c r="Y7341" s="31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33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29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30"/>
      <c r="O7342" s="30"/>
      <c r="P7342" s="30"/>
      <c r="Q7342" s="30"/>
      <c r="R7342" s="30"/>
      <c r="S7342" s="30"/>
      <c r="T7342" s="29"/>
      <c r="U7342" s="28"/>
      <c r="V7342" s="28"/>
      <c r="W7342" s="28"/>
      <c r="Y7342" s="31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33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29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30"/>
      <c r="O7343" s="30"/>
      <c r="P7343" s="30"/>
      <c r="Q7343" s="30"/>
      <c r="R7343" s="30"/>
      <c r="S7343" s="30"/>
      <c r="T7343" s="29"/>
      <c r="U7343" s="28"/>
      <c r="V7343" s="28"/>
      <c r="W7343" s="28"/>
      <c r="Y7343" s="31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33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29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30"/>
      <c r="O7344" s="30"/>
      <c r="P7344" s="30"/>
      <c r="Q7344" s="30"/>
      <c r="R7344" s="30"/>
      <c r="S7344" s="30"/>
      <c r="T7344" s="29"/>
      <c r="U7344" s="28"/>
      <c r="V7344" s="28"/>
      <c r="W7344" s="28"/>
      <c r="Y7344" s="31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33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29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30"/>
      <c r="O7345" s="30"/>
      <c r="P7345" s="30"/>
      <c r="Q7345" s="30"/>
      <c r="R7345" s="30"/>
      <c r="S7345" s="30"/>
      <c r="T7345" s="29"/>
      <c r="U7345" s="28"/>
      <c r="V7345" s="28"/>
      <c r="W7345" s="28"/>
      <c r="Y7345" s="31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33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29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30"/>
      <c r="O7346" s="30"/>
      <c r="P7346" s="30"/>
      <c r="Q7346" s="30"/>
      <c r="R7346" s="30"/>
      <c r="S7346" s="30"/>
      <c r="T7346" s="29"/>
      <c r="U7346" s="28"/>
      <c r="V7346" s="28"/>
      <c r="W7346" s="28"/>
      <c r="Y7346" s="31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33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29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30"/>
      <c r="O7347" s="30"/>
      <c r="P7347" s="30"/>
      <c r="Q7347" s="30"/>
      <c r="R7347" s="30"/>
      <c r="S7347" s="30"/>
      <c r="T7347" s="29"/>
      <c r="U7347" s="28"/>
      <c r="V7347" s="28"/>
      <c r="W7347" s="28"/>
      <c r="Y7347" s="31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33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29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30"/>
      <c r="O7348" s="30"/>
      <c r="P7348" s="30"/>
      <c r="Q7348" s="30"/>
      <c r="R7348" s="30"/>
      <c r="S7348" s="30"/>
      <c r="T7348" s="29"/>
      <c r="U7348" s="28"/>
      <c r="V7348" s="28"/>
      <c r="W7348" s="28"/>
      <c r="Y7348" s="31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33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29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30"/>
      <c r="O7349" s="30"/>
      <c r="P7349" s="30"/>
      <c r="Q7349" s="30"/>
      <c r="R7349" s="30"/>
      <c r="S7349" s="30"/>
      <c r="T7349" s="29"/>
      <c r="U7349" s="28"/>
      <c r="V7349" s="28"/>
      <c r="W7349" s="28"/>
      <c r="Y7349" s="31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33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29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30"/>
      <c r="O7350" s="30"/>
      <c r="P7350" s="30"/>
      <c r="Q7350" s="30"/>
      <c r="R7350" s="30"/>
      <c r="S7350" s="30"/>
      <c r="T7350" s="29"/>
      <c r="U7350" s="28"/>
      <c r="V7350" s="28"/>
      <c r="W7350" s="28"/>
      <c r="Y7350" s="31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33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29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30"/>
      <c r="O7351" s="30"/>
      <c r="P7351" s="30"/>
      <c r="Q7351" s="30"/>
      <c r="R7351" s="30"/>
      <c r="S7351" s="30"/>
      <c r="T7351" s="29"/>
      <c r="U7351" s="28"/>
      <c r="V7351" s="28"/>
      <c r="W7351" s="28"/>
      <c r="Y7351" s="31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33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29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30"/>
      <c r="O7352" s="30"/>
      <c r="P7352" s="30"/>
      <c r="Q7352" s="30"/>
      <c r="R7352" s="30"/>
      <c r="S7352" s="30"/>
      <c r="T7352" s="29"/>
      <c r="U7352" s="28"/>
      <c r="V7352" s="28"/>
      <c r="W7352" s="28"/>
      <c r="Y7352" s="31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33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29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30"/>
      <c r="O7353" s="30"/>
      <c r="P7353" s="30"/>
      <c r="Q7353" s="30"/>
      <c r="R7353" s="30"/>
      <c r="S7353" s="30"/>
      <c r="T7353" s="29"/>
      <c r="U7353" s="28"/>
      <c r="V7353" s="28"/>
      <c r="W7353" s="28"/>
      <c r="Y7353" s="31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33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29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30"/>
      <c r="O7354" s="30"/>
      <c r="P7354" s="30"/>
      <c r="Q7354" s="30"/>
      <c r="R7354" s="30"/>
      <c r="S7354" s="30"/>
      <c r="T7354" s="29"/>
      <c r="U7354" s="28"/>
      <c r="V7354" s="28"/>
      <c r="W7354" s="28"/>
      <c r="Y7354" s="31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33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29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30"/>
      <c r="O7355" s="30"/>
      <c r="P7355" s="30"/>
      <c r="Q7355" s="30"/>
      <c r="R7355" s="30"/>
      <c r="S7355" s="30"/>
      <c r="T7355" s="29"/>
      <c r="U7355" s="28"/>
      <c r="V7355" s="28"/>
      <c r="W7355" s="28"/>
      <c r="Y7355" s="31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33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29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30"/>
      <c r="O7356" s="30"/>
      <c r="P7356" s="30"/>
      <c r="Q7356" s="30"/>
      <c r="R7356" s="30"/>
      <c r="S7356" s="30"/>
      <c r="T7356" s="29"/>
      <c r="U7356" s="28"/>
      <c r="V7356" s="28"/>
      <c r="W7356" s="28"/>
      <c r="Y7356" s="31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33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29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30"/>
      <c r="O7357" s="30"/>
      <c r="P7357" s="30"/>
      <c r="Q7357" s="30"/>
      <c r="R7357" s="30"/>
      <c r="S7357" s="30"/>
      <c r="T7357" s="29"/>
      <c r="U7357" s="28"/>
      <c r="V7357" s="28"/>
      <c r="W7357" s="28"/>
      <c r="Y7357" s="31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33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29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30"/>
      <c r="O7358" s="30"/>
      <c r="P7358" s="30"/>
      <c r="Q7358" s="30"/>
      <c r="R7358" s="30"/>
      <c r="S7358" s="30"/>
      <c r="T7358" s="29"/>
      <c r="U7358" s="28"/>
      <c r="V7358" s="28"/>
      <c r="W7358" s="28"/>
      <c r="Y7358" s="31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33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29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30"/>
      <c r="O7359" s="30"/>
      <c r="P7359" s="30"/>
      <c r="Q7359" s="30"/>
      <c r="R7359" s="30"/>
      <c r="S7359" s="30"/>
      <c r="T7359" s="29"/>
      <c r="U7359" s="28"/>
      <c r="V7359" s="28"/>
      <c r="W7359" s="28"/>
      <c r="Y7359" s="31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33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29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30"/>
      <c r="O7360" s="30"/>
      <c r="P7360" s="30"/>
      <c r="Q7360" s="30"/>
      <c r="R7360" s="30"/>
      <c r="S7360" s="30"/>
      <c r="T7360" s="29"/>
      <c r="U7360" s="28"/>
      <c r="V7360" s="28"/>
      <c r="W7360" s="28"/>
      <c r="Y7360" s="31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33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29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30"/>
      <c r="O7361" s="30"/>
      <c r="P7361" s="30"/>
      <c r="Q7361" s="30"/>
      <c r="R7361" s="30"/>
      <c r="S7361" s="30"/>
      <c r="T7361" s="29"/>
      <c r="U7361" s="28"/>
      <c r="V7361" s="28"/>
      <c r="W7361" s="28"/>
      <c r="Y7361" s="31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33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29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30"/>
      <c r="O7362" s="30"/>
      <c r="P7362" s="30"/>
      <c r="Q7362" s="30"/>
      <c r="R7362" s="30"/>
      <c r="S7362" s="30"/>
      <c r="T7362" s="29"/>
      <c r="U7362" s="28"/>
      <c r="V7362" s="28"/>
      <c r="W7362" s="28"/>
      <c r="Y7362" s="31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33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29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30"/>
      <c r="O7363" s="30"/>
      <c r="P7363" s="30"/>
      <c r="Q7363" s="30"/>
      <c r="R7363" s="30"/>
      <c r="S7363" s="30"/>
      <c r="T7363" s="29"/>
      <c r="U7363" s="28"/>
      <c r="V7363" s="28"/>
      <c r="W7363" s="28"/>
      <c r="Y7363" s="31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33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29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30"/>
      <c r="O7364" s="30"/>
      <c r="P7364" s="30"/>
      <c r="Q7364" s="30"/>
      <c r="R7364" s="30"/>
      <c r="S7364" s="30"/>
      <c r="T7364" s="29"/>
      <c r="U7364" s="28"/>
      <c r="V7364" s="28"/>
      <c r="W7364" s="28"/>
      <c r="Y7364" s="31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33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29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30"/>
      <c r="O7365" s="30"/>
      <c r="P7365" s="30"/>
      <c r="Q7365" s="30"/>
      <c r="R7365" s="30"/>
      <c r="S7365" s="30"/>
      <c r="T7365" s="29"/>
      <c r="U7365" s="28"/>
      <c r="V7365" s="28"/>
      <c r="W7365" s="28"/>
      <c r="Y7365" s="31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33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29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30"/>
      <c r="O7366" s="30"/>
      <c r="P7366" s="30"/>
      <c r="Q7366" s="30"/>
      <c r="R7366" s="30"/>
      <c r="S7366" s="30"/>
      <c r="T7366" s="29"/>
      <c r="U7366" s="28"/>
      <c r="V7366" s="28"/>
      <c r="W7366" s="28"/>
      <c r="Y7366" s="31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33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29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30"/>
      <c r="O7367" s="30"/>
      <c r="P7367" s="30"/>
      <c r="Q7367" s="30"/>
      <c r="R7367" s="30"/>
      <c r="S7367" s="30"/>
      <c r="T7367" s="29"/>
      <c r="U7367" s="28"/>
      <c r="V7367" s="28"/>
      <c r="W7367" s="28"/>
      <c r="Y7367" s="31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33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29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30"/>
      <c r="O7368" s="30"/>
      <c r="P7368" s="30"/>
      <c r="Q7368" s="30"/>
      <c r="R7368" s="30"/>
      <c r="S7368" s="30"/>
      <c r="T7368" s="29"/>
      <c r="U7368" s="28"/>
      <c r="V7368" s="28"/>
      <c r="W7368" s="28"/>
      <c r="Y7368" s="31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33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29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30"/>
      <c r="O7369" s="30"/>
      <c r="P7369" s="30"/>
      <c r="Q7369" s="30"/>
      <c r="R7369" s="30"/>
      <c r="S7369" s="30"/>
      <c r="T7369" s="29"/>
      <c r="U7369" s="28"/>
      <c r="V7369" s="28"/>
      <c r="W7369" s="28"/>
      <c r="Y7369" s="31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33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29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30"/>
      <c r="O7370" s="30"/>
      <c r="P7370" s="30"/>
      <c r="Q7370" s="30"/>
      <c r="R7370" s="30"/>
      <c r="S7370" s="30"/>
      <c r="T7370" s="29"/>
      <c r="U7370" s="28"/>
      <c r="V7370" s="28"/>
      <c r="W7370" s="28"/>
      <c r="Y7370" s="31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33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29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30"/>
      <c r="O7371" s="30"/>
      <c r="P7371" s="30"/>
      <c r="Q7371" s="30"/>
      <c r="R7371" s="30"/>
      <c r="S7371" s="30"/>
      <c r="T7371" s="29"/>
      <c r="U7371" s="28"/>
      <c r="V7371" s="28"/>
      <c r="W7371" s="28"/>
      <c r="Y7371" s="31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33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29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30"/>
      <c r="O7372" s="30"/>
      <c r="P7372" s="30"/>
      <c r="Q7372" s="30"/>
      <c r="R7372" s="30"/>
      <c r="S7372" s="30"/>
      <c r="T7372" s="29"/>
      <c r="U7372" s="28"/>
      <c r="V7372" s="28"/>
      <c r="W7372" s="28"/>
      <c r="Y7372" s="31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33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29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30"/>
      <c r="O7373" s="30"/>
      <c r="P7373" s="30"/>
      <c r="Q7373" s="30"/>
      <c r="R7373" s="30"/>
      <c r="S7373" s="30"/>
      <c r="T7373" s="29"/>
      <c r="U7373" s="28"/>
      <c r="V7373" s="28"/>
      <c r="W7373" s="28"/>
      <c r="Y7373" s="31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33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29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30"/>
      <c r="O7374" s="30"/>
      <c r="P7374" s="30"/>
      <c r="Q7374" s="30"/>
      <c r="R7374" s="30"/>
      <c r="S7374" s="30"/>
      <c r="T7374" s="29"/>
      <c r="U7374" s="28"/>
      <c r="V7374" s="28"/>
      <c r="W7374" s="28"/>
      <c r="Y7374" s="31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33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29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30"/>
      <c r="O7375" s="30"/>
      <c r="P7375" s="30"/>
      <c r="Q7375" s="30"/>
      <c r="R7375" s="30"/>
      <c r="S7375" s="30"/>
      <c r="T7375" s="29"/>
      <c r="U7375" s="28"/>
      <c r="V7375" s="28"/>
      <c r="W7375" s="28"/>
      <c r="Y7375" s="31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33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29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30"/>
      <c r="O7376" s="30"/>
      <c r="P7376" s="30"/>
      <c r="Q7376" s="30"/>
      <c r="R7376" s="30"/>
      <c r="S7376" s="30"/>
      <c r="T7376" s="29"/>
      <c r="U7376" s="28"/>
      <c r="V7376" s="28"/>
      <c r="W7376" s="28"/>
      <c r="Y7376" s="31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33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29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30"/>
      <c r="O7377" s="30"/>
      <c r="P7377" s="30"/>
      <c r="Q7377" s="30"/>
      <c r="R7377" s="30"/>
      <c r="S7377" s="30"/>
      <c r="T7377" s="29"/>
      <c r="U7377" s="28"/>
      <c r="V7377" s="28"/>
      <c r="W7377" s="28"/>
      <c r="Y7377" s="31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33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29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30"/>
      <c r="O7378" s="30"/>
      <c r="P7378" s="30"/>
      <c r="Q7378" s="30"/>
      <c r="R7378" s="30"/>
      <c r="S7378" s="30"/>
      <c r="T7378" s="29"/>
      <c r="U7378" s="28"/>
      <c r="V7378" s="28"/>
      <c r="W7378" s="28"/>
      <c r="Y7378" s="31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33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29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30"/>
      <c r="O7379" s="30"/>
      <c r="P7379" s="30"/>
      <c r="Q7379" s="30"/>
      <c r="R7379" s="30"/>
      <c r="S7379" s="30"/>
      <c r="T7379" s="29"/>
      <c r="U7379" s="28"/>
      <c r="V7379" s="28"/>
      <c r="W7379" s="28"/>
      <c r="Y7379" s="31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33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29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30"/>
      <c r="O7380" s="30"/>
      <c r="P7380" s="30"/>
      <c r="Q7380" s="30"/>
      <c r="R7380" s="30"/>
      <c r="S7380" s="30"/>
      <c r="T7380" s="29"/>
      <c r="U7380" s="28"/>
      <c r="V7380" s="28"/>
      <c r="W7380" s="28"/>
      <c r="Y7380" s="31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33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29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30"/>
      <c r="O7381" s="30"/>
      <c r="P7381" s="30"/>
      <c r="Q7381" s="30"/>
      <c r="R7381" s="30"/>
      <c r="S7381" s="30"/>
      <c r="T7381" s="29"/>
      <c r="U7381" s="28"/>
      <c r="V7381" s="28"/>
      <c r="W7381" s="28"/>
      <c r="Y7381" s="31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33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29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30"/>
      <c r="O7382" s="30"/>
      <c r="P7382" s="30"/>
      <c r="Q7382" s="30"/>
      <c r="R7382" s="30"/>
      <c r="S7382" s="30"/>
      <c r="T7382" s="29"/>
      <c r="U7382" s="28"/>
      <c r="V7382" s="28"/>
      <c r="W7382" s="28"/>
      <c r="Y7382" s="31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33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29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30"/>
      <c r="O7383" s="30"/>
      <c r="P7383" s="30"/>
      <c r="Q7383" s="30"/>
      <c r="R7383" s="30"/>
      <c r="S7383" s="30"/>
      <c r="T7383" s="29"/>
      <c r="U7383" s="28"/>
      <c r="V7383" s="28"/>
      <c r="W7383" s="28"/>
      <c r="Y7383" s="31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33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29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30"/>
      <c r="O7384" s="30"/>
      <c r="P7384" s="30"/>
      <c r="Q7384" s="30"/>
      <c r="R7384" s="30"/>
      <c r="S7384" s="30"/>
      <c r="T7384" s="29"/>
      <c r="U7384" s="28"/>
      <c r="V7384" s="28"/>
      <c r="W7384" s="28"/>
      <c r="Y7384" s="31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33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29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30"/>
      <c r="O7385" s="30"/>
      <c r="P7385" s="30"/>
      <c r="Q7385" s="30"/>
      <c r="R7385" s="30"/>
      <c r="S7385" s="30"/>
      <c r="T7385" s="29"/>
      <c r="U7385" s="28"/>
      <c r="V7385" s="28"/>
      <c r="W7385" s="28"/>
      <c r="Y7385" s="31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33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29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30"/>
      <c r="O7386" s="30"/>
      <c r="P7386" s="30"/>
      <c r="Q7386" s="30"/>
      <c r="R7386" s="30"/>
      <c r="S7386" s="30"/>
      <c r="T7386" s="29"/>
      <c r="U7386" s="28"/>
      <c r="V7386" s="28"/>
      <c r="W7386" s="28"/>
      <c r="Y7386" s="31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33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29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30"/>
      <c r="O7387" s="30"/>
      <c r="P7387" s="30"/>
      <c r="Q7387" s="30"/>
      <c r="R7387" s="30"/>
      <c r="S7387" s="30"/>
      <c r="T7387" s="29"/>
      <c r="U7387" s="28"/>
      <c r="V7387" s="28"/>
      <c r="W7387" s="28"/>
      <c r="Y7387" s="31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33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29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30"/>
      <c r="O7388" s="30"/>
      <c r="P7388" s="30"/>
      <c r="Q7388" s="30"/>
      <c r="R7388" s="30"/>
      <c r="S7388" s="30"/>
      <c r="T7388" s="29"/>
      <c r="U7388" s="28"/>
      <c r="V7388" s="28"/>
      <c r="W7388" s="28"/>
      <c r="Y7388" s="31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33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29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30"/>
      <c r="O7389" s="30"/>
      <c r="P7389" s="30"/>
      <c r="Q7389" s="30"/>
      <c r="R7389" s="30"/>
      <c r="S7389" s="30"/>
      <c r="T7389" s="29"/>
      <c r="U7389" s="28"/>
      <c r="V7389" s="28"/>
      <c r="W7389" s="28"/>
      <c r="Y7389" s="31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33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29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30"/>
      <c r="O7390" s="30"/>
      <c r="P7390" s="30"/>
      <c r="Q7390" s="30"/>
      <c r="R7390" s="30"/>
      <c r="S7390" s="30"/>
      <c r="T7390" s="29"/>
      <c r="U7390" s="28"/>
      <c r="V7390" s="28"/>
      <c r="W7390" s="28"/>
      <c r="Y7390" s="31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33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29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30"/>
      <c r="O7391" s="30"/>
      <c r="P7391" s="30"/>
      <c r="Q7391" s="30"/>
      <c r="R7391" s="30"/>
      <c r="S7391" s="30"/>
      <c r="T7391" s="29"/>
      <c r="U7391" s="28"/>
      <c r="V7391" s="28"/>
      <c r="W7391" s="28"/>
      <c r="Y7391" s="31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33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29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30"/>
      <c r="O7392" s="30"/>
      <c r="P7392" s="30"/>
      <c r="Q7392" s="30"/>
      <c r="R7392" s="30"/>
      <c r="S7392" s="30"/>
      <c r="T7392" s="29"/>
      <c r="U7392" s="28"/>
      <c r="V7392" s="28"/>
      <c r="W7392" s="28"/>
      <c r="Y7392" s="31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33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29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30"/>
      <c r="O7393" s="30"/>
      <c r="P7393" s="30"/>
      <c r="Q7393" s="30"/>
      <c r="R7393" s="30"/>
      <c r="S7393" s="30"/>
      <c r="T7393" s="29"/>
      <c r="U7393" s="28"/>
      <c r="V7393" s="28"/>
      <c r="W7393" s="28"/>
      <c r="Y7393" s="31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33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29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30"/>
      <c r="O7394" s="30"/>
      <c r="P7394" s="30"/>
      <c r="Q7394" s="30"/>
      <c r="R7394" s="30"/>
      <c r="S7394" s="30"/>
      <c r="T7394" s="29"/>
      <c r="U7394" s="28"/>
      <c r="V7394" s="28"/>
      <c r="W7394" s="28"/>
      <c r="Y7394" s="31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33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29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30"/>
      <c r="O7395" s="30"/>
      <c r="P7395" s="30"/>
      <c r="Q7395" s="30"/>
      <c r="R7395" s="30"/>
      <c r="S7395" s="30"/>
      <c r="T7395" s="29"/>
      <c r="U7395" s="28"/>
      <c r="V7395" s="28"/>
      <c r="W7395" s="28"/>
      <c r="Y7395" s="31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33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29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30"/>
      <c r="O7396" s="30"/>
      <c r="P7396" s="30"/>
      <c r="Q7396" s="30"/>
      <c r="R7396" s="30"/>
      <c r="S7396" s="30"/>
      <c r="T7396" s="29"/>
      <c r="U7396" s="28"/>
      <c r="V7396" s="28"/>
      <c r="W7396" s="28"/>
      <c r="Y7396" s="31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33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29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30"/>
      <c r="O7397" s="30"/>
      <c r="P7397" s="30"/>
      <c r="Q7397" s="30"/>
      <c r="R7397" s="30"/>
      <c r="S7397" s="30"/>
      <c r="T7397" s="29"/>
      <c r="U7397" s="28"/>
      <c r="V7397" s="28"/>
      <c r="W7397" s="28"/>
      <c r="Y7397" s="31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33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29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30"/>
      <c r="O7398" s="30"/>
      <c r="P7398" s="30"/>
      <c r="Q7398" s="30"/>
      <c r="R7398" s="30"/>
      <c r="S7398" s="30"/>
      <c r="T7398" s="29"/>
      <c r="U7398" s="28"/>
      <c r="V7398" s="28"/>
      <c r="W7398" s="28"/>
      <c r="Y7398" s="31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33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29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30"/>
      <c r="O7399" s="30"/>
      <c r="P7399" s="30"/>
      <c r="Q7399" s="30"/>
      <c r="R7399" s="30"/>
      <c r="S7399" s="30"/>
      <c r="T7399" s="29"/>
      <c r="U7399" s="28"/>
      <c r="V7399" s="28"/>
      <c r="W7399" s="28"/>
      <c r="Y7399" s="31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33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29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30"/>
      <c r="O7400" s="30"/>
      <c r="P7400" s="30"/>
      <c r="Q7400" s="30"/>
      <c r="R7400" s="30"/>
      <c r="S7400" s="30"/>
      <c r="T7400" s="29"/>
      <c r="U7400" s="28"/>
      <c r="V7400" s="28"/>
      <c r="W7400" s="28"/>
      <c r="Y7400" s="31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33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29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30"/>
      <c r="O7401" s="30"/>
      <c r="P7401" s="30"/>
      <c r="Q7401" s="30"/>
      <c r="R7401" s="30"/>
      <c r="S7401" s="30"/>
      <c r="T7401" s="29"/>
      <c r="U7401" s="28"/>
      <c r="V7401" s="28"/>
      <c r="W7401" s="28"/>
      <c r="Y7401" s="31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33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29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30"/>
      <c r="O7402" s="30"/>
      <c r="P7402" s="30"/>
      <c r="Q7402" s="30"/>
      <c r="R7402" s="30"/>
      <c r="S7402" s="30"/>
      <c r="T7402" s="29"/>
      <c r="U7402" s="28"/>
      <c r="V7402" s="28"/>
      <c r="W7402" s="28"/>
      <c r="Y7402" s="31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33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29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30"/>
      <c r="O7403" s="30"/>
      <c r="P7403" s="30"/>
      <c r="Q7403" s="30"/>
      <c r="R7403" s="30"/>
      <c r="S7403" s="30"/>
      <c r="T7403" s="29"/>
      <c r="U7403" s="28"/>
      <c r="V7403" s="28"/>
      <c r="W7403" s="28"/>
      <c r="Y7403" s="31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33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29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30"/>
      <c r="O7404" s="30"/>
      <c r="P7404" s="30"/>
      <c r="Q7404" s="30"/>
      <c r="R7404" s="30"/>
      <c r="S7404" s="30"/>
      <c r="T7404" s="29"/>
      <c r="U7404" s="28"/>
      <c r="V7404" s="28"/>
      <c r="W7404" s="28"/>
      <c r="Y7404" s="31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33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29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30"/>
      <c r="O7405" s="30"/>
      <c r="P7405" s="30"/>
      <c r="Q7405" s="30"/>
      <c r="R7405" s="30"/>
      <c r="S7405" s="30"/>
      <c r="T7405" s="29"/>
      <c r="U7405" s="28"/>
      <c r="V7405" s="28"/>
      <c r="W7405" s="28"/>
      <c r="Y7405" s="31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33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29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30"/>
      <c r="O7406" s="30"/>
      <c r="P7406" s="30"/>
      <c r="Q7406" s="30"/>
      <c r="R7406" s="30"/>
      <c r="S7406" s="30"/>
      <c r="T7406" s="29"/>
      <c r="U7406" s="28"/>
      <c r="V7406" s="28"/>
      <c r="W7406" s="28"/>
      <c r="Y7406" s="31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33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29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30"/>
      <c r="O7407" s="30"/>
      <c r="P7407" s="30"/>
      <c r="Q7407" s="30"/>
      <c r="R7407" s="30"/>
      <c r="S7407" s="30"/>
      <c r="T7407" s="29"/>
      <c r="U7407" s="28"/>
      <c r="V7407" s="28"/>
      <c r="W7407" s="28"/>
      <c r="Y7407" s="31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33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29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30"/>
      <c r="O7408" s="30"/>
      <c r="P7408" s="30"/>
      <c r="Q7408" s="30"/>
      <c r="R7408" s="30"/>
      <c r="S7408" s="30"/>
      <c r="T7408" s="29"/>
      <c r="U7408" s="28"/>
      <c r="V7408" s="28"/>
      <c r="W7408" s="28"/>
      <c r="Y7408" s="31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33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29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30"/>
      <c r="O7409" s="30"/>
      <c r="P7409" s="30"/>
      <c r="Q7409" s="30"/>
      <c r="R7409" s="30"/>
      <c r="S7409" s="30"/>
      <c r="T7409" s="29"/>
      <c r="U7409" s="28"/>
      <c r="V7409" s="28"/>
      <c r="W7409" s="28"/>
      <c r="Y7409" s="31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33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29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30"/>
      <c r="O7410" s="30"/>
      <c r="P7410" s="30"/>
      <c r="Q7410" s="30"/>
      <c r="R7410" s="30"/>
      <c r="S7410" s="30"/>
      <c r="T7410" s="29"/>
      <c r="U7410" s="28"/>
      <c r="V7410" s="28"/>
      <c r="W7410" s="28"/>
      <c r="Y7410" s="31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33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29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30"/>
      <c r="O7411" s="30"/>
      <c r="P7411" s="30"/>
      <c r="Q7411" s="30"/>
      <c r="R7411" s="30"/>
      <c r="S7411" s="30"/>
      <c r="T7411" s="29"/>
      <c r="U7411" s="28"/>
      <c r="V7411" s="28"/>
      <c r="W7411" s="28"/>
      <c r="Y7411" s="31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33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29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30"/>
      <c r="O7412" s="30"/>
      <c r="P7412" s="30"/>
      <c r="Q7412" s="30"/>
      <c r="R7412" s="30"/>
      <c r="S7412" s="30"/>
      <c r="T7412" s="29"/>
      <c r="U7412" s="28"/>
      <c r="V7412" s="28"/>
      <c r="W7412" s="28"/>
      <c r="Y7412" s="31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33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29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30"/>
      <c r="O7413" s="30"/>
      <c r="P7413" s="30"/>
      <c r="Q7413" s="30"/>
      <c r="R7413" s="30"/>
      <c r="S7413" s="30"/>
      <c r="T7413" s="29"/>
      <c r="U7413" s="28"/>
      <c r="V7413" s="28"/>
      <c r="W7413" s="28"/>
      <c r="Y7413" s="31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33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29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30"/>
      <c r="O7414" s="30"/>
      <c r="P7414" s="30"/>
      <c r="Q7414" s="30"/>
      <c r="R7414" s="30"/>
      <c r="S7414" s="30"/>
      <c r="T7414" s="29"/>
      <c r="U7414" s="28"/>
      <c r="V7414" s="28"/>
      <c r="W7414" s="28"/>
      <c r="Y7414" s="31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33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29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30"/>
      <c r="O7415" s="30"/>
      <c r="P7415" s="30"/>
      <c r="Q7415" s="30"/>
      <c r="R7415" s="30"/>
      <c r="S7415" s="30"/>
      <c r="T7415" s="29"/>
      <c r="U7415" s="28"/>
      <c r="V7415" s="28"/>
      <c r="W7415" s="28"/>
      <c r="Y7415" s="31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33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29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30"/>
      <c r="O7416" s="30"/>
      <c r="P7416" s="30"/>
      <c r="Q7416" s="30"/>
      <c r="R7416" s="30"/>
      <c r="S7416" s="30"/>
      <c r="T7416" s="29"/>
      <c r="U7416" s="28"/>
      <c r="V7416" s="28"/>
      <c r="W7416" s="28"/>
      <c r="Y7416" s="31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33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29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30"/>
      <c r="O7417" s="30"/>
      <c r="P7417" s="30"/>
      <c r="Q7417" s="30"/>
      <c r="R7417" s="30"/>
      <c r="S7417" s="30"/>
      <c r="T7417" s="29"/>
      <c r="U7417" s="28"/>
      <c r="V7417" s="28"/>
      <c r="W7417" s="28"/>
      <c r="Y7417" s="31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33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29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30"/>
      <c r="O7418" s="30"/>
      <c r="P7418" s="30"/>
      <c r="Q7418" s="30"/>
      <c r="R7418" s="30"/>
      <c r="S7418" s="30"/>
      <c r="T7418" s="29"/>
      <c r="U7418" s="28"/>
      <c r="V7418" s="28"/>
      <c r="W7418" s="28"/>
      <c r="Y7418" s="31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33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29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30"/>
      <c r="O7419" s="30"/>
      <c r="P7419" s="30"/>
      <c r="Q7419" s="30"/>
      <c r="R7419" s="30"/>
      <c r="S7419" s="30"/>
      <c r="T7419" s="29"/>
      <c r="U7419" s="28"/>
      <c r="V7419" s="28"/>
      <c r="W7419" s="28"/>
      <c r="Y7419" s="31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33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29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30"/>
      <c r="O7420" s="30"/>
      <c r="P7420" s="30"/>
      <c r="Q7420" s="30"/>
      <c r="R7420" s="30"/>
      <c r="S7420" s="30"/>
      <c r="T7420" s="29"/>
      <c r="U7420" s="28"/>
      <c r="V7420" s="28"/>
      <c r="W7420" s="28"/>
      <c r="Y7420" s="31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33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29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30"/>
      <c r="O7421" s="30"/>
      <c r="P7421" s="30"/>
      <c r="Q7421" s="30"/>
      <c r="R7421" s="30"/>
      <c r="S7421" s="30"/>
      <c r="T7421" s="29"/>
      <c r="U7421" s="28"/>
      <c r="V7421" s="28"/>
      <c r="W7421" s="28"/>
      <c r="Y7421" s="31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33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29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30"/>
      <c r="O7422" s="30"/>
      <c r="P7422" s="30"/>
      <c r="Q7422" s="30"/>
      <c r="R7422" s="30"/>
      <c r="S7422" s="30"/>
      <c r="T7422" s="29"/>
      <c r="U7422" s="28"/>
      <c r="V7422" s="28"/>
      <c r="W7422" s="28"/>
      <c r="Y7422" s="31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33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29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30"/>
      <c r="O7423" s="30"/>
      <c r="P7423" s="30"/>
      <c r="Q7423" s="30"/>
      <c r="R7423" s="30"/>
      <c r="S7423" s="30"/>
      <c r="T7423" s="29"/>
      <c r="U7423" s="28"/>
      <c r="V7423" s="28"/>
      <c r="W7423" s="28"/>
      <c r="Y7423" s="31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33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29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30"/>
      <c r="O7424" s="30"/>
      <c r="P7424" s="30"/>
      <c r="Q7424" s="30"/>
      <c r="R7424" s="30"/>
      <c r="S7424" s="30"/>
      <c r="T7424" s="29"/>
      <c r="U7424" s="28"/>
      <c r="V7424" s="28"/>
      <c r="W7424" s="28"/>
      <c r="Y7424" s="31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33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29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30"/>
      <c r="O7425" s="30"/>
      <c r="P7425" s="30"/>
      <c r="Q7425" s="30"/>
      <c r="R7425" s="30"/>
      <c r="S7425" s="30"/>
      <c r="T7425" s="29"/>
      <c r="U7425" s="28"/>
      <c r="V7425" s="28"/>
      <c r="W7425" s="28"/>
      <c r="Y7425" s="31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33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29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30"/>
      <c r="O7426" s="30"/>
      <c r="P7426" s="30"/>
      <c r="Q7426" s="30"/>
      <c r="R7426" s="30"/>
      <c r="S7426" s="30"/>
      <c r="T7426" s="29"/>
      <c r="U7426" s="28"/>
      <c r="V7426" s="28"/>
      <c r="W7426" s="28"/>
      <c r="Y7426" s="31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33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29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30"/>
      <c r="O7427" s="30"/>
      <c r="P7427" s="30"/>
      <c r="Q7427" s="30"/>
      <c r="R7427" s="30"/>
      <c r="S7427" s="30"/>
      <c r="T7427" s="29"/>
      <c r="U7427" s="28"/>
      <c r="V7427" s="28"/>
      <c r="W7427" s="28"/>
      <c r="Y7427" s="31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33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29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30"/>
      <c r="O7428" s="30"/>
      <c r="P7428" s="30"/>
      <c r="Q7428" s="30"/>
      <c r="R7428" s="30"/>
      <c r="S7428" s="30"/>
      <c r="T7428" s="29"/>
      <c r="U7428" s="28"/>
      <c r="V7428" s="28"/>
      <c r="W7428" s="28"/>
      <c r="Y7428" s="31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33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29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30"/>
      <c r="O7429" s="30"/>
      <c r="P7429" s="30"/>
      <c r="Q7429" s="30"/>
      <c r="R7429" s="30"/>
      <c r="S7429" s="30"/>
      <c r="T7429" s="29"/>
      <c r="U7429" s="28"/>
      <c r="V7429" s="28"/>
      <c r="W7429" s="28"/>
      <c r="Y7429" s="31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33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29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30"/>
      <c r="O7430" s="30"/>
      <c r="P7430" s="30"/>
      <c r="Q7430" s="30"/>
      <c r="R7430" s="30"/>
      <c r="S7430" s="30"/>
      <c r="T7430" s="29"/>
      <c r="U7430" s="28"/>
      <c r="V7430" s="28"/>
      <c r="W7430" s="28"/>
      <c r="Y7430" s="31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33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29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30"/>
      <c r="O7431" s="30"/>
      <c r="P7431" s="30"/>
      <c r="Q7431" s="30"/>
      <c r="R7431" s="30"/>
      <c r="S7431" s="30"/>
      <c r="T7431" s="29"/>
      <c r="U7431" s="28"/>
      <c r="V7431" s="28"/>
      <c r="W7431" s="28"/>
      <c r="Y7431" s="31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33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29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30"/>
      <c r="O7432" s="30"/>
      <c r="P7432" s="30"/>
      <c r="Q7432" s="30"/>
      <c r="R7432" s="30"/>
      <c r="S7432" s="30"/>
      <c r="T7432" s="29"/>
      <c r="U7432" s="28"/>
      <c r="V7432" s="28"/>
      <c r="W7432" s="28"/>
      <c r="Y7432" s="31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33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29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30"/>
      <c r="O7433" s="30"/>
      <c r="P7433" s="30"/>
      <c r="Q7433" s="30"/>
      <c r="R7433" s="30"/>
      <c r="S7433" s="30"/>
      <c r="T7433" s="29"/>
      <c r="U7433" s="28"/>
      <c r="V7433" s="28"/>
      <c r="W7433" s="28"/>
      <c r="Y7433" s="31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33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29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30"/>
      <c r="O7434" s="30"/>
      <c r="P7434" s="30"/>
      <c r="Q7434" s="30"/>
      <c r="R7434" s="30"/>
      <c r="S7434" s="30"/>
      <c r="T7434" s="29"/>
      <c r="U7434" s="28"/>
      <c r="V7434" s="28"/>
      <c r="W7434" s="28"/>
      <c r="Y7434" s="31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33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29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30"/>
      <c r="O7435" s="30"/>
      <c r="P7435" s="30"/>
      <c r="Q7435" s="30"/>
      <c r="R7435" s="30"/>
      <c r="S7435" s="30"/>
      <c r="T7435" s="29"/>
      <c r="U7435" s="28"/>
      <c r="V7435" s="28"/>
      <c r="W7435" s="28"/>
      <c r="Y7435" s="31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33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29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30"/>
      <c r="O7436" s="30"/>
      <c r="P7436" s="30"/>
      <c r="Q7436" s="30"/>
      <c r="R7436" s="30"/>
      <c r="S7436" s="30"/>
      <c r="T7436" s="29"/>
      <c r="U7436" s="28"/>
      <c r="V7436" s="28"/>
      <c r="W7436" s="28"/>
      <c r="Y7436" s="31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33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29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30"/>
      <c r="O7437" s="30"/>
      <c r="P7437" s="30"/>
      <c r="Q7437" s="30"/>
      <c r="R7437" s="30"/>
      <c r="S7437" s="30"/>
      <c r="T7437" s="29"/>
      <c r="U7437" s="28"/>
      <c r="V7437" s="28"/>
      <c r="W7437" s="28"/>
      <c r="Y7437" s="31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33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29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30"/>
      <c r="O7438" s="30"/>
      <c r="P7438" s="30"/>
      <c r="Q7438" s="30"/>
      <c r="R7438" s="30"/>
      <c r="S7438" s="30"/>
      <c r="T7438" s="29"/>
      <c r="U7438" s="28"/>
      <c r="V7438" s="28"/>
      <c r="W7438" s="28"/>
      <c r="Y7438" s="31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33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29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30"/>
      <c r="O7439" s="30"/>
      <c r="P7439" s="30"/>
      <c r="Q7439" s="30"/>
      <c r="R7439" s="30"/>
      <c r="S7439" s="30"/>
      <c r="T7439" s="29"/>
      <c r="U7439" s="28"/>
      <c r="V7439" s="28"/>
      <c r="W7439" s="28"/>
      <c r="Y7439" s="31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33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29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30"/>
      <c r="O7440" s="30"/>
      <c r="P7440" s="30"/>
      <c r="Q7440" s="30"/>
      <c r="R7440" s="30"/>
      <c r="S7440" s="30"/>
      <c r="T7440" s="29"/>
      <c r="U7440" s="28"/>
      <c r="V7440" s="28"/>
      <c r="W7440" s="28"/>
      <c r="Y7440" s="31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33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29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30"/>
      <c r="O7441" s="30"/>
      <c r="P7441" s="30"/>
      <c r="Q7441" s="30"/>
      <c r="R7441" s="30"/>
      <c r="S7441" s="30"/>
      <c r="T7441" s="29"/>
      <c r="U7441" s="28"/>
      <c r="V7441" s="28"/>
      <c r="W7441" s="28"/>
      <c r="Y7441" s="31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33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29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30"/>
      <c r="O7442" s="30"/>
      <c r="P7442" s="30"/>
      <c r="Q7442" s="30"/>
      <c r="R7442" s="30"/>
      <c r="S7442" s="30"/>
      <c r="T7442" s="29"/>
      <c r="U7442" s="28"/>
      <c r="V7442" s="28"/>
      <c r="W7442" s="28"/>
      <c r="Y7442" s="31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33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29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30"/>
      <c r="O7443" s="30"/>
      <c r="P7443" s="30"/>
      <c r="Q7443" s="30"/>
      <c r="R7443" s="30"/>
      <c r="S7443" s="30"/>
      <c r="T7443" s="29"/>
      <c r="U7443" s="28"/>
      <c r="V7443" s="28"/>
      <c r="W7443" s="28"/>
      <c r="Y7443" s="31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33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29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30"/>
      <c r="O7444" s="30"/>
      <c r="P7444" s="30"/>
      <c r="Q7444" s="30"/>
      <c r="R7444" s="30"/>
      <c r="S7444" s="30"/>
      <c r="T7444" s="29"/>
      <c r="U7444" s="28"/>
      <c r="V7444" s="28"/>
      <c r="W7444" s="28"/>
      <c r="Y7444" s="31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33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29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30"/>
      <c r="O7445" s="30"/>
      <c r="P7445" s="30"/>
      <c r="Q7445" s="30"/>
      <c r="R7445" s="30"/>
      <c r="S7445" s="30"/>
      <c r="T7445" s="29"/>
      <c r="U7445" s="28"/>
      <c r="V7445" s="28"/>
      <c r="W7445" s="28"/>
      <c r="Y7445" s="31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33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29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30"/>
      <c r="O7446" s="30"/>
      <c r="P7446" s="30"/>
      <c r="Q7446" s="30"/>
      <c r="R7446" s="30"/>
      <c r="S7446" s="30"/>
      <c r="T7446" s="29"/>
      <c r="U7446" s="28"/>
      <c r="V7446" s="28"/>
      <c r="W7446" s="28"/>
      <c r="Y7446" s="31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33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29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30"/>
      <c r="O7447" s="30"/>
      <c r="P7447" s="30"/>
      <c r="Q7447" s="30"/>
      <c r="R7447" s="30"/>
      <c r="S7447" s="30"/>
      <c r="T7447" s="29"/>
      <c r="U7447" s="28"/>
      <c r="V7447" s="28"/>
      <c r="W7447" s="28"/>
      <c r="Y7447" s="31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33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29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30"/>
      <c r="O7448" s="30"/>
      <c r="P7448" s="30"/>
      <c r="Q7448" s="30"/>
      <c r="R7448" s="30"/>
      <c r="S7448" s="30"/>
      <c r="T7448" s="29"/>
      <c r="U7448" s="28"/>
      <c r="V7448" s="28"/>
      <c r="W7448" s="28"/>
      <c r="Y7448" s="31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33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29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30"/>
      <c r="O7449" s="30"/>
      <c r="P7449" s="30"/>
      <c r="Q7449" s="30"/>
      <c r="R7449" s="30"/>
      <c r="S7449" s="30"/>
      <c r="T7449" s="29"/>
      <c r="U7449" s="28"/>
      <c r="V7449" s="28"/>
      <c r="W7449" s="28"/>
      <c r="Y7449" s="31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33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29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30"/>
      <c r="O7450" s="30"/>
      <c r="P7450" s="30"/>
      <c r="Q7450" s="30"/>
      <c r="R7450" s="30"/>
      <c r="S7450" s="30"/>
      <c r="T7450" s="29"/>
      <c r="U7450" s="28"/>
      <c r="V7450" s="28"/>
      <c r="W7450" s="28"/>
      <c r="Y7450" s="31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33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29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30"/>
      <c r="O7451" s="30"/>
      <c r="P7451" s="30"/>
      <c r="Q7451" s="30"/>
      <c r="R7451" s="30"/>
      <c r="S7451" s="30"/>
      <c r="T7451" s="29"/>
      <c r="U7451" s="28"/>
      <c r="V7451" s="28"/>
      <c r="W7451" s="28"/>
      <c r="Y7451" s="31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33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29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30"/>
      <c r="O7452" s="30"/>
      <c r="P7452" s="30"/>
      <c r="Q7452" s="30"/>
      <c r="R7452" s="30"/>
      <c r="S7452" s="30"/>
      <c r="T7452" s="29"/>
      <c r="U7452" s="28"/>
      <c r="V7452" s="28"/>
      <c r="W7452" s="28"/>
      <c r="Y7452" s="31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33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29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30"/>
      <c r="O7453" s="30"/>
      <c r="P7453" s="30"/>
      <c r="Q7453" s="30"/>
      <c r="R7453" s="30"/>
      <c r="S7453" s="30"/>
      <c r="T7453" s="29"/>
      <c r="U7453" s="28"/>
      <c r="V7453" s="28"/>
      <c r="W7453" s="28"/>
      <c r="Y7453" s="31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33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29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30"/>
      <c r="O7454" s="30"/>
      <c r="P7454" s="30"/>
      <c r="Q7454" s="30"/>
      <c r="R7454" s="30"/>
      <c r="S7454" s="30"/>
      <c r="T7454" s="29"/>
      <c r="U7454" s="28"/>
      <c r="V7454" s="28"/>
      <c r="W7454" s="28"/>
      <c r="Y7454" s="31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33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29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30"/>
      <c r="O7455" s="30"/>
      <c r="P7455" s="30"/>
      <c r="Q7455" s="30"/>
      <c r="R7455" s="30"/>
      <c r="S7455" s="30"/>
      <c r="T7455" s="29"/>
      <c r="U7455" s="28"/>
      <c r="V7455" s="28"/>
      <c r="W7455" s="28"/>
      <c r="Y7455" s="31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33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29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30"/>
      <c r="O7456" s="30"/>
      <c r="P7456" s="30"/>
      <c r="Q7456" s="30"/>
      <c r="R7456" s="30"/>
      <c r="S7456" s="30"/>
      <c r="T7456" s="29"/>
      <c r="U7456" s="28"/>
      <c r="V7456" s="28"/>
      <c r="W7456" s="28"/>
      <c r="Y7456" s="31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33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29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30"/>
      <c r="O7457" s="30"/>
      <c r="P7457" s="30"/>
      <c r="Q7457" s="30"/>
      <c r="R7457" s="30"/>
      <c r="S7457" s="30"/>
      <c r="T7457" s="29"/>
      <c r="U7457" s="28"/>
      <c r="V7457" s="28"/>
      <c r="W7457" s="28"/>
      <c r="Y7457" s="31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33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29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30"/>
      <c r="O7458" s="30"/>
      <c r="P7458" s="30"/>
      <c r="Q7458" s="30"/>
      <c r="R7458" s="30"/>
      <c r="S7458" s="30"/>
      <c r="T7458" s="29"/>
      <c r="U7458" s="28"/>
      <c r="V7458" s="28"/>
      <c r="W7458" s="28"/>
      <c r="Y7458" s="31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33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29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30"/>
      <c r="O7459" s="30"/>
      <c r="P7459" s="30"/>
      <c r="Q7459" s="30"/>
      <c r="R7459" s="30"/>
      <c r="S7459" s="30"/>
      <c r="T7459" s="29"/>
      <c r="U7459" s="28"/>
      <c r="V7459" s="28"/>
      <c r="W7459" s="28"/>
      <c r="Y7459" s="31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33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29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30"/>
      <c r="O7460" s="30"/>
      <c r="P7460" s="30"/>
      <c r="Q7460" s="30"/>
      <c r="R7460" s="30"/>
      <c r="S7460" s="30"/>
      <c r="T7460" s="29"/>
      <c r="U7460" s="28"/>
      <c r="V7460" s="28"/>
      <c r="W7460" s="28"/>
      <c r="Y7460" s="31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33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29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30"/>
      <c r="O7461" s="30"/>
      <c r="P7461" s="30"/>
      <c r="Q7461" s="30"/>
      <c r="R7461" s="30"/>
      <c r="S7461" s="30"/>
      <c r="T7461" s="29"/>
      <c r="U7461" s="28"/>
      <c r="V7461" s="28"/>
      <c r="W7461" s="28"/>
      <c r="Y7461" s="31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33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29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30"/>
      <c r="O7462" s="30"/>
      <c r="P7462" s="30"/>
      <c r="Q7462" s="30"/>
      <c r="R7462" s="30"/>
      <c r="S7462" s="30"/>
      <c r="T7462" s="29"/>
      <c r="U7462" s="28"/>
      <c r="V7462" s="28"/>
      <c r="W7462" s="28"/>
      <c r="Y7462" s="31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33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29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30"/>
      <c r="O7463" s="30"/>
      <c r="P7463" s="30"/>
      <c r="Q7463" s="30"/>
      <c r="R7463" s="30"/>
      <c r="S7463" s="30"/>
      <c r="T7463" s="29"/>
      <c r="U7463" s="28"/>
      <c r="V7463" s="28"/>
      <c r="W7463" s="28"/>
      <c r="Y7463" s="31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33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29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30"/>
      <c r="O7464" s="30"/>
      <c r="P7464" s="30"/>
      <c r="Q7464" s="30"/>
      <c r="R7464" s="30"/>
      <c r="S7464" s="30"/>
      <c r="T7464" s="29"/>
      <c r="U7464" s="28"/>
      <c r="V7464" s="28"/>
      <c r="W7464" s="28"/>
      <c r="Y7464" s="31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33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29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30"/>
      <c r="O7465" s="30"/>
      <c r="P7465" s="30"/>
      <c r="Q7465" s="30"/>
      <c r="R7465" s="30"/>
      <c r="S7465" s="30"/>
      <c r="T7465" s="29"/>
      <c r="U7465" s="28"/>
      <c r="V7465" s="28"/>
      <c r="W7465" s="28"/>
      <c r="Y7465" s="31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33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29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30"/>
      <c r="O7466" s="30"/>
      <c r="P7466" s="30"/>
      <c r="Q7466" s="30"/>
      <c r="R7466" s="30"/>
      <c r="S7466" s="30"/>
      <c r="T7466" s="29"/>
      <c r="U7466" s="28"/>
      <c r="V7466" s="28"/>
      <c r="W7466" s="28"/>
      <c r="Y7466" s="31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33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29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30"/>
      <c r="O7467" s="30"/>
      <c r="P7467" s="30"/>
      <c r="Q7467" s="30"/>
      <c r="R7467" s="30"/>
      <c r="S7467" s="30"/>
      <c r="T7467" s="29"/>
      <c r="U7467" s="28"/>
      <c r="V7467" s="28"/>
      <c r="W7467" s="28"/>
      <c r="Y7467" s="31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33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29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30"/>
      <c r="O7468" s="30"/>
      <c r="P7468" s="30"/>
      <c r="Q7468" s="30"/>
      <c r="R7468" s="30"/>
      <c r="S7468" s="30"/>
      <c r="T7468" s="29"/>
      <c r="U7468" s="28"/>
      <c r="V7468" s="28"/>
      <c r="W7468" s="28"/>
      <c r="Y7468" s="31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33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29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30"/>
      <c r="O7469" s="30"/>
      <c r="P7469" s="30"/>
      <c r="Q7469" s="30"/>
      <c r="R7469" s="30"/>
      <c r="S7469" s="30"/>
      <c r="T7469" s="29"/>
      <c r="U7469" s="28"/>
      <c r="V7469" s="28"/>
      <c r="W7469" s="28"/>
      <c r="Y7469" s="31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33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29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30"/>
      <c r="O7470" s="30"/>
      <c r="P7470" s="30"/>
      <c r="Q7470" s="30"/>
      <c r="R7470" s="30"/>
      <c r="S7470" s="30"/>
      <c r="T7470" s="29"/>
      <c r="U7470" s="28"/>
      <c r="V7470" s="28"/>
      <c r="W7470" s="28"/>
      <c r="Y7470" s="31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33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29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30"/>
      <c r="O7471" s="30"/>
      <c r="P7471" s="30"/>
      <c r="Q7471" s="30"/>
      <c r="R7471" s="30"/>
      <c r="S7471" s="30"/>
      <c r="T7471" s="29"/>
      <c r="U7471" s="28"/>
      <c r="V7471" s="28"/>
      <c r="W7471" s="28"/>
      <c r="Y7471" s="31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33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29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30"/>
      <c r="O7472" s="30"/>
      <c r="P7472" s="30"/>
      <c r="Q7472" s="30"/>
      <c r="R7472" s="30"/>
      <c r="S7472" s="30"/>
      <c r="T7472" s="29"/>
      <c r="U7472" s="28"/>
      <c r="V7472" s="28"/>
      <c r="W7472" s="28"/>
      <c r="Y7472" s="31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33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29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30"/>
      <c r="O7473" s="30"/>
      <c r="P7473" s="30"/>
      <c r="Q7473" s="30"/>
      <c r="R7473" s="30"/>
      <c r="S7473" s="30"/>
      <c r="T7473" s="29"/>
      <c r="U7473" s="28"/>
      <c r="V7473" s="28"/>
      <c r="W7473" s="28"/>
      <c r="Y7473" s="31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33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29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30"/>
      <c r="O7474" s="30"/>
      <c r="P7474" s="30"/>
      <c r="Q7474" s="30"/>
      <c r="R7474" s="30"/>
      <c r="S7474" s="30"/>
      <c r="T7474" s="29"/>
      <c r="U7474" s="28"/>
      <c r="V7474" s="28"/>
      <c r="W7474" s="28"/>
      <c r="Y7474" s="31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33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29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30"/>
      <c r="O7475" s="30"/>
      <c r="P7475" s="30"/>
      <c r="Q7475" s="30"/>
      <c r="R7475" s="30"/>
      <c r="S7475" s="30"/>
      <c r="T7475" s="29"/>
      <c r="U7475" s="28"/>
      <c r="V7475" s="28"/>
      <c r="W7475" s="28"/>
      <c r="Y7475" s="31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33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29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30"/>
      <c r="O7476" s="30"/>
      <c r="P7476" s="30"/>
      <c r="Q7476" s="30"/>
      <c r="R7476" s="30"/>
      <c r="S7476" s="30"/>
      <c r="T7476" s="29"/>
      <c r="U7476" s="28"/>
      <c r="V7476" s="28"/>
      <c r="W7476" s="28"/>
      <c r="Y7476" s="31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33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29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30"/>
      <c r="O7477" s="30"/>
      <c r="P7477" s="30"/>
      <c r="Q7477" s="30"/>
      <c r="R7477" s="30"/>
      <c r="S7477" s="30"/>
      <c r="T7477" s="29"/>
      <c r="U7477" s="28"/>
      <c r="V7477" s="28"/>
      <c r="W7477" s="28"/>
      <c r="Y7477" s="31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33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29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30"/>
      <c r="O7478" s="30"/>
      <c r="P7478" s="30"/>
      <c r="Q7478" s="30"/>
      <c r="R7478" s="30"/>
      <c r="S7478" s="30"/>
      <c r="T7478" s="29"/>
      <c r="U7478" s="28"/>
      <c r="V7478" s="28"/>
      <c r="W7478" s="28"/>
      <c r="Y7478" s="31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33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29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30"/>
      <c r="O7479" s="30"/>
      <c r="P7479" s="30"/>
      <c r="Q7479" s="30"/>
      <c r="R7479" s="30"/>
      <c r="S7479" s="30"/>
      <c r="T7479" s="29"/>
      <c r="U7479" s="28"/>
      <c r="V7479" s="28"/>
      <c r="W7479" s="28"/>
      <c r="Y7479" s="31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33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29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30"/>
      <c r="O7480" s="30"/>
      <c r="P7480" s="30"/>
      <c r="Q7480" s="30"/>
      <c r="R7480" s="30"/>
      <c r="S7480" s="30"/>
      <c r="T7480" s="29"/>
      <c r="U7480" s="28"/>
      <c r="V7480" s="28"/>
      <c r="W7480" s="28"/>
      <c r="Y7480" s="31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33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29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30"/>
      <c r="O7481" s="30"/>
      <c r="P7481" s="30"/>
      <c r="Q7481" s="30"/>
      <c r="R7481" s="30"/>
      <c r="S7481" s="30"/>
      <c r="T7481" s="29"/>
      <c r="U7481" s="28"/>
      <c r="V7481" s="28"/>
      <c r="W7481" s="28"/>
      <c r="Y7481" s="31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33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29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30"/>
      <c r="O7482" s="30"/>
      <c r="P7482" s="30"/>
      <c r="Q7482" s="30"/>
      <c r="R7482" s="30"/>
      <c r="S7482" s="30"/>
      <c r="T7482" s="29"/>
      <c r="U7482" s="28"/>
      <c r="V7482" s="28"/>
      <c r="W7482" s="28"/>
      <c r="Y7482" s="31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33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29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30"/>
      <c r="O7483" s="30"/>
      <c r="P7483" s="30"/>
      <c r="Q7483" s="30"/>
      <c r="R7483" s="30"/>
      <c r="S7483" s="30"/>
      <c r="T7483" s="29"/>
      <c r="U7483" s="28"/>
      <c r="V7483" s="28"/>
      <c r="W7483" s="28"/>
      <c r="Y7483" s="31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33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29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30"/>
      <c r="O7484" s="30"/>
      <c r="P7484" s="30"/>
      <c r="Q7484" s="30"/>
      <c r="R7484" s="30"/>
      <c r="S7484" s="30"/>
      <c r="T7484" s="29"/>
      <c r="U7484" s="28"/>
      <c r="V7484" s="28"/>
      <c r="W7484" s="28"/>
      <c r="Y7484" s="31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33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29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30"/>
      <c r="O7485" s="30"/>
      <c r="P7485" s="30"/>
      <c r="Q7485" s="30"/>
      <c r="R7485" s="30"/>
      <c r="S7485" s="30"/>
      <c r="T7485" s="29"/>
      <c r="U7485" s="28"/>
      <c r="V7485" s="28"/>
      <c r="W7485" s="28"/>
      <c r="Y7485" s="31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33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29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30"/>
      <c r="O7486" s="30"/>
      <c r="P7486" s="30"/>
      <c r="Q7486" s="30"/>
      <c r="R7486" s="30"/>
      <c r="S7486" s="30"/>
      <c r="T7486" s="29"/>
      <c r="U7486" s="28"/>
      <c r="V7486" s="28"/>
      <c r="W7486" s="28"/>
      <c r="Y7486" s="31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33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29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30"/>
      <c r="O7487" s="30"/>
      <c r="P7487" s="30"/>
      <c r="Q7487" s="30"/>
      <c r="R7487" s="30"/>
      <c r="S7487" s="30"/>
      <c r="T7487" s="29"/>
      <c r="U7487" s="28"/>
      <c r="V7487" s="28"/>
      <c r="W7487" s="28"/>
      <c r="Y7487" s="31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33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29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30"/>
      <c r="O7488" s="30"/>
      <c r="P7488" s="30"/>
      <c r="Q7488" s="30"/>
      <c r="R7488" s="30"/>
      <c r="S7488" s="30"/>
      <c r="T7488" s="29"/>
      <c r="U7488" s="28"/>
      <c r="V7488" s="28"/>
      <c r="W7488" s="28"/>
      <c r="Y7488" s="31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33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29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30"/>
      <c r="O7489" s="30"/>
      <c r="P7489" s="30"/>
      <c r="Q7489" s="30"/>
      <c r="R7489" s="30"/>
      <c r="S7489" s="30"/>
      <c r="T7489" s="29"/>
      <c r="U7489" s="28"/>
      <c r="V7489" s="28"/>
      <c r="W7489" s="28"/>
      <c r="Y7489" s="31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33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29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30"/>
      <c r="O7490" s="30"/>
      <c r="P7490" s="30"/>
      <c r="Q7490" s="30"/>
      <c r="R7490" s="30"/>
      <c r="S7490" s="30"/>
      <c r="T7490" s="29"/>
      <c r="U7490" s="28"/>
      <c r="V7490" s="28"/>
      <c r="W7490" s="28"/>
      <c r="Y7490" s="31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33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29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30"/>
      <c r="O7491" s="30"/>
      <c r="P7491" s="30"/>
      <c r="Q7491" s="30"/>
      <c r="R7491" s="30"/>
      <c r="S7491" s="30"/>
      <c r="T7491" s="29"/>
      <c r="U7491" s="28"/>
      <c r="V7491" s="28"/>
      <c r="W7491" s="28"/>
      <c r="Y7491" s="31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33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29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30"/>
      <c r="O7492" s="30"/>
      <c r="P7492" s="30"/>
      <c r="Q7492" s="30"/>
      <c r="R7492" s="30"/>
      <c r="S7492" s="30"/>
      <c r="T7492" s="29"/>
      <c r="U7492" s="28"/>
      <c r="V7492" s="28"/>
      <c r="W7492" s="28"/>
      <c r="Y7492" s="31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33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29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30"/>
      <c r="O7493" s="30"/>
      <c r="P7493" s="30"/>
      <c r="Q7493" s="30"/>
      <c r="R7493" s="30"/>
      <c r="S7493" s="30"/>
      <c r="T7493" s="29"/>
      <c r="U7493" s="28"/>
      <c r="V7493" s="28"/>
      <c r="W7493" s="28"/>
      <c r="Y7493" s="31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33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29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30"/>
      <c r="O7494" s="30"/>
      <c r="P7494" s="30"/>
      <c r="Q7494" s="30"/>
      <c r="R7494" s="30"/>
      <c r="S7494" s="30"/>
      <c r="T7494" s="29"/>
      <c r="U7494" s="28"/>
      <c r="V7494" s="28"/>
      <c r="W7494" s="28"/>
      <c r="Y7494" s="31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33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29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30"/>
      <c r="O7495" s="30"/>
      <c r="P7495" s="30"/>
      <c r="Q7495" s="30"/>
      <c r="R7495" s="30"/>
      <c r="S7495" s="30"/>
      <c r="T7495" s="29"/>
      <c r="U7495" s="28"/>
      <c r="V7495" s="28"/>
      <c r="W7495" s="28"/>
      <c r="Y7495" s="31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33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29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30"/>
      <c r="O7496" s="30"/>
      <c r="P7496" s="30"/>
      <c r="Q7496" s="30"/>
      <c r="R7496" s="30"/>
      <c r="S7496" s="30"/>
      <c r="T7496" s="29"/>
      <c r="U7496" s="28"/>
      <c r="V7496" s="28"/>
      <c r="W7496" s="28"/>
      <c r="Y7496" s="31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33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29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30"/>
      <c r="O7497" s="30"/>
      <c r="P7497" s="30"/>
      <c r="Q7497" s="30"/>
      <c r="R7497" s="30"/>
      <c r="S7497" s="30"/>
      <c r="T7497" s="29"/>
      <c r="U7497" s="28"/>
      <c r="V7497" s="28"/>
      <c r="W7497" s="28"/>
      <c r="Y7497" s="31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33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29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30"/>
      <c r="O7498" s="30"/>
      <c r="P7498" s="30"/>
      <c r="Q7498" s="30"/>
      <c r="R7498" s="30"/>
      <c r="S7498" s="30"/>
      <c r="T7498" s="29"/>
      <c r="U7498" s="28"/>
      <c r="V7498" s="28"/>
      <c r="W7498" s="28"/>
      <c r="Y7498" s="31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33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29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30"/>
      <c r="O7499" s="30"/>
      <c r="P7499" s="30"/>
      <c r="Q7499" s="30"/>
      <c r="R7499" s="30"/>
      <c r="S7499" s="30"/>
      <c r="T7499" s="29"/>
      <c r="U7499" s="28"/>
      <c r="V7499" s="28"/>
      <c r="W7499" s="28"/>
      <c r="Y7499" s="31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33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29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30"/>
      <c r="O7500" s="30"/>
      <c r="P7500" s="30"/>
      <c r="Q7500" s="30"/>
      <c r="R7500" s="30"/>
      <c r="S7500" s="30"/>
      <c r="T7500" s="29"/>
      <c r="U7500" s="28"/>
      <c r="V7500" s="28"/>
      <c r="W7500" s="28"/>
      <c r="Y7500" s="31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33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29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30"/>
      <c r="O7501" s="30"/>
      <c r="P7501" s="30"/>
      <c r="Q7501" s="30"/>
      <c r="R7501" s="30"/>
      <c r="S7501" s="30"/>
      <c r="T7501" s="29"/>
      <c r="U7501" s="28"/>
      <c r="V7501" s="28"/>
      <c r="W7501" s="28"/>
      <c r="Y7501" s="31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33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29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30"/>
      <c r="O7502" s="30"/>
      <c r="P7502" s="30"/>
      <c r="Q7502" s="30"/>
      <c r="R7502" s="30"/>
      <c r="S7502" s="30"/>
      <c r="T7502" s="29"/>
      <c r="U7502" s="28"/>
      <c r="V7502" s="28"/>
      <c r="W7502" s="28"/>
      <c r="Y7502" s="31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33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29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30"/>
      <c r="O7503" s="30"/>
      <c r="P7503" s="30"/>
      <c r="Q7503" s="30"/>
      <c r="R7503" s="30"/>
      <c r="S7503" s="30"/>
      <c r="T7503" s="29"/>
      <c r="U7503" s="28"/>
      <c r="V7503" s="28"/>
      <c r="W7503" s="28"/>
      <c r="Y7503" s="31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33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29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30"/>
      <c r="O7504" s="30"/>
      <c r="P7504" s="30"/>
      <c r="Q7504" s="30"/>
      <c r="R7504" s="30"/>
      <c r="S7504" s="30"/>
      <c r="T7504" s="29"/>
      <c r="U7504" s="28"/>
      <c r="V7504" s="28"/>
      <c r="W7504" s="28"/>
      <c r="Y7504" s="31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33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29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30"/>
      <c r="O7505" s="30"/>
      <c r="P7505" s="30"/>
      <c r="Q7505" s="30"/>
      <c r="R7505" s="30"/>
      <c r="S7505" s="30"/>
      <c r="T7505" s="29"/>
      <c r="U7505" s="28"/>
      <c r="V7505" s="28"/>
      <c r="W7505" s="28"/>
      <c r="Y7505" s="31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33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29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30"/>
      <c r="O7506" s="30"/>
      <c r="P7506" s="30"/>
      <c r="Q7506" s="30"/>
      <c r="R7506" s="30"/>
      <c r="S7506" s="30"/>
      <c r="T7506" s="29"/>
      <c r="U7506" s="28"/>
      <c r="V7506" s="28"/>
      <c r="W7506" s="28"/>
      <c r="Y7506" s="31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33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29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30"/>
      <c r="O7507" s="30"/>
      <c r="P7507" s="30"/>
      <c r="Q7507" s="30"/>
      <c r="R7507" s="30"/>
      <c r="S7507" s="30"/>
      <c r="T7507" s="29"/>
      <c r="U7507" s="28"/>
      <c r="V7507" s="28"/>
      <c r="W7507" s="28"/>
      <c r="Y7507" s="31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33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29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30"/>
      <c r="O7508" s="30"/>
      <c r="P7508" s="30"/>
      <c r="Q7508" s="30"/>
      <c r="R7508" s="30"/>
      <c r="S7508" s="30"/>
      <c r="T7508" s="29"/>
      <c r="U7508" s="28"/>
      <c r="V7508" s="28"/>
      <c r="W7508" s="28"/>
      <c r="Y7508" s="31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33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29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30"/>
      <c r="O7509" s="30"/>
      <c r="P7509" s="30"/>
      <c r="Q7509" s="30"/>
      <c r="R7509" s="30"/>
      <c r="S7509" s="30"/>
      <c r="T7509" s="29"/>
      <c r="U7509" s="28"/>
      <c r="V7509" s="28"/>
      <c r="W7509" s="28"/>
      <c r="Y7509" s="31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33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29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30"/>
      <c r="O7510" s="30"/>
      <c r="P7510" s="30"/>
      <c r="Q7510" s="30"/>
      <c r="R7510" s="30"/>
      <c r="S7510" s="30"/>
      <c r="T7510" s="29"/>
      <c r="U7510" s="28"/>
      <c r="V7510" s="28"/>
      <c r="W7510" s="28"/>
      <c r="Y7510" s="31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33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29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30"/>
      <c r="O7511" s="30"/>
      <c r="P7511" s="30"/>
      <c r="Q7511" s="30"/>
      <c r="R7511" s="30"/>
      <c r="S7511" s="30"/>
      <c r="T7511" s="29"/>
      <c r="U7511" s="28"/>
      <c r="V7511" s="28"/>
      <c r="W7511" s="28"/>
      <c r="Y7511" s="31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33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29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30"/>
      <c r="O7512" s="30"/>
      <c r="P7512" s="30"/>
      <c r="Q7512" s="30"/>
      <c r="R7512" s="30"/>
      <c r="S7512" s="30"/>
      <c r="T7512" s="29"/>
      <c r="U7512" s="28"/>
      <c r="V7512" s="28"/>
      <c r="W7512" s="28"/>
      <c r="Y7512" s="31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33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29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30"/>
      <c r="O7513" s="30"/>
      <c r="P7513" s="30"/>
      <c r="Q7513" s="30"/>
      <c r="R7513" s="30"/>
      <c r="S7513" s="30"/>
      <c r="T7513" s="29"/>
      <c r="U7513" s="28"/>
      <c r="V7513" s="28"/>
      <c r="W7513" s="28"/>
      <c r="Y7513" s="31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33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29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30"/>
      <c r="O7514" s="30"/>
      <c r="P7514" s="30"/>
      <c r="Q7514" s="30"/>
      <c r="R7514" s="30"/>
      <c r="S7514" s="30"/>
      <c r="T7514" s="29"/>
      <c r="U7514" s="28"/>
      <c r="V7514" s="28"/>
      <c r="W7514" s="28"/>
      <c r="Y7514" s="31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33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29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30"/>
      <c r="O7515" s="30"/>
      <c r="P7515" s="30"/>
      <c r="Q7515" s="30"/>
      <c r="R7515" s="30"/>
      <c r="S7515" s="30"/>
      <c r="T7515" s="29"/>
      <c r="U7515" s="28"/>
      <c r="V7515" s="28"/>
      <c r="W7515" s="28"/>
      <c r="Y7515" s="31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33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29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30"/>
      <c r="O7516" s="30"/>
      <c r="P7516" s="30"/>
      <c r="Q7516" s="30"/>
      <c r="R7516" s="30"/>
      <c r="S7516" s="30"/>
      <c r="T7516" s="29"/>
      <c r="U7516" s="28"/>
      <c r="V7516" s="28"/>
      <c r="W7516" s="28"/>
      <c r="Y7516" s="31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33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29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30"/>
      <c r="O7517" s="30"/>
      <c r="P7517" s="30"/>
      <c r="Q7517" s="30"/>
      <c r="R7517" s="30"/>
      <c r="S7517" s="30"/>
      <c r="T7517" s="29"/>
      <c r="U7517" s="28"/>
      <c r="V7517" s="28"/>
      <c r="W7517" s="28"/>
      <c r="Y7517" s="31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33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29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30"/>
      <c r="O7518" s="30"/>
      <c r="P7518" s="30"/>
      <c r="Q7518" s="30"/>
      <c r="R7518" s="30"/>
      <c r="S7518" s="30"/>
      <c r="T7518" s="29"/>
      <c r="U7518" s="28"/>
      <c r="V7518" s="28"/>
      <c r="W7518" s="28"/>
      <c r="Y7518" s="31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33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29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30"/>
      <c r="O7519" s="30"/>
      <c r="P7519" s="30"/>
      <c r="Q7519" s="30"/>
      <c r="R7519" s="30"/>
      <c r="S7519" s="30"/>
      <c r="T7519" s="29"/>
      <c r="U7519" s="28"/>
      <c r="V7519" s="28"/>
      <c r="W7519" s="28"/>
      <c r="Y7519" s="31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33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29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30"/>
      <c r="O7520" s="30"/>
      <c r="P7520" s="30"/>
      <c r="Q7520" s="30"/>
      <c r="R7520" s="30"/>
      <c r="S7520" s="30"/>
      <c r="T7520" s="29"/>
      <c r="U7520" s="28"/>
      <c r="V7520" s="28"/>
      <c r="W7520" s="28"/>
      <c r="Y7520" s="31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33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29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30"/>
      <c r="O7521" s="30"/>
      <c r="P7521" s="30"/>
      <c r="Q7521" s="30"/>
      <c r="R7521" s="30"/>
      <c r="S7521" s="30"/>
      <c r="T7521" s="29"/>
      <c r="U7521" s="28"/>
      <c r="V7521" s="28"/>
      <c r="W7521" s="28"/>
      <c r="Y7521" s="31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33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29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30"/>
      <c r="O7522" s="30"/>
      <c r="P7522" s="30"/>
      <c r="Q7522" s="30"/>
      <c r="R7522" s="30"/>
      <c r="S7522" s="30"/>
      <c r="T7522" s="29"/>
      <c r="U7522" s="28"/>
      <c r="V7522" s="28"/>
      <c r="W7522" s="28"/>
      <c r="Y7522" s="31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33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29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30"/>
      <c r="O7523" s="30"/>
      <c r="P7523" s="30"/>
      <c r="Q7523" s="30"/>
      <c r="R7523" s="30"/>
      <c r="S7523" s="30"/>
      <c r="T7523" s="29"/>
      <c r="U7523" s="28"/>
      <c r="V7523" s="28"/>
      <c r="W7523" s="28"/>
      <c r="Y7523" s="31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33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29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30"/>
      <c r="O7524" s="30"/>
      <c r="P7524" s="30"/>
      <c r="Q7524" s="30"/>
      <c r="R7524" s="30"/>
      <c r="S7524" s="30"/>
      <c r="T7524" s="29"/>
      <c r="U7524" s="28"/>
      <c r="V7524" s="28"/>
      <c r="W7524" s="28"/>
      <c r="Y7524" s="31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33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29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30"/>
      <c r="O7525" s="30"/>
      <c r="P7525" s="30"/>
      <c r="Q7525" s="30"/>
      <c r="R7525" s="30"/>
      <c r="S7525" s="30"/>
      <c r="T7525" s="29"/>
      <c r="U7525" s="28"/>
      <c r="V7525" s="28"/>
      <c r="W7525" s="28"/>
      <c r="Y7525" s="31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33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29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30"/>
      <c r="O7526" s="30"/>
      <c r="P7526" s="30"/>
      <c r="Q7526" s="30"/>
      <c r="R7526" s="30"/>
      <c r="S7526" s="30"/>
      <c r="T7526" s="29"/>
      <c r="U7526" s="28"/>
      <c r="V7526" s="28"/>
      <c r="W7526" s="28"/>
      <c r="Y7526" s="31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33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29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30"/>
      <c r="O7527" s="30"/>
      <c r="P7527" s="30"/>
      <c r="Q7527" s="30"/>
      <c r="R7527" s="30"/>
      <c r="S7527" s="30"/>
      <c r="T7527" s="29"/>
      <c r="U7527" s="28"/>
      <c r="V7527" s="28"/>
      <c r="W7527" s="28"/>
      <c r="Y7527" s="31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33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29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30"/>
      <c r="O7528" s="30"/>
      <c r="P7528" s="30"/>
      <c r="Q7528" s="30"/>
      <c r="R7528" s="30"/>
      <c r="S7528" s="30"/>
      <c r="T7528" s="29"/>
      <c r="U7528" s="28"/>
      <c r="V7528" s="28"/>
      <c r="W7528" s="28"/>
      <c r="Y7528" s="31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33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29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30"/>
      <c r="O7529" s="30"/>
      <c r="P7529" s="30"/>
      <c r="Q7529" s="30"/>
      <c r="R7529" s="30"/>
      <c r="S7529" s="30"/>
      <c r="T7529" s="29"/>
      <c r="U7529" s="28"/>
      <c r="V7529" s="28"/>
      <c r="W7529" s="28"/>
      <c r="Y7529" s="31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33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29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30"/>
      <c r="O7530" s="30"/>
      <c r="P7530" s="30"/>
      <c r="Q7530" s="30"/>
      <c r="R7530" s="30"/>
      <c r="S7530" s="30"/>
      <c r="T7530" s="29"/>
      <c r="U7530" s="28"/>
      <c r="V7530" s="28"/>
      <c r="W7530" s="28"/>
      <c r="Y7530" s="31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33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29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30"/>
      <c r="O7531" s="30"/>
      <c r="P7531" s="30"/>
      <c r="Q7531" s="30"/>
      <c r="R7531" s="30"/>
      <c r="S7531" s="30"/>
      <c r="T7531" s="29"/>
      <c r="U7531" s="28"/>
      <c r="V7531" s="28"/>
      <c r="W7531" s="28"/>
      <c r="Y7531" s="31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33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29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30"/>
      <c r="O7532" s="30"/>
      <c r="P7532" s="30"/>
      <c r="Q7532" s="30"/>
      <c r="R7532" s="30"/>
      <c r="S7532" s="30"/>
      <c r="T7532" s="29"/>
      <c r="U7532" s="28"/>
      <c r="V7532" s="28"/>
      <c r="W7532" s="28"/>
      <c r="Y7532" s="31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33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29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30"/>
      <c r="O7533" s="30"/>
      <c r="P7533" s="30"/>
      <c r="Q7533" s="30"/>
      <c r="R7533" s="30"/>
      <c r="S7533" s="30"/>
      <c r="T7533" s="29"/>
      <c r="U7533" s="28"/>
      <c r="V7533" s="28"/>
      <c r="W7533" s="28"/>
      <c r="Y7533" s="31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33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29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30"/>
      <c r="O7534" s="30"/>
      <c r="P7534" s="30"/>
      <c r="Q7534" s="30"/>
      <c r="R7534" s="30"/>
      <c r="S7534" s="30"/>
      <c r="T7534" s="29"/>
      <c r="U7534" s="28"/>
      <c r="V7534" s="28"/>
      <c r="W7534" s="28"/>
      <c r="Y7534" s="31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33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29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30"/>
      <c r="O7535" s="30"/>
      <c r="P7535" s="30"/>
      <c r="Q7535" s="30"/>
      <c r="R7535" s="30"/>
      <c r="S7535" s="30"/>
      <c r="T7535" s="29"/>
      <c r="U7535" s="28"/>
      <c r="V7535" s="28"/>
      <c r="W7535" s="28"/>
      <c r="Y7535" s="31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33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29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30"/>
      <c r="O7536" s="30"/>
      <c r="P7536" s="30"/>
      <c r="Q7536" s="30"/>
      <c r="R7536" s="30"/>
      <c r="S7536" s="30"/>
      <c r="T7536" s="29"/>
      <c r="U7536" s="28"/>
      <c r="V7536" s="28"/>
      <c r="W7536" s="28"/>
      <c r="Y7536" s="31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33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29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30"/>
      <c r="O7537" s="30"/>
      <c r="P7537" s="30"/>
      <c r="Q7537" s="30"/>
      <c r="R7537" s="30"/>
      <c r="S7537" s="30"/>
      <c r="T7537" s="29"/>
      <c r="U7537" s="28"/>
      <c r="V7537" s="28"/>
      <c r="W7537" s="28"/>
      <c r="Y7537" s="31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33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29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30"/>
      <c r="O7538" s="30"/>
      <c r="P7538" s="30"/>
      <c r="Q7538" s="30"/>
      <c r="R7538" s="30"/>
      <c r="S7538" s="30"/>
      <c r="T7538" s="29"/>
      <c r="U7538" s="28"/>
      <c r="V7538" s="28"/>
      <c r="W7538" s="28"/>
      <c r="Y7538" s="31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33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29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30"/>
      <c r="O7539" s="30"/>
      <c r="P7539" s="30"/>
      <c r="Q7539" s="30"/>
      <c r="R7539" s="30"/>
      <c r="S7539" s="30"/>
      <c r="T7539" s="29"/>
      <c r="U7539" s="28"/>
      <c r="V7539" s="28"/>
      <c r="W7539" s="28"/>
      <c r="Y7539" s="31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33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29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30"/>
      <c r="O7540" s="30"/>
      <c r="P7540" s="30"/>
      <c r="Q7540" s="30"/>
      <c r="R7540" s="30"/>
      <c r="S7540" s="30"/>
      <c r="T7540" s="29"/>
      <c r="U7540" s="28"/>
      <c r="V7540" s="28"/>
      <c r="W7540" s="28"/>
      <c r="Y7540" s="31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33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29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30"/>
      <c r="O7541" s="30"/>
      <c r="P7541" s="30"/>
      <c r="Q7541" s="30"/>
      <c r="R7541" s="30"/>
      <c r="S7541" s="30"/>
      <c r="T7541" s="29"/>
      <c r="U7541" s="28"/>
      <c r="V7541" s="28"/>
      <c r="W7541" s="28"/>
      <c r="Y7541" s="31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33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29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30"/>
      <c r="O7542" s="30"/>
      <c r="P7542" s="30"/>
      <c r="Q7542" s="30"/>
      <c r="R7542" s="30"/>
      <c r="S7542" s="30"/>
      <c r="T7542" s="29"/>
      <c r="U7542" s="28"/>
      <c r="V7542" s="28"/>
      <c r="W7542" s="28"/>
      <c r="Y7542" s="31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33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29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30"/>
      <c r="O7543" s="30"/>
      <c r="P7543" s="30"/>
      <c r="Q7543" s="30"/>
      <c r="R7543" s="30"/>
      <c r="S7543" s="30"/>
      <c r="T7543" s="29"/>
      <c r="U7543" s="28"/>
      <c r="V7543" s="28"/>
      <c r="W7543" s="28"/>
      <c r="Y7543" s="31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33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29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30"/>
      <c r="O7544" s="30"/>
      <c r="P7544" s="30"/>
      <c r="Q7544" s="30"/>
      <c r="R7544" s="30"/>
      <c r="S7544" s="30"/>
      <c r="T7544" s="29"/>
      <c r="U7544" s="28"/>
      <c r="V7544" s="28"/>
      <c r="W7544" s="28"/>
      <c r="Y7544" s="31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33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29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30"/>
      <c r="O7545" s="30"/>
      <c r="P7545" s="30"/>
      <c r="Q7545" s="30"/>
      <c r="R7545" s="30"/>
      <c r="S7545" s="30"/>
      <c r="T7545" s="29"/>
      <c r="U7545" s="28"/>
      <c r="V7545" s="28"/>
      <c r="W7545" s="28"/>
      <c r="Y7545" s="31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33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29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30"/>
      <c r="O7546" s="30"/>
      <c r="P7546" s="30"/>
      <c r="Q7546" s="30"/>
      <c r="R7546" s="30"/>
      <c r="S7546" s="30"/>
      <c r="T7546" s="29"/>
      <c r="U7546" s="28"/>
      <c r="V7546" s="28"/>
      <c r="W7546" s="28"/>
      <c r="Y7546" s="31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33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29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30"/>
      <c r="O7547" s="30"/>
      <c r="P7547" s="30"/>
      <c r="Q7547" s="30"/>
      <c r="R7547" s="30"/>
      <c r="S7547" s="30"/>
      <c r="T7547" s="29"/>
      <c r="U7547" s="28"/>
      <c r="V7547" s="28"/>
      <c r="W7547" s="28"/>
      <c r="Y7547" s="31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33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29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30"/>
      <c r="O7548" s="30"/>
      <c r="P7548" s="30"/>
      <c r="Q7548" s="30"/>
      <c r="R7548" s="30"/>
      <c r="S7548" s="30"/>
      <c r="T7548" s="29"/>
      <c r="U7548" s="28"/>
      <c r="V7548" s="28"/>
      <c r="W7548" s="28"/>
      <c r="Y7548" s="31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33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29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30"/>
      <c r="O7549" s="30"/>
      <c r="P7549" s="30"/>
      <c r="Q7549" s="30"/>
      <c r="R7549" s="30"/>
      <c r="S7549" s="30"/>
      <c r="T7549" s="29"/>
      <c r="U7549" s="28"/>
      <c r="V7549" s="28"/>
      <c r="W7549" s="28"/>
      <c r="Y7549" s="31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33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29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30"/>
      <c r="O7550" s="30"/>
      <c r="P7550" s="30"/>
      <c r="Q7550" s="30"/>
      <c r="R7550" s="30"/>
      <c r="S7550" s="30"/>
      <c r="T7550" s="29"/>
      <c r="U7550" s="28"/>
      <c r="V7550" s="28"/>
      <c r="W7550" s="28"/>
      <c r="Y7550" s="31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33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29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30"/>
      <c r="O7551" s="30"/>
      <c r="P7551" s="30"/>
      <c r="Q7551" s="30"/>
      <c r="R7551" s="30"/>
      <c r="S7551" s="30"/>
      <c r="T7551" s="29"/>
      <c r="U7551" s="28"/>
      <c r="V7551" s="28"/>
      <c r="W7551" s="28"/>
      <c r="Y7551" s="31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33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29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30"/>
      <c r="O7552" s="30"/>
      <c r="P7552" s="30"/>
      <c r="Q7552" s="30"/>
      <c r="R7552" s="30"/>
      <c r="S7552" s="30"/>
      <c r="T7552" s="29"/>
      <c r="U7552" s="28"/>
      <c r="V7552" s="28"/>
      <c r="W7552" s="28"/>
      <c r="Y7552" s="31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33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29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30"/>
      <c r="O7553" s="30"/>
      <c r="P7553" s="30"/>
      <c r="Q7553" s="30"/>
      <c r="R7553" s="30"/>
      <c r="S7553" s="30"/>
      <c r="T7553" s="29"/>
      <c r="U7553" s="28"/>
      <c r="V7553" s="28"/>
      <c r="W7553" s="28"/>
      <c r="Y7553" s="31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33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29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30"/>
      <c r="O7554" s="30"/>
      <c r="P7554" s="30"/>
      <c r="Q7554" s="30"/>
      <c r="R7554" s="30"/>
      <c r="S7554" s="30"/>
      <c r="T7554" s="29"/>
      <c r="U7554" s="28"/>
      <c r="V7554" s="28"/>
      <c r="W7554" s="28"/>
      <c r="Y7554" s="31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33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29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30"/>
      <c r="O7555" s="30"/>
      <c r="P7555" s="30"/>
      <c r="Q7555" s="30"/>
      <c r="R7555" s="30"/>
      <c r="S7555" s="30"/>
      <c r="T7555" s="29"/>
      <c r="U7555" s="28"/>
      <c r="V7555" s="28"/>
      <c r="W7555" s="28"/>
      <c r="Y7555" s="31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33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29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30"/>
      <c r="O7556" s="30"/>
      <c r="P7556" s="30"/>
      <c r="Q7556" s="30"/>
      <c r="R7556" s="30"/>
      <c r="S7556" s="30"/>
      <c r="T7556" s="29"/>
      <c r="U7556" s="28"/>
      <c r="V7556" s="28"/>
      <c r="W7556" s="28"/>
      <c r="Y7556" s="31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33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29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30"/>
      <c r="O7557" s="30"/>
      <c r="P7557" s="30"/>
      <c r="Q7557" s="30"/>
      <c r="R7557" s="30"/>
      <c r="S7557" s="30"/>
      <c r="T7557" s="29"/>
      <c r="U7557" s="28"/>
      <c r="V7557" s="28"/>
      <c r="W7557" s="28"/>
      <c r="Y7557" s="31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33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29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30"/>
      <c r="O7558" s="30"/>
      <c r="P7558" s="30"/>
      <c r="Q7558" s="30"/>
      <c r="R7558" s="30"/>
      <c r="S7558" s="30"/>
      <c r="T7558" s="29"/>
      <c r="U7558" s="28"/>
      <c r="V7558" s="28"/>
      <c r="W7558" s="28"/>
      <c r="Y7558" s="31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33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29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30"/>
      <c r="O7559" s="30"/>
      <c r="P7559" s="30"/>
      <c r="Q7559" s="30"/>
      <c r="R7559" s="30"/>
      <c r="S7559" s="30"/>
      <c r="T7559" s="29"/>
      <c r="U7559" s="28"/>
      <c r="V7559" s="28"/>
      <c r="W7559" s="28"/>
      <c r="Y7559" s="31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33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29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30"/>
      <c r="O7560" s="30"/>
      <c r="P7560" s="30"/>
      <c r="Q7560" s="30"/>
      <c r="R7560" s="30"/>
      <c r="S7560" s="30"/>
      <c r="T7560" s="29"/>
      <c r="U7560" s="28"/>
      <c r="V7560" s="28"/>
      <c r="W7560" s="28"/>
      <c r="Y7560" s="31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33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29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30"/>
      <c r="O7561" s="30"/>
      <c r="P7561" s="30"/>
      <c r="Q7561" s="30"/>
      <c r="R7561" s="30"/>
      <c r="S7561" s="30"/>
      <c r="T7561" s="29"/>
      <c r="U7561" s="28"/>
      <c r="V7561" s="28"/>
      <c r="W7561" s="28"/>
      <c r="Y7561" s="31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33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29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30"/>
      <c r="O7562" s="30"/>
      <c r="P7562" s="30"/>
      <c r="Q7562" s="30"/>
      <c r="R7562" s="30"/>
      <c r="S7562" s="30"/>
      <c r="T7562" s="29"/>
      <c r="U7562" s="28"/>
      <c r="V7562" s="28"/>
      <c r="W7562" s="28"/>
      <c r="Y7562" s="31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33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29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30"/>
      <c r="O7563" s="30"/>
      <c r="P7563" s="30"/>
      <c r="Q7563" s="30"/>
      <c r="R7563" s="30"/>
      <c r="S7563" s="30"/>
      <c r="T7563" s="29"/>
      <c r="U7563" s="28"/>
      <c r="V7563" s="28"/>
      <c r="W7563" s="28"/>
      <c r="Y7563" s="31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33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29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30"/>
      <c r="O7564" s="30"/>
      <c r="P7564" s="30"/>
      <c r="Q7564" s="30"/>
      <c r="R7564" s="30"/>
      <c r="S7564" s="30"/>
      <c r="T7564" s="29"/>
      <c r="U7564" s="28"/>
      <c r="V7564" s="28"/>
      <c r="W7564" s="28"/>
      <c r="Y7564" s="31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33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29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30"/>
      <c r="O7565" s="30"/>
      <c r="P7565" s="30"/>
      <c r="Q7565" s="30"/>
      <c r="R7565" s="30"/>
      <c r="S7565" s="30"/>
      <c r="T7565" s="29"/>
      <c r="U7565" s="28"/>
      <c r="V7565" s="28"/>
      <c r="W7565" s="28"/>
      <c r="Y7565" s="31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33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29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30"/>
      <c r="O7566" s="30"/>
      <c r="P7566" s="30"/>
      <c r="Q7566" s="30"/>
      <c r="R7566" s="30"/>
      <c r="S7566" s="30"/>
      <c r="T7566" s="29"/>
      <c r="U7566" s="28"/>
      <c r="V7566" s="28"/>
      <c r="W7566" s="28"/>
      <c r="Y7566" s="31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33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29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30"/>
      <c r="O7567" s="30"/>
      <c r="P7567" s="30"/>
      <c r="Q7567" s="30"/>
      <c r="R7567" s="30"/>
      <c r="S7567" s="30"/>
      <c r="T7567" s="29"/>
      <c r="U7567" s="28"/>
      <c r="V7567" s="28"/>
      <c r="W7567" s="28"/>
      <c r="Y7567" s="31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33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29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30"/>
      <c r="O7568" s="30"/>
      <c r="P7568" s="30"/>
      <c r="Q7568" s="30"/>
      <c r="R7568" s="30"/>
      <c r="S7568" s="30"/>
      <c r="T7568" s="29"/>
      <c r="U7568" s="28"/>
      <c r="V7568" s="28"/>
      <c r="W7568" s="28"/>
      <c r="Y7568" s="31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33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29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30"/>
      <c r="O7569" s="30"/>
      <c r="P7569" s="30"/>
      <c r="Q7569" s="30"/>
      <c r="R7569" s="30"/>
      <c r="S7569" s="30"/>
      <c r="T7569" s="29"/>
      <c r="U7569" s="28"/>
      <c r="V7569" s="28"/>
      <c r="W7569" s="28"/>
      <c r="Y7569" s="31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33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29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30"/>
      <c r="O7570" s="30"/>
      <c r="P7570" s="30"/>
      <c r="Q7570" s="30"/>
      <c r="R7570" s="30"/>
      <c r="S7570" s="30"/>
      <c r="T7570" s="29"/>
      <c r="U7570" s="28"/>
      <c r="V7570" s="28"/>
      <c r="W7570" s="28"/>
      <c r="Y7570" s="31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33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29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30"/>
      <c r="O7571" s="30"/>
      <c r="P7571" s="30"/>
      <c r="Q7571" s="30"/>
      <c r="R7571" s="30"/>
      <c r="S7571" s="30"/>
      <c r="T7571" s="29"/>
      <c r="U7571" s="28"/>
      <c r="V7571" s="28"/>
      <c r="W7571" s="28"/>
      <c r="Y7571" s="31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33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29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30"/>
      <c r="O7572" s="30"/>
      <c r="P7572" s="30"/>
      <c r="Q7572" s="30"/>
      <c r="R7572" s="30"/>
      <c r="S7572" s="30"/>
      <c r="T7572" s="29"/>
      <c r="U7572" s="28"/>
      <c r="V7572" s="28"/>
      <c r="W7572" s="28"/>
      <c r="Y7572" s="31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33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29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30"/>
      <c r="O7573" s="30"/>
      <c r="P7573" s="30"/>
      <c r="Q7573" s="30"/>
      <c r="R7573" s="30"/>
      <c r="S7573" s="30"/>
      <c r="T7573" s="29"/>
      <c r="U7573" s="28"/>
      <c r="V7573" s="28"/>
      <c r="W7573" s="28"/>
      <c r="Y7573" s="31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33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29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30"/>
      <c r="O7574" s="30"/>
      <c r="P7574" s="30"/>
      <c r="Q7574" s="30"/>
      <c r="R7574" s="30"/>
      <c r="S7574" s="30"/>
      <c r="T7574" s="29"/>
      <c r="U7574" s="28"/>
      <c r="V7574" s="28"/>
      <c r="W7574" s="28"/>
      <c r="Y7574" s="31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33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29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30"/>
      <c r="O7575" s="30"/>
      <c r="P7575" s="30"/>
      <c r="Q7575" s="30"/>
      <c r="R7575" s="30"/>
      <c r="S7575" s="30"/>
      <c r="T7575" s="29"/>
      <c r="U7575" s="28"/>
      <c r="V7575" s="28"/>
      <c r="W7575" s="28"/>
      <c r="Y7575" s="31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33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29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30"/>
      <c r="O7576" s="30"/>
      <c r="P7576" s="30"/>
      <c r="Q7576" s="30"/>
      <c r="R7576" s="30"/>
      <c r="S7576" s="30"/>
      <c r="T7576" s="29"/>
      <c r="U7576" s="28"/>
      <c r="V7576" s="28"/>
      <c r="W7576" s="28"/>
      <c r="Y7576" s="31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33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29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30"/>
      <c r="O7577" s="30"/>
      <c r="P7577" s="30"/>
      <c r="Q7577" s="30"/>
      <c r="R7577" s="30"/>
      <c r="S7577" s="30"/>
      <c r="T7577" s="29"/>
      <c r="U7577" s="28"/>
      <c r="V7577" s="28"/>
      <c r="W7577" s="28"/>
      <c r="Y7577" s="31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33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29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30"/>
      <c r="O7578" s="30"/>
      <c r="P7578" s="30"/>
      <c r="Q7578" s="30"/>
      <c r="R7578" s="30"/>
      <c r="S7578" s="30"/>
      <c r="T7578" s="29"/>
      <c r="U7578" s="28"/>
      <c r="V7578" s="28"/>
      <c r="W7578" s="28"/>
      <c r="Y7578" s="31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33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29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30"/>
      <c r="O7579" s="30"/>
      <c r="P7579" s="30"/>
      <c r="Q7579" s="30"/>
      <c r="R7579" s="30"/>
      <c r="S7579" s="30"/>
      <c r="T7579" s="29"/>
      <c r="U7579" s="28"/>
      <c r="V7579" s="28"/>
      <c r="W7579" s="28"/>
      <c r="Y7579" s="31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33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29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30"/>
      <c r="O7580" s="30"/>
      <c r="P7580" s="30"/>
      <c r="Q7580" s="30"/>
      <c r="R7580" s="30"/>
      <c r="S7580" s="30"/>
      <c r="T7580" s="29"/>
      <c r="U7580" s="28"/>
      <c r="V7580" s="28"/>
      <c r="W7580" s="28"/>
      <c r="Y7580" s="31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33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29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30"/>
      <c r="O7581" s="30"/>
      <c r="P7581" s="30"/>
      <c r="Q7581" s="30"/>
      <c r="R7581" s="30"/>
      <c r="S7581" s="30"/>
      <c r="T7581" s="29"/>
      <c r="U7581" s="28"/>
      <c r="V7581" s="28"/>
      <c r="W7581" s="28"/>
      <c r="Y7581" s="31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33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29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30"/>
      <c r="O7582" s="30"/>
      <c r="P7582" s="30"/>
      <c r="Q7582" s="30"/>
      <c r="R7582" s="30"/>
      <c r="S7582" s="30"/>
      <c r="T7582" s="29"/>
      <c r="U7582" s="28"/>
      <c r="V7582" s="28"/>
      <c r="W7582" s="28"/>
      <c r="Y7582" s="31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33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29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30"/>
      <c r="O7583" s="30"/>
      <c r="P7583" s="30"/>
      <c r="Q7583" s="30"/>
      <c r="R7583" s="30"/>
      <c r="S7583" s="30"/>
      <c r="T7583" s="29"/>
      <c r="U7583" s="28"/>
      <c r="V7583" s="28"/>
      <c r="W7583" s="28"/>
      <c r="Y7583" s="31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33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29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30"/>
      <c r="O7584" s="30"/>
      <c r="P7584" s="30"/>
      <c r="Q7584" s="30"/>
      <c r="R7584" s="30"/>
      <c r="S7584" s="30"/>
      <c r="T7584" s="29"/>
      <c r="U7584" s="28"/>
      <c r="V7584" s="28"/>
      <c r="W7584" s="28"/>
      <c r="Y7584" s="31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33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29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30"/>
      <c r="O7585" s="30"/>
      <c r="P7585" s="30"/>
      <c r="Q7585" s="30"/>
      <c r="R7585" s="30"/>
      <c r="S7585" s="30"/>
      <c r="T7585" s="29"/>
      <c r="U7585" s="28"/>
      <c r="V7585" s="28"/>
      <c r="W7585" s="28"/>
      <c r="Y7585" s="31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33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29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30"/>
      <c r="O7586" s="30"/>
      <c r="P7586" s="30"/>
      <c r="Q7586" s="30"/>
      <c r="R7586" s="30"/>
      <c r="S7586" s="30"/>
      <c r="T7586" s="29"/>
      <c r="U7586" s="28"/>
      <c r="V7586" s="28"/>
      <c r="W7586" s="28"/>
      <c r="Y7586" s="31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33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29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30"/>
      <c r="O7587" s="30"/>
      <c r="P7587" s="30"/>
      <c r="Q7587" s="30"/>
      <c r="R7587" s="30"/>
      <c r="S7587" s="30"/>
      <c r="T7587" s="29"/>
      <c r="U7587" s="28"/>
      <c r="V7587" s="28"/>
      <c r="W7587" s="28"/>
      <c r="Y7587" s="31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33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29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30"/>
      <c r="O7588" s="30"/>
      <c r="P7588" s="30"/>
      <c r="Q7588" s="30"/>
      <c r="R7588" s="30"/>
      <c r="S7588" s="30"/>
      <c r="T7588" s="29"/>
      <c r="U7588" s="28"/>
      <c r="V7588" s="28"/>
      <c r="W7588" s="28"/>
      <c r="Y7588" s="31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33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29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30"/>
      <c r="O7589" s="30"/>
      <c r="P7589" s="30"/>
      <c r="Q7589" s="30"/>
      <c r="R7589" s="30"/>
      <c r="S7589" s="30"/>
      <c r="T7589" s="29"/>
      <c r="U7589" s="28"/>
      <c r="V7589" s="28"/>
      <c r="W7589" s="28"/>
      <c r="Y7589" s="31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33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29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30"/>
      <c r="O7590" s="30"/>
      <c r="P7590" s="30"/>
      <c r="Q7590" s="30"/>
      <c r="R7590" s="30"/>
      <c r="S7590" s="30"/>
      <c r="T7590" s="29"/>
      <c r="U7590" s="28"/>
      <c r="V7590" s="28"/>
      <c r="W7590" s="28"/>
      <c r="Y7590" s="31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33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29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30"/>
      <c r="O7591" s="30"/>
      <c r="P7591" s="30"/>
      <c r="Q7591" s="30"/>
      <c r="R7591" s="30"/>
      <c r="S7591" s="30"/>
      <c r="T7591" s="29"/>
      <c r="U7591" s="28"/>
      <c r="V7591" s="28"/>
      <c r="W7591" s="28"/>
      <c r="Y7591" s="31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33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29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30"/>
      <c r="O7592" s="30"/>
      <c r="P7592" s="30"/>
      <c r="Q7592" s="30"/>
      <c r="R7592" s="30"/>
      <c r="S7592" s="30"/>
      <c r="T7592" s="29"/>
      <c r="U7592" s="28"/>
      <c r="V7592" s="28"/>
      <c r="W7592" s="28"/>
      <c r="Y7592" s="31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33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29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30"/>
      <c r="O7593" s="30"/>
      <c r="P7593" s="30"/>
      <c r="Q7593" s="30"/>
      <c r="R7593" s="30"/>
      <c r="S7593" s="30"/>
      <c r="T7593" s="29"/>
      <c r="U7593" s="28"/>
      <c r="V7593" s="28"/>
      <c r="W7593" s="28"/>
      <c r="Y7593" s="31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33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29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30"/>
      <c r="O7594" s="30"/>
      <c r="P7594" s="30"/>
      <c r="Q7594" s="30"/>
      <c r="R7594" s="30"/>
      <c r="S7594" s="30"/>
      <c r="T7594" s="29"/>
      <c r="U7594" s="28"/>
      <c r="V7594" s="28"/>
      <c r="W7594" s="28"/>
      <c r="Y7594" s="31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33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29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30"/>
      <c r="O7595" s="30"/>
      <c r="P7595" s="30"/>
      <c r="Q7595" s="30"/>
      <c r="R7595" s="30"/>
      <c r="S7595" s="30"/>
      <c r="T7595" s="29"/>
      <c r="U7595" s="28"/>
      <c r="V7595" s="28"/>
      <c r="W7595" s="28"/>
      <c r="Y7595" s="31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33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29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30"/>
      <c r="O7596" s="30"/>
      <c r="P7596" s="30"/>
      <c r="Q7596" s="30"/>
      <c r="R7596" s="30"/>
      <c r="S7596" s="30"/>
      <c r="T7596" s="29"/>
      <c r="U7596" s="28"/>
      <c r="V7596" s="28"/>
      <c r="W7596" s="28"/>
      <c r="Y7596" s="31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33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29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30"/>
      <c r="O7597" s="30"/>
      <c r="P7597" s="30"/>
      <c r="Q7597" s="30"/>
      <c r="R7597" s="30"/>
      <c r="S7597" s="30"/>
      <c r="T7597" s="29"/>
      <c r="U7597" s="28"/>
      <c r="V7597" s="28"/>
      <c r="W7597" s="28"/>
      <c r="Y7597" s="31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33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29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30"/>
      <c r="O7598" s="30"/>
      <c r="P7598" s="30"/>
      <c r="Q7598" s="30"/>
      <c r="R7598" s="30"/>
      <c r="S7598" s="30"/>
      <c r="T7598" s="29"/>
      <c r="U7598" s="28"/>
      <c r="V7598" s="28"/>
      <c r="W7598" s="28"/>
      <c r="Y7598" s="31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33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29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30"/>
      <c r="O7599" s="30"/>
      <c r="P7599" s="30"/>
      <c r="Q7599" s="30"/>
      <c r="R7599" s="30"/>
      <c r="S7599" s="30"/>
      <c r="T7599" s="29"/>
      <c r="U7599" s="28"/>
      <c r="V7599" s="28"/>
      <c r="W7599" s="28"/>
      <c r="Y7599" s="31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33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29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30"/>
      <c r="O7600" s="30"/>
      <c r="P7600" s="30"/>
      <c r="Q7600" s="30"/>
      <c r="R7600" s="30"/>
      <c r="S7600" s="30"/>
      <c r="T7600" s="29"/>
      <c r="U7600" s="28"/>
      <c r="V7600" s="28"/>
      <c r="W7600" s="28"/>
      <c r="Y7600" s="31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33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29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30"/>
      <c r="O7601" s="30"/>
      <c r="P7601" s="30"/>
      <c r="Q7601" s="30"/>
      <c r="R7601" s="30"/>
      <c r="S7601" s="30"/>
      <c r="T7601" s="29"/>
      <c r="U7601" s="28"/>
      <c r="V7601" s="28"/>
      <c r="W7601" s="28"/>
      <c r="Y7601" s="31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33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29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30"/>
      <c r="O7602" s="30"/>
      <c r="P7602" s="30"/>
      <c r="Q7602" s="30"/>
      <c r="R7602" s="30"/>
      <c r="S7602" s="30"/>
      <c r="T7602" s="29"/>
      <c r="U7602" s="28"/>
      <c r="V7602" s="28"/>
      <c r="W7602" s="28"/>
      <c r="Y7602" s="31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33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29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30"/>
      <c r="O7603" s="30"/>
      <c r="P7603" s="30"/>
      <c r="Q7603" s="30"/>
      <c r="R7603" s="30"/>
      <c r="S7603" s="30"/>
      <c r="T7603" s="29"/>
      <c r="U7603" s="28"/>
      <c r="V7603" s="28"/>
      <c r="W7603" s="28"/>
      <c r="Y7603" s="31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33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29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30"/>
      <c r="O7604" s="30"/>
      <c r="P7604" s="30"/>
      <c r="Q7604" s="30"/>
      <c r="R7604" s="30"/>
      <c r="S7604" s="30"/>
      <c r="T7604" s="29"/>
      <c r="U7604" s="28"/>
      <c r="V7604" s="28"/>
      <c r="W7604" s="28"/>
      <c r="Y7604" s="31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33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29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30"/>
      <c r="O7605" s="30"/>
      <c r="P7605" s="30"/>
      <c r="Q7605" s="30"/>
      <c r="R7605" s="30"/>
      <c r="S7605" s="30"/>
      <c r="T7605" s="29"/>
      <c r="U7605" s="28"/>
      <c r="V7605" s="28"/>
      <c r="W7605" s="28"/>
      <c r="Y7605" s="31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33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29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30"/>
      <c r="O7606" s="30"/>
      <c r="P7606" s="30"/>
      <c r="Q7606" s="30"/>
      <c r="R7606" s="30"/>
      <c r="S7606" s="30"/>
      <c r="T7606" s="29"/>
      <c r="U7606" s="28"/>
      <c r="V7606" s="28"/>
      <c r="W7606" s="28"/>
      <c r="Y7606" s="31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33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29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30"/>
      <c r="O7607" s="30"/>
      <c r="P7607" s="30"/>
      <c r="Q7607" s="30"/>
      <c r="R7607" s="30"/>
      <c r="S7607" s="30"/>
      <c r="T7607" s="29"/>
      <c r="U7607" s="28"/>
      <c r="V7607" s="28"/>
      <c r="W7607" s="28"/>
      <c r="Y7607" s="31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33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29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30"/>
      <c r="O7608" s="30"/>
      <c r="P7608" s="30"/>
      <c r="Q7608" s="30"/>
      <c r="R7608" s="30"/>
      <c r="S7608" s="30"/>
      <c r="T7608" s="29"/>
      <c r="U7608" s="28"/>
      <c r="V7608" s="28"/>
      <c r="W7608" s="28"/>
      <c r="Y7608" s="31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33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29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30"/>
      <c r="O7609" s="30"/>
      <c r="P7609" s="30"/>
      <c r="Q7609" s="30"/>
      <c r="R7609" s="30"/>
      <c r="S7609" s="30"/>
      <c r="T7609" s="29"/>
      <c r="U7609" s="28"/>
      <c r="V7609" s="28"/>
      <c r="W7609" s="28"/>
      <c r="Y7609" s="31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33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29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30"/>
      <c r="O7610" s="30"/>
      <c r="P7610" s="30"/>
      <c r="Q7610" s="30"/>
      <c r="R7610" s="30"/>
      <c r="S7610" s="30"/>
      <c r="T7610" s="29"/>
      <c r="U7610" s="28"/>
      <c r="V7610" s="28"/>
      <c r="W7610" s="28"/>
      <c r="Y7610" s="31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33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29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30"/>
      <c r="O7611" s="30"/>
      <c r="P7611" s="30"/>
      <c r="Q7611" s="30"/>
      <c r="R7611" s="30"/>
      <c r="S7611" s="30"/>
      <c r="T7611" s="29"/>
      <c r="U7611" s="28"/>
      <c r="V7611" s="28"/>
      <c r="W7611" s="28"/>
      <c r="Y7611" s="31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33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29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30"/>
      <c r="O7612" s="30"/>
      <c r="P7612" s="30"/>
      <c r="Q7612" s="30"/>
      <c r="R7612" s="30"/>
      <c r="S7612" s="30"/>
      <c r="T7612" s="29"/>
      <c r="U7612" s="28"/>
      <c r="V7612" s="28"/>
      <c r="W7612" s="28"/>
      <c r="Y7612" s="31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33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29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30"/>
      <c r="O7613" s="30"/>
      <c r="P7613" s="30"/>
      <c r="Q7613" s="30"/>
      <c r="R7613" s="30"/>
      <c r="S7613" s="30"/>
      <c r="T7613" s="29"/>
      <c r="U7613" s="28"/>
      <c r="V7613" s="28"/>
      <c r="W7613" s="28"/>
      <c r="Y7613" s="31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33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29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30"/>
      <c r="O7614" s="30"/>
      <c r="P7614" s="30"/>
      <c r="Q7614" s="30"/>
      <c r="R7614" s="30"/>
      <c r="S7614" s="30"/>
      <c r="T7614" s="29"/>
      <c r="U7614" s="28"/>
      <c r="V7614" s="28"/>
      <c r="W7614" s="28"/>
      <c r="Y7614" s="31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33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29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30"/>
      <c r="O7615" s="30"/>
      <c r="P7615" s="30"/>
      <c r="Q7615" s="30"/>
      <c r="R7615" s="30"/>
      <c r="S7615" s="30"/>
      <c r="T7615" s="29"/>
      <c r="U7615" s="28"/>
      <c r="V7615" s="28"/>
      <c r="W7615" s="28"/>
      <c r="Y7615" s="31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33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29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30"/>
      <c r="O7616" s="30"/>
      <c r="P7616" s="30"/>
      <c r="Q7616" s="30"/>
      <c r="R7616" s="30"/>
      <c r="S7616" s="30"/>
      <c r="T7616" s="29"/>
      <c r="U7616" s="28"/>
      <c r="V7616" s="28"/>
      <c r="W7616" s="28"/>
      <c r="Y7616" s="31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33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29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30"/>
      <c r="O7617" s="30"/>
      <c r="P7617" s="30"/>
      <c r="Q7617" s="30"/>
      <c r="R7617" s="30"/>
      <c r="S7617" s="30"/>
      <c r="T7617" s="29"/>
      <c r="U7617" s="28"/>
      <c r="V7617" s="28"/>
      <c r="W7617" s="28"/>
      <c r="Y7617" s="31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33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29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30"/>
      <c r="O7618" s="30"/>
      <c r="P7618" s="30"/>
      <c r="Q7618" s="30"/>
      <c r="R7618" s="30"/>
      <c r="S7618" s="30"/>
      <c r="T7618" s="29"/>
      <c r="U7618" s="28"/>
      <c r="V7618" s="28"/>
      <c r="W7618" s="28"/>
      <c r="Y7618" s="31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33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29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30"/>
      <c r="O7619" s="30"/>
      <c r="P7619" s="30"/>
      <c r="Q7619" s="30"/>
      <c r="R7619" s="30"/>
      <c r="S7619" s="30"/>
      <c r="T7619" s="29"/>
      <c r="U7619" s="28"/>
      <c r="V7619" s="28"/>
      <c r="W7619" s="28"/>
      <c r="Y7619" s="31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33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29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30"/>
      <c r="O7620" s="30"/>
      <c r="P7620" s="30"/>
      <c r="Q7620" s="30"/>
      <c r="R7620" s="30"/>
      <c r="S7620" s="30"/>
      <c r="T7620" s="29"/>
      <c r="U7620" s="28"/>
      <c r="V7620" s="28"/>
      <c r="W7620" s="28"/>
      <c r="Y7620" s="31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33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29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30"/>
      <c r="O7621" s="30"/>
      <c r="P7621" s="30"/>
      <c r="Q7621" s="30"/>
      <c r="R7621" s="30"/>
      <c r="S7621" s="30"/>
      <c r="T7621" s="29"/>
      <c r="U7621" s="28"/>
      <c r="V7621" s="28"/>
      <c r="W7621" s="28"/>
      <c r="Y7621" s="31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33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29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30"/>
      <c r="O7622" s="30"/>
      <c r="P7622" s="30"/>
      <c r="Q7622" s="30"/>
      <c r="R7622" s="30"/>
      <c r="S7622" s="30"/>
      <c r="T7622" s="29"/>
      <c r="U7622" s="28"/>
      <c r="V7622" s="28"/>
      <c r="W7622" s="28"/>
      <c r="Y7622" s="31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33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29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30"/>
      <c r="O7623" s="30"/>
      <c r="P7623" s="30"/>
      <c r="Q7623" s="30"/>
      <c r="R7623" s="30"/>
      <c r="S7623" s="30"/>
      <c r="T7623" s="29"/>
      <c r="U7623" s="28"/>
      <c r="V7623" s="28"/>
      <c r="W7623" s="28"/>
      <c r="Y7623" s="31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33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29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30"/>
      <c r="O7624" s="30"/>
      <c r="P7624" s="30"/>
      <c r="Q7624" s="30"/>
      <c r="R7624" s="30"/>
      <c r="S7624" s="30"/>
      <c r="T7624" s="29"/>
      <c r="U7624" s="28"/>
      <c r="V7624" s="28"/>
      <c r="W7624" s="28"/>
      <c r="Y7624" s="31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33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29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30"/>
      <c r="O7625" s="30"/>
      <c r="P7625" s="30"/>
      <c r="Q7625" s="30"/>
      <c r="R7625" s="30"/>
      <c r="S7625" s="30"/>
      <c r="T7625" s="29"/>
      <c r="U7625" s="28"/>
      <c r="V7625" s="28"/>
      <c r="W7625" s="28"/>
      <c r="Y7625" s="31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33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29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30"/>
      <c r="O7626" s="30"/>
      <c r="P7626" s="30"/>
      <c r="Q7626" s="30"/>
      <c r="R7626" s="30"/>
      <c r="S7626" s="30"/>
      <c r="T7626" s="29"/>
      <c r="U7626" s="28"/>
      <c r="V7626" s="28"/>
      <c r="W7626" s="28"/>
      <c r="Y7626" s="31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33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29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30"/>
      <c r="O7627" s="30"/>
      <c r="P7627" s="30"/>
      <c r="Q7627" s="30"/>
      <c r="R7627" s="30"/>
      <c r="S7627" s="30"/>
      <c r="T7627" s="29"/>
      <c r="U7627" s="28"/>
      <c r="V7627" s="28"/>
      <c r="W7627" s="28"/>
      <c r="Y7627" s="31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33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29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30"/>
      <c r="O7628" s="30"/>
      <c r="P7628" s="30"/>
      <c r="Q7628" s="30"/>
      <c r="R7628" s="30"/>
      <c r="S7628" s="30"/>
      <c r="T7628" s="29"/>
      <c r="U7628" s="28"/>
      <c r="V7628" s="28"/>
      <c r="W7628" s="28"/>
      <c r="Y7628" s="31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33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29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30"/>
      <c r="O7629" s="30"/>
      <c r="P7629" s="30"/>
      <c r="Q7629" s="30"/>
      <c r="R7629" s="30"/>
      <c r="S7629" s="30"/>
      <c r="T7629" s="29"/>
      <c r="U7629" s="28"/>
      <c r="V7629" s="28"/>
      <c r="W7629" s="28"/>
      <c r="Y7629" s="31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33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29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30"/>
      <c r="O7630" s="30"/>
      <c r="P7630" s="30"/>
      <c r="Q7630" s="30"/>
      <c r="R7630" s="30"/>
      <c r="S7630" s="30"/>
      <c r="T7630" s="29"/>
      <c r="U7630" s="28"/>
      <c r="V7630" s="28"/>
      <c r="W7630" s="28"/>
      <c r="Y7630" s="31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33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29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30"/>
      <c r="O7631" s="30"/>
      <c r="P7631" s="30"/>
      <c r="Q7631" s="30"/>
      <c r="R7631" s="30"/>
      <c r="S7631" s="30"/>
      <c r="T7631" s="29"/>
      <c r="U7631" s="28"/>
      <c r="V7631" s="28"/>
      <c r="W7631" s="28"/>
      <c r="Y7631" s="31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33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29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30"/>
      <c r="O7632" s="30"/>
      <c r="P7632" s="30"/>
      <c r="Q7632" s="30"/>
      <c r="R7632" s="30"/>
      <c r="S7632" s="30"/>
      <c r="T7632" s="29"/>
      <c r="U7632" s="28"/>
      <c r="V7632" s="28"/>
      <c r="W7632" s="28"/>
      <c r="Y7632" s="31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33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29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30"/>
      <c r="O7633" s="30"/>
      <c r="P7633" s="30"/>
      <c r="Q7633" s="30"/>
      <c r="R7633" s="30"/>
      <c r="S7633" s="30"/>
      <c r="T7633" s="29"/>
      <c r="U7633" s="28"/>
      <c r="V7633" s="28"/>
      <c r="W7633" s="28"/>
      <c r="Y7633" s="31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33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29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30"/>
      <c r="O7634" s="30"/>
      <c r="P7634" s="30"/>
      <c r="Q7634" s="30"/>
      <c r="R7634" s="30"/>
      <c r="S7634" s="30"/>
      <c r="T7634" s="29"/>
      <c r="U7634" s="28"/>
      <c r="V7634" s="28"/>
      <c r="W7634" s="28"/>
      <c r="Y7634" s="31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33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29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30"/>
      <c r="O7635" s="30"/>
      <c r="P7635" s="30"/>
      <c r="Q7635" s="30"/>
      <c r="R7635" s="30"/>
      <c r="S7635" s="30"/>
      <c r="T7635" s="29"/>
      <c r="U7635" s="28"/>
      <c r="V7635" s="28"/>
      <c r="W7635" s="28"/>
      <c r="Y7635" s="31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33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29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30"/>
      <c r="O7636" s="30"/>
      <c r="P7636" s="30"/>
      <c r="Q7636" s="30"/>
      <c r="R7636" s="30"/>
      <c r="S7636" s="30"/>
      <c r="T7636" s="29"/>
      <c r="U7636" s="28"/>
      <c r="V7636" s="28"/>
      <c r="W7636" s="28"/>
      <c r="Y7636" s="31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33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29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30"/>
      <c r="O7637" s="30"/>
      <c r="P7637" s="30"/>
      <c r="Q7637" s="30"/>
      <c r="R7637" s="30"/>
      <c r="S7637" s="30"/>
      <c r="T7637" s="29"/>
      <c r="U7637" s="28"/>
      <c r="V7637" s="28"/>
      <c r="W7637" s="28"/>
      <c r="Y7637" s="31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33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29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30"/>
      <c r="O7638" s="30"/>
      <c r="P7638" s="30"/>
      <c r="Q7638" s="30"/>
      <c r="R7638" s="30"/>
      <c r="S7638" s="30"/>
      <c r="T7638" s="29"/>
      <c r="U7638" s="28"/>
      <c r="V7638" s="28"/>
      <c r="W7638" s="28"/>
      <c r="Y7638" s="31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33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29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30"/>
      <c r="O7639" s="30"/>
      <c r="P7639" s="30"/>
      <c r="Q7639" s="30"/>
      <c r="R7639" s="30"/>
      <c r="S7639" s="30"/>
      <c r="T7639" s="29"/>
      <c r="U7639" s="28"/>
      <c r="V7639" s="28"/>
      <c r="W7639" s="28"/>
      <c r="Y7639" s="31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33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29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30"/>
      <c r="O7640" s="30"/>
      <c r="P7640" s="30"/>
      <c r="Q7640" s="30"/>
      <c r="R7640" s="30"/>
      <c r="S7640" s="30"/>
      <c r="T7640" s="29"/>
      <c r="U7640" s="28"/>
      <c r="V7640" s="28"/>
      <c r="W7640" s="28"/>
      <c r="Y7640" s="31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33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29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30"/>
      <c r="O7641" s="30"/>
      <c r="P7641" s="30"/>
      <c r="Q7641" s="30"/>
      <c r="R7641" s="30"/>
      <c r="S7641" s="30"/>
      <c r="T7641" s="29"/>
      <c r="U7641" s="28"/>
      <c r="V7641" s="28"/>
      <c r="W7641" s="28"/>
      <c r="Y7641" s="31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33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29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30"/>
      <c r="O7642" s="30"/>
      <c r="P7642" s="30"/>
      <c r="Q7642" s="30"/>
      <c r="R7642" s="30"/>
      <c r="S7642" s="30"/>
      <c r="T7642" s="29"/>
      <c r="U7642" s="28"/>
      <c r="V7642" s="28"/>
      <c r="W7642" s="28"/>
      <c r="Y7642" s="31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33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29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30"/>
      <c r="O7643" s="30"/>
      <c r="P7643" s="30"/>
      <c r="Q7643" s="30"/>
      <c r="R7643" s="30"/>
      <c r="S7643" s="30"/>
      <c r="T7643" s="29"/>
      <c r="U7643" s="28"/>
      <c r="V7643" s="28"/>
      <c r="W7643" s="28"/>
      <c r="Y7643" s="31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33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29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30"/>
      <c r="O7644" s="30"/>
      <c r="P7644" s="30"/>
      <c r="Q7644" s="30"/>
      <c r="R7644" s="30"/>
      <c r="S7644" s="30"/>
      <c r="T7644" s="29"/>
      <c r="U7644" s="28"/>
      <c r="V7644" s="28"/>
      <c r="W7644" s="28"/>
      <c r="Y7644" s="31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33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29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30"/>
      <c r="O7645" s="30"/>
      <c r="P7645" s="30"/>
      <c r="Q7645" s="30"/>
      <c r="R7645" s="30"/>
      <c r="S7645" s="30"/>
      <c r="T7645" s="29"/>
      <c r="U7645" s="28"/>
      <c r="V7645" s="28"/>
      <c r="W7645" s="28"/>
      <c r="Y7645" s="31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33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29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30"/>
      <c r="O7646" s="30"/>
      <c r="P7646" s="30"/>
      <c r="Q7646" s="30"/>
      <c r="R7646" s="30"/>
      <c r="S7646" s="30"/>
      <c r="T7646" s="29"/>
      <c r="U7646" s="28"/>
      <c r="V7646" s="28"/>
      <c r="W7646" s="28"/>
      <c r="Y7646" s="31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33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29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30"/>
      <c r="O7647" s="30"/>
      <c r="P7647" s="30"/>
      <c r="Q7647" s="30"/>
      <c r="R7647" s="30"/>
      <c r="S7647" s="30"/>
      <c r="T7647" s="29"/>
      <c r="U7647" s="28"/>
      <c r="V7647" s="28"/>
      <c r="W7647" s="28"/>
      <c r="Y7647" s="31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33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29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30"/>
      <c r="O7648" s="30"/>
      <c r="P7648" s="30"/>
      <c r="Q7648" s="30"/>
      <c r="R7648" s="30"/>
      <c r="S7648" s="30"/>
      <c r="T7648" s="29"/>
      <c r="U7648" s="28"/>
      <c r="V7648" s="28"/>
      <c r="W7648" s="28"/>
      <c r="Y7648" s="31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33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29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30"/>
      <c r="O7649" s="30"/>
      <c r="P7649" s="30"/>
      <c r="Q7649" s="30"/>
      <c r="R7649" s="30"/>
      <c r="S7649" s="30"/>
      <c r="T7649" s="29"/>
      <c r="U7649" s="28"/>
      <c r="V7649" s="28"/>
      <c r="W7649" s="28"/>
      <c r="Y7649" s="31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33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29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30"/>
      <c r="O7650" s="30"/>
      <c r="P7650" s="30"/>
      <c r="Q7650" s="30"/>
      <c r="R7650" s="30"/>
      <c r="S7650" s="30"/>
      <c r="T7650" s="29"/>
      <c r="U7650" s="28"/>
      <c r="V7650" s="28"/>
      <c r="W7650" s="28"/>
      <c r="Y7650" s="31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33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29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30"/>
      <c r="O7651" s="30"/>
      <c r="P7651" s="30"/>
      <c r="Q7651" s="30"/>
      <c r="R7651" s="30"/>
      <c r="S7651" s="30"/>
      <c r="T7651" s="29"/>
      <c r="U7651" s="28"/>
      <c r="V7651" s="28"/>
      <c r="W7651" s="28"/>
      <c r="Y7651" s="31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33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29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30"/>
      <c r="O7652" s="30"/>
      <c r="P7652" s="30"/>
      <c r="Q7652" s="30"/>
      <c r="R7652" s="30"/>
      <c r="S7652" s="30"/>
      <c r="T7652" s="29"/>
      <c r="U7652" s="28"/>
      <c r="V7652" s="28"/>
      <c r="W7652" s="28"/>
      <c r="Y7652" s="31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33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29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30"/>
      <c r="O7653" s="30"/>
      <c r="P7653" s="30"/>
      <c r="Q7653" s="30"/>
      <c r="R7653" s="30"/>
      <c r="S7653" s="30"/>
      <c r="T7653" s="29"/>
      <c r="U7653" s="28"/>
      <c r="V7653" s="28"/>
      <c r="W7653" s="28"/>
      <c r="Y7653" s="31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33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29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30"/>
      <c r="O7654" s="30"/>
      <c r="P7654" s="30"/>
      <c r="Q7654" s="30"/>
      <c r="R7654" s="30"/>
      <c r="S7654" s="30"/>
      <c r="T7654" s="29"/>
      <c r="U7654" s="28"/>
      <c r="V7654" s="28"/>
      <c r="W7654" s="28"/>
      <c r="Y7654" s="31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33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29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30"/>
      <c r="O7655" s="30"/>
      <c r="P7655" s="30"/>
      <c r="Q7655" s="30"/>
      <c r="R7655" s="30"/>
      <c r="S7655" s="30"/>
      <c r="T7655" s="29"/>
      <c r="U7655" s="28"/>
      <c r="V7655" s="28"/>
      <c r="W7655" s="28"/>
      <c r="Y7655" s="31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33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29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30"/>
      <c r="O7656" s="30"/>
      <c r="P7656" s="30"/>
      <c r="Q7656" s="30"/>
      <c r="R7656" s="30"/>
      <c r="S7656" s="30"/>
      <c r="T7656" s="29"/>
      <c r="U7656" s="28"/>
      <c r="V7656" s="28"/>
      <c r="W7656" s="28"/>
      <c r="Y7656" s="31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33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29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30"/>
      <c r="O7657" s="30"/>
      <c r="P7657" s="30"/>
      <c r="Q7657" s="30"/>
      <c r="R7657" s="30"/>
      <c r="S7657" s="30"/>
      <c r="T7657" s="29"/>
      <c r="U7657" s="28"/>
      <c r="V7657" s="28"/>
      <c r="W7657" s="28"/>
      <c r="Y7657" s="31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33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29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30"/>
      <c r="O7658" s="30"/>
      <c r="P7658" s="30"/>
      <c r="Q7658" s="30"/>
      <c r="R7658" s="30"/>
      <c r="S7658" s="30"/>
      <c r="T7658" s="29"/>
      <c r="U7658" s="28"/>
      <c r="V7658" s="28"/>
      <c r="W7658" s="28"/>
      <c r="Y7658" s="31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33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29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30"/>
      <c r="O7659" s="30"/>
      <c r="P7659" s="30"/>
      <c r="Q7659" s="30"/>
      <c r="R7659" s="30"/>
      <c r="S7659" s="30"/>
      <c r="T7659" s="29"/>
      <c r="U7659" s="28"/>
      <c r="V7659" s="28"/>
      <c r="W7659" s="28"/>
      <c r="Y7659" s="31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33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29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30"/>
      <c r="O7660" s="30"/>
      <c r="P7660" s="30"/>
      <c r="Q7660" s="30"/>
      <c r="R7660" s="30"/>
      <c r="S7660" s="30"/>
      <c r="T7660" s="29"/>
      <c r="U7660" s="28"/>
      <c r="V7660" s="28"/>
      <c r="W7660" s="28"/>
      <c r="Y7660" s="31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33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29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30"/>
      <c r="O7661" s="30"/>
      <c r="P7661" s="30"/>
      <c r="Q7661" s="30"/>
      <c r="R7661" s="30"/>
      <c r="S7661" s="30"/>
      <c r="T7661" s="29"/>
      <c r="U7661" s="28"/>
      <c r="V7661" s="28"/>
      <c r="W7661" s="28"/>
      <c r="Y7661" s="31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33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29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30"/>
      <c r="O7662" s="30"/>
      <c r="P7662" s="30"/>
      <c r="Q7662" s="30"/>
      <c r="R7662" s="30"/>
      <c r="S7662" s="30"/>
      <c r="T7662" s="29"/>
      <c r="U7662" s="28"/>
      <c r="V7662" s="28"/>
      <c r="W7662" s="28"/>
      <c r="Y7662" s="31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33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29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30"/>
      <c r="O7663" s="30"/>
      <c r="P7663" s="30"/>
      <c r="Q7663" s="30"/>
      <c r="R7663" s="30"/>
      <c r="S7663" s="30"/>
      <c r="T7663" s="29"/>
      <c r="U7663" s="28"/>
      <c r="V7663" s="28"/>
      <c r="W7663" s="28"/>
      <c r="Y7663" s="31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33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29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30"/>
      <c r="O7664" s="30"/>
      <c r="P7664" s="30"/>
      <c r="Q7664" s="30"/>
      <c r="R7664" s="30"/>
      <c r="S7664" s="30"/>
      <c r="T7664" s="29"/>
      <c r="U7664" s="28"/>
      <c r="V7664" s="28"/>
      <c r="W7664" s="28"/>
      <c r="Y7664" s="31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33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29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30"/>
      <c r="O7665" s="30"/>
      <c r="P7665" s="30"/>
      <c r="Q7665" s="30"/>
      <c r="R7665" s="30"/>
      <c r="S7665" s="30"/>
      <c r="T7665" s="29"/>
      <c r="U7665" s="28"/>
      <c r="V7665" s="28"/>
      <c r="W7665" s="28"/>
      <c r="Y7665" s="31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33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29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30"/>
      <c r="O7666" s="30"/>
      <c r="P7666" s="30"/>
      <c r="Q7666" s="30"/>
      <c r="R7666" s="30"/>
      <c r="S7666" s="30"/>
      <c r="T7666" s="29"/>
      <c r="U7666" s="28"/>
      <c r="V7666" s="28"/>
      <c r="W7666" s="28"/>
      <c r="Y7666" s="31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33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29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30"/>
      <c r="O7667" s="30"/>
      <c r="P7667" s="30"/>
      <c r="Q7667" s="30"/>
      <c r="R7667" s="30"/>
      <c r="S7667" s="30"/>
      <c r="T7667" s="29"/>
      <c r="U7667" s="28"/>
      <c r="V7667" s="28"/>
      <c r="W7667" s="28"/>
      <c r="Y7667" s="31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33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29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30"/>
      <c r="O7668" s="30"/>
      <c r="P7668" s="30"/>
      <c r="Q7668" s="30"/>
      <c r="R7668" s="30"/>
      <c r="S7668" s="30"/>
      <c r="T7668" s="29"/>
      <c r="U7668" s="28"/>
      <c r="V7668" s="28"/>
      <c r="W7668" s="28"/>
      <c r="Y7668" s="31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33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29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30"/>
      <c r="O7669" s="30"/>
      <c r="P7669" s="30"/>
      <c r="Q7669" s="30"/>
      <c r="R7669" s="30"/>
      <c r="S7669" s="30"/>
      <c r="T7669" s="29"/>
      <c r="U7669" s="28"/>
      <c r="V7669" s="28"/>
      <c r="W7669" s="28"/>
      <c r="Y7669" s="31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33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29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30"/>
      <c r="O7670" s="30"/>
      <c r="P7670" s="30"/>
      <c r="Q7670" s="30"/>
      <c r="R7670" s="30"/>
      <c r="S7670" s="30"/>
      <c r="T7670" s="29"/>
      <c r="U7670" s="28"/>
      <c r="V7670" s="28"/>
      <c r="W7670" s="28"/>
      <c r="Y7670" s="31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33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29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30"/>
      <c r="O7671" s="30"/>
      <c r="P7671" s="30"/>
      <c r="Q7671" s="30"/>
      <c r="R7671" s="30"/>
      <c r="S7671" s="30"/>
      <c r="T7671" s="29"/>
      <c r="U7671" s="28"/>
      <c r="V7671" s="28"/>
      <c r="W7671" s="28"/>
      <c r="Y7671" s="31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33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29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30"/>
      <c r="O7672" s="30"/>
      <c r="P7672" s="30"/>
      <c r="Q7672" s="30"/>
      <c r="R7672" s="30"/>
      <c r="S7672" s="30"/>
      <c r="T7672" s="29"/>
      <c r="U7672" s="28"/>
      <c r="V7672" s="28"/>
      <c r="W7672" s="28"/>
      <c r="Y7672" s="31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33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29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30"/>
      <c r="O7673" s="30"/>
      <c r="P7673" s="30"/>
      <c r="Q7673" s="30"/>
      <c r="R7673" s="30"/>
      <c r="S7673" s="30"/>
      <c r="T7673" s="29"/>
      <c r="U7673" s="28"/>
      <c r="V7673" s="28"/>
      <c r="W7673" s="28"/>
      <c r="Y7673" s="31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33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29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30"/>
      <c r="O7674" s="30"/>
      <c r="P7674" s="30"/>
      <c r="Q7674" s="30"/>
      <c r="R7674" s="30"/>
      <c r="S7674" s="30"/>
      <c r="T7674" s="29"/>
      <c r="U7674" s="28"/>
      <c r="V7674" s="28"/>
      <c r="W7674" s="28"/>
      <c r="Y7674" s="31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33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29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30"/>
      <c r="O7675" s="30"/>
      <c r="P7675" s="30"/>
      <c r="Q7675" s="30"/>
      <c r="R7675" s="30"/>
      <c r="S7675" s="30"/>
      <c r="T7675" s="29"/>
      <c r="U7675" s="28"/>
      <c r="V7675" s="28"/>
      <c r="W7675" s="28"/>
      <c r="Y7675" s="31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33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29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30"/>
      <c r="O7676" s="30"/>
      <c r="P7676" s="30"/>
      <c r="Q7676" s="30"/>
      <c r="R7676" s="30"/>
      <c r="S7676" s="30"/>
      <c r="T7676" s="29"/>
      <c r="U7676" s="28"/>
      <c r="V7676" s="28"/>
      <c r="W7676" s="28"/>
      <c r="Y7676" s="31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33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29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30"/>
      <c r="O7677" s="30"/>
      <c r="P7677" s="30"/>
      <c r="Q7677" s="30"/>
      <c r="R7677" s="30"/>
      <c r="S7677" s="30"/>
      <c r="T7677" s="29"/>
      <c r="U7677" s="28"/>
      <c r="V7677" s="28"/>
      <c r="W7677" s="28"/>
      <c r="Y7677" s="31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33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29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30"/>
      <c r="O7678" s="30"/>
      <c r="P7678" s="30"/>
      <c r="Q7678" s="30"/>
      <c r="R7678" s="30"/>
      <c r="S7678" s="30"/>
      <c r="T7678" s="29"/>
      <c r="U7678" s="28"/>
      <c r="V7678" s="28"/>
      <c r="W7678" s="28"/>
      <c r="Y7678" s="31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33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29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30"/>
      <c r="O7679" s="30"/>
      <c r="P7679" s="30"/>
      <c r="Q7679" s="30"/>
      <c r="R7679" s="30"/>
      <c r="S7679" s="30"/>
      <c r="T7679" s="29"/>
      <c r="U7679" s="28"/>
      <c r="V7679" s="28"/>
      <c r="W7679" s="28"/>
      <c r="Y7679" s="31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33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29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30"/>
      <c r="O7680" s="30"/>
      <c r="P7680" s="30"/>
      <c r="Q7680" s="30"/>
      <c r="R7680" s="30"/>
      <c r="S7680" s="30"/>
      <c r="T7680" s="29"/>
      <c r="U7680" s="28"/>
      <c r="V7680" s="28"/>
      <c r="W7680" s="28"/>
      <c r="Y7680" s="31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33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29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30"/>
      <c r="O7681" s="30"/>
      <c r="P7681" s="30"/>
      <c r="Q7681" s="30"/>
      <c r="R7681" s="30"/>
      <c r="S7681" s="30"/>
      <c r="T7681" s="29"/>
      <c r="U7681" s="28"/>
      <c r="V7681" s="28"/>
      <c r="W7681" s="28"/>
      <c r="Y7681" s="31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33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29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30"/>
      <c r="O7682" s="30"/>
      <c r="P7682" s="30"/>
      <c r="Q7682" s="30"/>
      <c r="R7682" s="30"/>
      <c r="S7682" s="30"/>
      <c r="T7682" s="29"/>
      <c r="U7682" s="28"/>
      <c r="V7682" s="28"/>
      <c r="W7682" s="28"/>
      <c r="Y7682" s="31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33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29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30"/>
      <c r="O7683" s="30"/>
      <c r="P7683" s="30"/>
      <c r="Q7683" s="30"/>
      <c r="R7683" s="30"/>
      <c r="S7683" s="30"/>
      <c r="T7683" s="29"/>
      <c r="U7683" s="28"/>
      <c r="V7683" s="28"/>
      <c r="W7683" s="28"/>
      <c r="Y7683" s="31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33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29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30"/>
      <c r="O7684" s="30"/>
      <c r="P7684" s="30"/>
      <c r="Q7684" s="30"/>
      <c r="R7684" s="30"/>
      <c r="S7684" s="30"/>
      <c r="T7684" s="29"/>
      <c r="U7684" s="28"/>
      <c r="V7684" s="28"/>
      <c r="W7684" s="28"/>
      <c r="Y7684" s="31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33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29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30"/>
      <c r="O7685" s="30"/>
      <c r="P7685" s="30"/>
      <c r="Q7685" s="30"/>
      <c r="R7685" s="30"/>
      <c r="S7685" s="30"/>
      <c r="T7685" s="29"/>
      <c r="U7685" s="28"/>
      <c r="V7685" s="28"/>
      <c r="W7685" s="28"/>
      <c r="Y7685" s="31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33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29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30"/>
      <c r="O7686" s="30"/>
      <c r="P7686" s="30"/>
      <c r="Q7686" s="30"/>
      <c r="R7686" s="30"/>
      <c r="S7686" s="30"/>
      <c r="T7686" s="29"/>
      <c r="U7686" s="28"/>
      <c r="V7686" s="28"/>
      <c r="W7686" s="28"/>
      <c r="Y7686" s="31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33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29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30"/>
      <c r="O7687" s="30"/>
      <c r="P7687" s="30"/>
      <c r="Q7687" s="30"/>
      <c r="R7687" s="30"/>
      <c r="S7687" s="30"/>
      <c r="T7687" s="29"/>
      <c r="U7687" s="28"/>
      <c r="V7687" s="28"/>
      <c r="W7687" s="28"/>
      <c r="Y7687" s="31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33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29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30"/>
      <c r="O7688" s="30"/>
      <c r="P7688" s="30"/>
      <c r="Q7688" s="30"/>
      <c r="R7688" s="30"/>
      <c r="S7688" s="30"/>
      <c r="T7688" s="29"/>
      <c r="U7688" s="28"/>
      <c r="V7688" s="28"/>
      <c r="W7688" s="28"/>
      <c r="Y7688" s="31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33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29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30"/>
      <c r="O7689" s="30"/>
      <c r="P7689" s="30"/>
      <c r="Q7689" s="30"/>
      <c r="R7689" s="30"/>
      <c r="S7689" s="30"/>
      <c r="T7689" s="29"/>
      <c r="U7689" s="28"/>
      <c r="V7689" s="28"/>
      <c r="W7689" s="28"/>
      <c r="Y7689" s="31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33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29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30"/>
      <c r="O7690" s="30"/>
      <c r="P7690" s="30"/>
      <c r="Q7690" s="30"/>
      <c r="R7690" s="30"/>
      <c r="S7690" s="30"/>
      <c r="T7690" s="29"/>
      <c r="U7690" s="28"/>
      <c r="V7690" s="28"/>
      <c r="W7690" s="28"/>
      <c r="Y7690" s="31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33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29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30"/>
      <c r="O7691" s="30"/>
      <c r="P7691" s="30"/>
      <c r="Q7691" s="30"/>
      <c r="R7691" s="30"/>
      <c r="S7691" s="30"/>
      <c r="T7691" s="29"/>
      <c r="U7691" s="28"/>
      <c r="V7691" s="28"/>
      <c r="W7691" s="28"/>
      <c r="Y7691" s="31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33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29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30"/>
      <c r="O7692" s="30"/>
      <c r="P7692" s="30"/>
      <c r="Q7692" s="30"/>
      <c r="R7692" s="30"/>
      <c r="S7692" s="30"/>
      <c r="T7692" s="29"/>
      <c r="U7692" s="28"/>
      <c r="V7692" s="28"/>
      <c r="W7692" s="28"/>
      <c r="Y7692" s="31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33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29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30"/>
      <c r="O7693" s="30"/>
      <c r="P7693" s="30"/>
      <c r="Q7693" s="30"/>
      <c r="R7693" s="30"/>
      <c r="S7693" s="30"/>
      <c r="T7693" s="29"/>
      <c r="U7693" s="28"/>
      <c r="V7693" s="28"/>
      <c r="W7693" s="28"/>
      <c r="Y7693" s="31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33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29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30"/>
      <c r="O7694" s="30"/>
      <c r="P7694" s="30"/>
      <c r="Q7694" s="30"/>
      <c r="R7694" s="30"/>
      <c r="S7694" s="30"/>
      <c r="T7694" s="29"/>
      <c r="U7694" s="28"/>
      <c r="V7694" s="28"/>
      <c r="W7694" s="28"/>
      <c r="Y7694" s="31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33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29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30"/>
      <c r="O7695" s="30"/>
      <c r="P7695" s="30"/>
      <c r="Q7695" s="30"/>
      <c r="R7695" s="30"/>
      <c r="S7695" s="30"/>
      <c r="T7695" s="29"/>
      <c r="U7695" s="28"/>
      <c r="V7695" s="28"/>
      <c r="W7695" s="28"/>
      <c r="Y7695" s="31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33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29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30"/>
      <c r="O7696" s="30"/>
      <c r="P7696" s="30"/>
      <c r="Q7696" s="30"/>
      <c r="R7696" s="30"/>
      <c r="S7696" s="30"/>
      <c r="T7696" s="29"/>
      <c r="U7696" s="28"/>
      <c r="V7696" s="28"/>
      <c r="W7696" s="28"/>
      <c r="Y7696" s="31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33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29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30"/>
      <c r="O7697" s="30"/>
      <c r="P7697" s="30"/>
      <c r="Q7697" s="30"/>
      <c r="R7697" s="30"/>
      <c r="S7697" s="30"/>
      <c r="T7697" s="29"/>
      <c r="U7697" s="28"/>
      <c r="V7697" s="28"/>
      <c r="W7697" s="28"/>
      <c r="Y7697" s="31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33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29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30"/>
      <c r="O7698" s="30"/>
      <c r="P7698" s="30"/>
      <c r="Q7698" s="30"/>
      <c r="R7698" s="30"/>
      <c r="S7698" s="30"/>
      <c r="T7698" s="29"/>
      <c r="U7698" s="28"/>
      <c r="V7698" s="28"/>
      <c r="W7698" s="28"/>
      <c r="Y7698" s="31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33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29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30"/>
      <c r="O7699" s="30"/>
      <c r="P7699" s="30"/>
      <c r="Q7699" s="30"/>
      <c r="R7699" s="30"/>
      <c r="S7699" s="30"/>
      <c r="T7699" s="29"/>
      <c r="U7699" s="28"/>
      <c r="V7699" s="28"/>
      <c r="W7699" s="28"/>
      <c r="Y7699" s="31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33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29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30"/>
      <c r="O7700" s="30"/>
      <c r="P7700" s="30"/>
      <c r="Q7700" s="30"/>
      <c r="R7700" s="30"/>
      <c r="S7700" s="30"/>
      <c r="T7700" s="29"/>
      <c r="U7700" s="28"/>
      <c r="V7700" s="28"/>
      <c r="W7700" s="28"/>
      <c r="Y7700" s="31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33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29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30"/>
      <c r="O7701" s="30"/>
      <c r="P7701" s="30"/>
      <c r="Q7701" s="30"/>
      <c r="R7701" s="30"/>
      <c r="S7701" s="30"/>
      <c r="T7701" s="29"/>
      <c r="U7701" s="28"/>
      <c r="V7701" s="28"/>
      <c r="W7701" s="28"/>
      <c r="Y7701" s="31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33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29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30"/>
      <c r="O7702" s="30"/>
      <c r="P7702" s="30"/>
      <c r="Q7702" s="30"/>
      <c r="R7702" s="30"/>
      <c r="S7702" s="30"/>
      <c r="T7702" s="29"/>
      <c r="U7702" s="28"/>
      <c r="V7702" s="28"/>
      <c r="W7702" s="28"/>
      <c r="Y7702" s="31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33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29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30"/>
      <c r="O7703" s="30"/>
      <c r="P7703" s="30"/>
      <c r="Q7703" s="30"/>
      <c r="R7703" s="30"/>
      <c r="S7703" s="30"/>
      <c r="T7703" s="29"/>
      <c r="U7703" s="28"/>
      <c r="V7703" s="28"/>
      <c r="W7703" s="28"/>
      <c r="Y7703" s="31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33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29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30"/>
      <c r="O7704" s="30"/>
      <c r="P7704" s="30"/>
      <c r="Q7704" s="30"/>
      <c r="R7704" s="30"/>
      <c r="S7704" s="30"/>
      <c r="T7704" s="29"/>
      <c r="U7704" s="28"/>
      <c r="V7704" s="28"/>
      <c r="W7704" s="28"/>
      <c r="Y7704" s="31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33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29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30"/>
      <c r="O7705" s="30"/>
      <c r="P7705" s="30"/>
      <c r="Q7705" s="30"/>
      <c r="R7705" s="30"/>
      <c r="S7705" s="30"/>
      <c r="T7705" s="29"/>
      <c r="U7705" s="28"/>
      <c r="V7705" s="28"/>
      <c r="W7705" s="28"/>
      <c r="Y7705" s="31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33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29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30"/>
      <c r="O7706" s="30"/>
      <c r="P7706" s="30"/>
      <c r="Q7706" s="30"/>
      <c r="R7706" s="30"/>
      <c r="S7706" s="30"/>
      <c r="T7706" s="29"/>
      <c r="U7706" s="28"/>
      <c r="V7706" s="28"/>
      <c r="W7706" s="28"/>
      <c r="Y7706" s="31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33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29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30"/>
      <c r="O7707" s="30"/>
      <c r="P7707" s="30"/>
      <c r="Q7707" s="30"/>
      <c r="R7707" s="30"/>
      <c r="S7707" s="30"/>
      <c r="T7707" s="29"/>
      <c r="U7707" s="28"/>
      <c r="V7707" s="28"/>
      <c r="W7707" s="28"/>
      <c r="Y7707" s="31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33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29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30"/>
      <c r="O7708" s="30"/>
      <c r="P7708" s="30"/>
      <c r="Q7708" s="30"/>
      <c r="R7708" s="30"/>
      <c r="S7708" s="30"/>
      <c r="T7708" s="29"/>
      <c r="U7708" s="28"/>
      <c r="V7708" s="28"/>
      <c r="W7708" s="28"/>
      <c r="Y7708" s="31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33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29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30"/>
      <c r="O7709" s="30"/>
      <c r="P7709" s="30"/>
      <c r="Q7709" s="30"/>
      <c r="R7709" s="30"/>
      <c r="S7709" s="30"/>
      <c r="T7709" s="29"/>
      <c r="U7709" s="28"/>
      <c r="V7709" s="28"/>
      <c r="W7709" s="28"/>
      <c r="Y7709" s="31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33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29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30"/>
      <c r="O7710" s="30"/>
      <c r="P7710" s="30"/>
      <c r="Q7710" s="30"/>
      <c r="R7710" s="30"/>
      <c r="S7710" s="30"/>
      <c r="T7710" s="29"/>
      <c r="U7710" s="28"/>
      <c r="V7710" s="28"/>
      <c r="W7710" s="28"/>
      <c r="Y7710" s="31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33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29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30"/>
      <c r="O7711" s="30"/>
      <c r="P7711" s="30"/>
      <c r="Q7711" s="30"/>
      <c r="R7711" s="30"/>
      <c r="S7711" s="30"/>
      <c r="T7711" s="29"/>
      <c r="U7711" s="28"/>
      <c r="V7711" s="28"/>
      <c r="W7711" s="28"/>
      <c r="Y7711" s="31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33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29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30"/>
      <c r="O7712" s="30"/>
      <c r="P7712" s="30"/>
      <c r="Q7712" s="30"/>
      <c r="R7712" s="30"/>
      <c r="S7712" s="30"/>
      <c r="T7712" s="29"/>
      <c r="U7712" s="28"/>
      <c r="V7712" s="28"/>
      <c r="W7712" s="28"/>
      <c r="Y7712" s="31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33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29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30"/>
      <c r="O7713" s="30"/>
      <c r="P7713" s="30"/>
      <c r="Q7713" s="30"/>
      <c r="R7713" s="30"/>
      <c r="S7713" s="30"/>
      <c r="T7713" s="29"/>
      <c r="U7713" s="28"/>
      <c r="V7713" s="28"/>
      <c r="W7713" s="28"/>
      <c r="Y7713" s="31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33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29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30"/>
      <c r="O7714" s="30"/>
      <c r="P7714" s="30"/>
      <c r="Q7714" s="30"/>
      <c r="R7714" s="30"/>
      <c r="S7714" s="30"/>
      <c r="T7714" s="29"/>
      <c r="U7714" s="28"/>
      <c r="V7714" s="28"/>
      <c r="W7714" s="28"/>
      <c r="Y7714" s="31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33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29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30"/>
      <c r="O7715" s="30"/>
      <c r="P7715" s="30"/>
      <c r="Q7715" s="30"/>
      <c r="R7715" s="30"/>
      <c r="S7715" s="30"/>
      <c r="T7715" s="29"/>
      <c r="U7715" s="28"/>
      <c r="V7715" s="28"/>
      <c r="W7715" s="28"/>
      <c r="Y7715" s="31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33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29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30"/>
      <c r="O7716" s="30"/>
      <c r="P7716" s="30"/>
      <c r="Q7716" s="30"/>
      <c r="R7716" s="30"/>
      <c r="S7716" s="30"/>
      <c r="T7716" s="29"/>
      <c r="U7716" s="28"/>
      <c r="V7716" s="28"/>
      <c r="W7716" s="28"/>
      <c r="Y7716" s="31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33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29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30"/>
      <c r="O7717" s="30"/>
      <c r="P7717" s="30"/>
      <c r="Q7717" s="30"/>
      <c r="R7717" s="30"/>
      <c r="S7717" s="30"/>
      <c r="T7717" s="29"/>
      <c r="U7717" s="28"/>
      <c r="V7717" s="28"/>
      <c r="W7717" s="28"/>
      <c r="Y7717" s="31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33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29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30"/>
      <c r="O7718" s="30"/>
      <c r="P7718" s="30"/>
      <c r="Q7718" s="30"/>
      <c r="R7718" s="30"/>
      <c r="S7718" s="30"/>
      <c r="T7718" s="29"/>
      <c r="U7718" s="28"/>
      <c r="V7718" s="28"/>
      <c r="W7718" s="28"/>
      <c r="Y7718" s="31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33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29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30"/>
      <c r="O7719" s="30"/>
      <c r="P7719" s="30"/>
      <c r="Q7719" s="30"/>
      <c r="R7719" s="30"/>
      <c r="S7719" s="30"/>
      <c r="T7719" s="29"/>
      <c r="U7719" s="28"/>
      <c r="V7719" s="28"/>
      <c r="W7719" s="28"/>
      <c r="Y7719" s="31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33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29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30"/>
      <c r="O7720" s="30"/>
      <c r="P7720" s="30"/>
      <c r="Q7720" s="30"/>
      <c r="R7720" s="30"/>
      <c r="S7720" s="30"/>
      <c r="T7720" s="29"/>
      <c r="U7720" s="28"/>
      <c r="V7720" s="28"/>
      <c r="W7720" s="28"/>
      <c r="Y7720" s="31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33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29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30"/>
      <c r="O7721" s="30"/>
      <c r="P7721" s="30"/>
      <c r="Q7721" s="30"/>
      <c r="R7721" s="30"/>
      <c r="S7721" s="30"/>
      <c r="T7721" s="29"/>
      <c r="U7721" s="28"/>
      <c r="V7721" s="28"/>
      <c r="W7721" s="28"/>
      <c r="Y7721" s="31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33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29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30"/>
      <c r="O7722" s="30"/>
      <c r="P7722" s="30"/>
      <c r="Q7722" s="30"/>
      <c r="R7722" s="30"/>
      <c r="S7722" s="30"/>
      <c r="T7722" s="29"/>
      <c r="U7722" s="28"/>
      <c r="V7722" s="28"/>
      <c r="W7722" s="28"/>
      <c r="Y7722" s="31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33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29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30"/>
      <c r="O7723" s="30"/>
      <c r="P7723" s="30"/>
      <c r="Q7723" s="30"/>
      <c r="R7723" s="30"/>
      <c r="S7723" s="30"/>
      <c r="T7723" s="29"/>
      <c r="U7723" s="28"/>
      <c r="V7723" s="28"/>
      <c r="W7723" s="28"/>
      <c r="Y7723" s="31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33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29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30"/>
      <c r="O7724" s="30"/>
      <c r="P7724" s="30"/>
      <c r="Q7724" s="30"/>
      <c r="R7724" s="30"/>
      <c r="S7724" s="30"/>
      <c r="T7724" s="29"/>
      <c r="U7724" s="28"/>
      <c r="V7724" s="28"/>
      <c r="W7724" s="28"/>
      <c r="Y7724" s="31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33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29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30"/>
      <c r="O7725" s="30"/>
      <c r="P7725" s="30"/>
      <c r="Q7725" s="30"/>
      <c r="R7725" s="30"/>
      <c r="S7725" s="30"/>
      <c r="T7725" s="29"/>
      <c r="U7725" s="28"/>
      <c r="V7725" s="28"/>
      <c r="W7725" s="28"/>
      <c r="Y7725" s="31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33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29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30"/>
      <c r="O7726" s="30"/>
      <c r="P7726" s="30"/>
      <c r="Q7726" s="30"/>
      <c r="R7726" s="30"/>
      <c r="S7726" s="30"/>
      <c r="T7726" s="29"/>
      <c r="U7726" s="28"/>
      <c r="V7726" s="28"/>
      <c r="W7726" s="28"/>
      <c r="Y7726" s="31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33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29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30"/>
      <c r="O7727" s="30"/>
      <c r="P7727" s="30"/>
      <c r="Q7727" s="30"/>
      <c r="R7727" s="30"/>
      <c r="S7727" s="30"/>
      <c r="T7727" s="29"/>
      <c r="U7727" s="28"/>
      <c r="V7727" s="28"/>
      <c r="W7727" s="28"/>
      <c r="Y7727" s="31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33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29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30"/>
      <c r="O7728" s="30"/>
      <c r="P7728" s="30"/>
      <c r="Q7728" s="30"/>
      <c r="R7728" s="30"/>
      <c r="S7728" s="30"/>
      <c r="T7728" s="29"/>
      <c r="U7728" s="28"/>
      <c r="V7728" s="28"/>
      <c r="W7728" s="28"/>
      <c r="Y7728" s="31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33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29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30"/>
      <c r="O7729" s="30"/>
      <c r="P7729" s="30"/>
      <c r="Q7729" s="30"/>
      <c r="R7729" s="30"/>
      <c r="S7729" s="30"/>
      <c r="T7729" s="29"/>
      <c r="U7729" s="28"/>
      <c r="V7729" s="28"/>
      <c r="W7729" s="28"/>
      <c r="Y7729" s="31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33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29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30"/>
      <c r="O7730" s="30"/>
      <c r="P7730" s="30"/>
      <c r="Q7730" s="30"/>
      <c r="R7730" s="30"/>
      <c r="S7730" s="30"/>
      <c r="T7730" s="29"/>
      <c r="U7730" s="28"/>
      <c r="V7730" s="28"/>
      <c r="W7730" s="28"/>
      <c r="Y7730" s="31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33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29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30"/>
      <c r="O7731" s="30"/>
      <c r="P7731" s="30"/>
      <c r="Q7731" s="30"/>
      <c r="R7731" s="30"/>
      <c r="S7731" s="30"/>
      <c r="T7731" s="29"/>
      <c r="U7731" s="28"/>
      <c r="V7731" s="28"/>
      <c r="W7731" s="28"/>
      <c r="Y7731" s="31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33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29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30"/>
      <c r="O7732" s="30"/>
      <c r="P7732" s="30"/>
      <c r="Q7732" s="30"/>
      <c r="R7732" s="30"/>
      <c r="S7732" s="30"/>
      <c r="T7732" s="29"/>
      <c r="U7732" s="28"/>
      <c r="V7732" s="28"/>
      <c r="W7732" s="28"/>
      <c r="Y7732" s="31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33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29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30"/>
      <c r="O7733" s="30"/>
      <c r="P7733" s="30"/>
      <c r="Q7733" s="30"/>
      <c r="R7733" s="30"/>
      <c r="S7733" s="30"/>
      <c r="T7733" s="29"/>
      <c r="U7733" s="28"/>
      <c r="V7733" s="28"/>
      <c r="W7733" s="28"/>
      <c r="Y7733" s="31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33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29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30"/>
      <c r="O7734" s="30"/>
      <c r="P7734" s="30"/>
      <c r="Q7734" s="30"/>
      <c r="R7734" s="30"/>
      <c r="S7734" s="30"/>
      <c r="T7734" s="29"/>
      <c r="U7734" s="28"/>
      <c r="V7734" s="28"/>
      <c r="W7734" s="28"/>
      <c r="Y7734" s="31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33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29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30"/>
      <c r="O7735" s="30"/>
      <c r="P7735" s="30"/>
      <c r="Q7735" s="30"/>
      <c r="R7735" s="30"/>
      <c r="S7735" s="30"/>
      <c r="T7735" s="29"/>
      <c r="U7735" s="28"/>
      <c r="V7735" s="28"/>
      <c r="W7735" s="28"/>
      <c r="Y7735" s="31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33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29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30"/>
      <c r="O7736" s="30"/>
      <c r="P7736" s="30"/>
      <c r="Q7736" s="30"/>
      <c r="R7736" s="30"/>
      <c r="S7736" s="30"/>
      <c r="T7736" s="29"/>
      <c r="U7736" s="28"/>
      <c r="V7736" s="28"/>
      <c r="W7736" s="28"/>
      <c r="Y7736" s="31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33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29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30"/>
      <c r="O7737" s="30"/>
      <c r="P7737" s="30"/>
      <c r="Q7737" s="30"/>
      <c r="R7737" s="30"/>
      <c r="S7737" s="30"/>
      <c r="T7737" s="29"/>
      <c r="U7737" s="28"/>
      <c r="V7737" s="28"/>
      <c r="W7737" s="28"/>
      <c r="Y7737" s="31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33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29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30"/>
      <c r="O7738" s="30"/>
      <c r="P7738" s="30"/>
      <c r="Q7738" s="30"/>
      <c r="R7738" s="30"/>
      <c r="S7738" s="30"/>
      <c r="T7738" s="29"/>
      <c r="U7738" s="28"/>
      <c r="V7738" s="28"/>
      <c r="W7738" s="28"/>
      <c r="Y7738" s="31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33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29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30"/>
      <c r="O7739" s="30"/>
      <c r="P7739" s="30"/>
      <c r="Q7739" s="30"/>
      <c r="R7739" s="30"/>
      <c r="S7739" s="30"/>
      <c r="T7739" s="29"/>
      <c r="U7739" s="28"/>
      <c r="V7739" s="28"/>
      <c r="W7739" s="28"/>
      <c r="Y7739" s="31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33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29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30"/>
      <c r="O7740" s="30"/>
      <c r="P7740" s="30"/>
      <c r="Q7740" s="30"/>
      <c r="R7740" s="30"/>
      <c r="S7740" s="30"/>
      <c r="T7740" s="29"/>
      <c r="U7740" s="28"/>
      <c r="V7740" s="28"/>
      <c r="W7740" s="28"/>
      <c r="Y7740" s="31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33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29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30"/>
      <c r="O7741" s="30"/>
      <c r="P7741" s="30"/>
      <c r="Q7741" s="30"/>
      <c r="R7741" s="30"/>
      <c r="S7741" s="30"/>
      <c r="T7741" s="29"/>
      <c r="U7741" s="28"/>
      <c r="V7741" s="28"/>
      <c r="W7741" s="28"/>
      <c r="Y7741" s="31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33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29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30"/>
      <c r="O7742" s="30"/>
      <c r="P7742" s="30"/>
      <c r="Q7742" s="30"/>
      <c r="R7742" s="30"/>
      <c r="S7742" s="30"/>
      <c r="T7742" s="29"/>
      <c r="U7742" s="28"/>
      <c r="V7742" s="28"/>
      <c r="W7742" s="28"/>
      <c r="Y7742" s="31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33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29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30"/>
      <c r="O7743" s="30"/>
      <c r="P7743" s="30"/>
      <c r="Q7743" s="30"/>
      <c r="R7743" s="30"/>
      <c r="S7743" s="30"/>
      <c r="T7743" s="29"/>
      <c r="U7743" s="28"/>
      <c r="V7743" s="28"/>
      <c r="W7743" s="28"/>
      <c r="Y7743" s="31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33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29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30"/>
      <c r="O7744" s="30"/>
      <c r="P7744" s="30"/>
      <c r="Q7744" s="30"/>
      <c r="R7744" s="30"/>
      <c r="S7744" s="30"/>
      <c r="T7744" s="29"/>
      <c r="U7744" s="28"/>
      <c r="V7744" s="28"/>
      <c r="W7744" s="28"/>
      <c r="Y7744" s="31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33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29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30"/>
      <c r="O7745" s="30"/>
      <c r="P7745" s="30"/>
      <c r="Q7745" s="30"/>
      <c r="R7745" s="30"/>
      <c r="S7745" s="30"/>
      <c r="T7745" s="29"/>
      <c r="U7745" s="28"/>
      <c r="V7745" s="28"/>
      <c r="W7745" s="28"/>
      <c r="Y7745" s="31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33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29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30"/>
      <c r="O7746" s="30"/>
      <c r="P7746" s="30"/>
      <c r="Q7746" s="30"/>
      <c r="R7746" s="30"/>
      <c r="S7746" s="30"/>
      <c r="T7746" s="29"/>
      <c r="U7746" s="28"/>
      <c r="V7746" s="28"/>
      <c r="W7746" s="28"/>
      <c r="Y7746" s="31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33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29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30"/>
      <c r="O7747" s="30"/>
      <c r="P7747" s="30"/>
      <c r="Q7747" s="30"/>
      <c r="R7747" s="30"/>
      <c r="S7747" s="30"/>
      <c r="T7747" s="29"/>
      <c r="U7747" s="28"/>
      <c r="V7747" s="28"/>
      <c r="W7747" s="28"/>
      <c r="Y7747" s="31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33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29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30"/>
      <c r="O7748" s="30"/>
      <c r="P7748" s="30"/>
      <c r="Q7748" s="30"/>
      <c r="R7748" s="30"/>
      <c r="S7748" s="30"/>
      <c r="T7748" s="29"/>
      <c r="U7748" s="28"/>
      <c r="V7748" s="28"/>
      <c r="W7748" s="28"/>
      <c r="Y7748" s="31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33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29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30"/>
      <c r="O7749" s="30"/>
      <c r="P7749" s="30"/>
      <c r="Q7749" s="30"/>
      <c r="R7749" s="30"/>
      <c r="S7749" s="30"/>
      <c r="T7749" s="29"/>
      <c r="U7749" s="28"/>
      <c r="V7749" s="28"/>
      <c r="W7749" s="28"/>
      <c r="Y7749" s="31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33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29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30"/>
      <c r="O7750" s="30"/>
      <c r="P7750" s="30"/>
      <c r="Q7750" s="30"/>
      <c r="R7750" s="30"/>
      <c r="S7750" s="30"/>
      <c r="T7750" s="29"/>
      <c r="U7750" s="28"/>
      <c r="V7750" s="28"/>
      <c r="W7750" s="28"/>
      <c r="Y7750" s="31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33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29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30"/>
      <c r="O7751" s="30"/>
      <c r="P7751" s="30"/>
      <c r="Q7751" s="30"/>
      <c r="R7751" s="30"/>
      <c r="S7751" s="30"/>
      <c r="T7751" s="29"/>
      <c r="U7751" s="28"/>
      <c r="V7751" s="28"/>
      <c r="W7751" s="28"/>
      <c r="Y7751" s="31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33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29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30"/>
      <c r="O7752" s="30"/>
      <c r="P7752" s="30"/>
      <c r="Q7752" s="30"/>
      <c r="R7752" s="30"/>
      <c r="S7752" s="30"/>
      <c r="T7752" s="29"/>
      <c r="U7752" s="28"/>
      <c r="V7752" s="28"/>
      <c r="W7752" s="28"/>
      <c r="Y7752" s="31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33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29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30"/>
      <c r="O7753" s="30"/>
      <c r="P7753" s="30"/>
      <c r="Q7753" s="30"/>
      <c r="R7753" s="30"/>
      <c r="S7753" s="30"/>
      <c r="T7753" s="29"/>
      <c r="U7753" s="28"/>
      <c r="V7753" s="28"/>
      <c r="W7753" s="28"/>
      <c r="Y7753" s="31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33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29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30"/>
      <c r="O7754" s="30"/>
      <c r="P7754" s="30"/>
      <c r="Q7754" s="30"/>
      <c r="R7754" s="30"/>
      <c r="S7754" s="30"/>
      <c r="T7754" s="29"/>
      <c r="U7754" s="28"/>
      <c r="V7754" s="28"/>
      <c r="W7754" s="28"/>
      <c r="Y7754" s="31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33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29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30"/>
      <c r="O7755" s="30"/>
      <c r="P7755" s="30"/>
      <c r="Q7755" s="30"/>
      <c r="R7755" s="30"/>
      <c r="S7755" s="30"/>
      <c r="T7755" s="29"/>
      <c r="U7755" s="28"/>
      <c r="V7755" s="28"/>
      <c r="W7755" s="28"/>
      <c r="Y7755" s="31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33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29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30"/>
      <c r="O7756" s="30"/>
      <c r="P7756" s="30"/>
      <c r="Q7756" s="30"/>
      <c r="R7756" s="30"/>
      <c r="S7756" s="30"/>
      <c r="T7756" s="29"/>
      <c r="U7756" s="28"/>
      <c r="V7756" s="28"/>
      <c r="W7756" s="28"/>
      <c r="Y7756" s="31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33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29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30"/>
      <c r="O7757" s="30"/>
      <c r="P7757" s="30"/>
      <c r="Q7757" s="30"/>
      <c r="R7757" s="30"/>
      <c r="S7757" s="30"/>
      <c r="T7757" s="29"/>
      <c r="U7757" s="28"/>
      <c r="V7757" s="28"/>
      <c r="W7757" s="28"/>
      <c r="Y7757" s="31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33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29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30"/>
      <c r="O7758" s="30"/>
      <c r="P7758" s="30"/>
      <c r="Q7758" s="30"/>
      <c r="R7758" s="30"/>
      <c r="S7758" s="30"/>
      <c r="T7758" s="29"/>
      <c r="U7758" s="28"/>
      <c r="V7758" s="28"/>
      <c r="W7758" s="28"/>
      <c r="Y7758" s="31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33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29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30"/>
      <c r="O7759" s="30"/>
      <c r="P7759" s="30"/>
      <c r="Q7759" s="30"/>
      <c r="R7759" s="30"/>
      <c r="S7759" s="30"/>
      <c r="T7759" s="29"/>
      <c r="U7759" s="28"/>
      <c r="V7759" s="28"/>
      <c r="W7759" s="28"/>
      <c r="Y7759" s="31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33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29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30"/>
      <c r="O7760" s="30"/>
      <c r="P7760" s="30"/>
      <c r="Q7760" s="30"/>
      <c r="R7760" s="30"/>
      <c r="S7760" s="30"/>
      <c r="T7760" s="29"/>
      <c r="U7760" s="28"/>
      <c r="V7760" s="28"/>
      <c r="W7760" s="28"/>
      <c r="Y7760" s="31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33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29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30"/>
      <c r="O7761" s="30"/>
      <c r="P7761" s="30"/>
      <c r="Q7761" s="30"/>
      <c r="R7761" s="30"/>
      <c r="S7761" s="30"/>
      <c r="T7761" s="29"/>
      <c r="U7761" s="28"/>
      <c r="V7761" s="28"/>
      <c r="W7761" s="28"/>
      <c r="Y7761" s="31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33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29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30"/>
      <c r="O7762" s="30"/>
      <c r="P7762" s="30"/>
      <c r="Q7762" s="30"/>
      <c r="R7762" s="30"/>
      <c r="S7762" s="30"/>
      <c r="T7762" s="29"/>
      <c r="U7762" s="28"/>
      <c r="V7762" s="28"/>
      <c r="W7762" s="28"/>
      <c r="Y7762" s="31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33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29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30"/>
      <c r="O7763" s="30"/>
      <c r="P7763" s="30"/>
      <c r="Q7763" s="30"/>
      <c r="R7763" s="30"/>
      <c r="S7763" s="30"/>
      <c r="T7763" s="29"/>
      <c r="U7763" s="28"/>
      <c r="V7763" s="28"/>
      <c r="W7763" s="28"/>
      <c r="Y7763" s="31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33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29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30"/>
      <c r="O7764" s="30"/>
      <c r="P7764" s="30"/>
      <c r="Q7764" s="30"/>
      <c r="R7764" s="30"/>
      <c r="S7764" s="30"/>
      <c r="T7764" s="29"/>
      <c r="U7764" s="28"/>
      <c r="V7764" s="28"/>
      <c r="W7764" s="28"/>
      <c r="Y7764" s="31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33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29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30"/>
      <c r="O7765" s="30"/>
      <c r="P7765" s="30"/>
      <c r="Q7765" s="30"/>
      <c r="R7765" s="30"/>
      <c r="S7765" s="30"/>
      <c r="T7765" s="29"/>
      <c r="U7765" s="28"/>
      <c r="V7765" s="28"/>
      <c r="W7765" s="28"/>
      <c r="Y7765" s="31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33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29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30"/>
      <c r="O7766" s="30"/>
      <c r="P7766" s="30"/>
      <c r="Q7766" s="30"/>
      <c r="R7766" s="30"/>
      <c r="S7766" s="30"/>
      <c r="T7766" s="29"/>
      <c r="U7766" s="28"/>
      <c r="V7766" s="28"/>
      <c r="W7766" s="28"/>
      <c r="Y7766" s="31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33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29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30"/>
      <c r="O7767" s="30"/>
      <c r="P7767" s="30"/>
      <c r="Q7767" s="30"/>
      <c r="R7767" s="30"/>
      <c r="S7767" s="30"/>
      <c r="T7767" s="29"/>
      <c r="U7767" s="28"/>
      <c r="V7767" s="28"/>
      <c r="W7767" s="28"/>
      <c r="Y7767" s="31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33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29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30"/>
      <c r="O7768" s="30"/>
      <c r="P7768" s="30"/>
      <c r="Q7768" s="30"/>
      <c r="R7768" s="30"/>
      <c r="S7768" s="30"/>
      <c r="T7768" s="29"/>
      <c r="U7768" s="28"/>
      <c r="V7768" s="28"/>
      <c r="W7768" s="28"/>
      <c r="Y7768" s="31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33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29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30"/>
      <c r="O7769" s="30"/>
      <c r="P7769" s="30"/>
      <c r="Q7769" s="30"/>
      <c r="R7769" s="30"/>
      <c r="S7769" s="30"/>
      <c r="T7769" s="29"/>
      <c r="U7769" s="28"/>
      <c r="V7769" s="28"/>
      <c r="W7769" s="28"/>
      <c r="Y7769" s="31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33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29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30"/>
      <c r="O7770" s="30"/>
      <c r="P7770" s="30"/>
      <c r="Q7770" s="30"/>
      <c r="R7770" s="30"/>
      <c r="S7770" s="30"/>
      <c r="T7770" s="29"/>
      <c r="U7770" s="28"/>
      <c r="V7770" s="28"/>
      <c r="W7770" s="28"/>
      <c r="Y7770" s="31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33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29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30"/>
      <c r="O7771" s="30"/>
      <c r="P7771" s="30"/>
      <c r="Q7771" s="30"/>
      <c r="R7771" s="30"/>
      <c r="S7771" s="30"/>
      <c r="T7771" s="29"/>
      <c r="U7771" s="28"/>
      <c r="V7771" s="28"/>
      <c r="W7771" s="28"/>
      <c r="Y7771" s="31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33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29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30"/>
      <c r="O7772" s="30"/>
      <c r="P7772" s="30"/>
      <c r="Q7772" s="30"/>
      <c r="R7772" s="30"/>
      <c r="S7772" s="30"/>
      <c r="T7772" s="29"/>
      <c r="U7772" s="28"/>
      <c r="V7772" s="28"/>
      <c r="W7772" s="28"/>
      <c r="Y7772" s="31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33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29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30"/>
      <c r="O7773" s="30"/>
      <c r="P7773" s="30"/>
      <c r="Q7773" s="30"/>
      <c r="R7773" s="30"/>
      <c r="S7773" s="30"/>
      <c r="T7773" s="29"/>
      <c r="U7773" s="28"/>
      <c r="V7773" s="28"/>
      <c r="W7773" s="28"/>
      <c r="Y7773" s="31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33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29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30"/>
      <c r="O7774" s="30"/>
      <c r="P7774" s="30"/>
      <c r="Q7774" s="30"/>
      <c r="R7774" s="30"/>
      <c r="S7774" s="30"/>
      <c r="T7774" s="29"/>
      <c r="U7774" s="28"/>
      <c r="V7774" s="28"/>
      <c r="W7774" s="28"/>
      <c r="Y7774" s="31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33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29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30"/>
      <c r="O7775" s="30"/>
      <c r="P7775" s="30"/>
      <c r="Q7775" s="30"/>
      <c r="R7775" s="30"/>
      <c r="S7775" s="30"/>
      <c r="T7775" s="29"/>
      <c r="U7775" s="28"/>
      <c r="V7775" s="28"/>
      <c r="W7775" s="28"/>
      <c r="Y7775" s="31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33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29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30"/>
      <c r="O7776" s="30"/>
      <c r="P7776" s="30"/>
      <c r="Q7776" s="30"/>
      <c r="R7776" s="30"/>
      <c r="S7776" s="30"/>
      <c r="T7776" s="29"/>
      <c r="U7776" s="28"/>
      <c r="V7776" s="28"/>
      <c r="W7776" s="28"/>
      <c r="Y7776" s="31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33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29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30"/>
      <c r="O7777" s="30"/>
      <c r="P7777" s="30"/>
      <c r="Q7777" s="30"/>
      <c r="R7777" s="30"/>
      <c r="S7777" s="30"/>
      <c r="T7777" s="29"/>
      <c r="U7777" s="28"/>
      <c r="V7777" s="28"/>
      <c r="W7777" s="28"/>
      <c r="Y7777" s="31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33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29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30"/>
      <c r="O7778" s="30"/>
      <c r="P7778" s="30"/>
      <c r="Q7778" s="30"/>
      <c r="R7778" s="30"/>
      <c r="S7778" s="30"/>
      <c r="T7778" s="29"/>
      <c r="U7778" s="28"/>
      <c r="V7778" s="28"/>
      <c r="W7778" s="28"/>
      <c r="Y7778" s="31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33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29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30"/>
      <c r="O7779" s="30"/>
      <c r="P7779" s="30"/>
      <c r="Q7779" s="30"/>
      <c r="R7779" s="30"/>
      <c r="S7779" s="30"/>
      <c r="T7779" s="29"/>
      <c r="U7779" s="28"/>
      <c r="V7779" s="28"/>
      <c r="W7779" s="28"/>
      <c r="Y7779" s="31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33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29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30"/>
      <c r="O7780" s="30"/>
      <c r="P7780" s="30"/>
      <c r="Q7780" s="30"/>
      <c r="R7780" s="30"/>
      <c r="S7780" s="30"/>
      <c r="T7780" s="29"/>
      <c r="U7780" s="28"/>
      <c r="V7780" s="28"/>
      <c r="W7780" s="28"/>
      <c r="Y7780" s="31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33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29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30"/>
      <c r="O7781" s="30"/>
      <c r="P7781" s="30"/>
      <c r="Q7781" s="30"/>
      <c r="R7781" s="30"/>
      <c r="S7781" s="30"/>
      <c r="T7781" s="29"/>
      <c r="U7781" s="28"/>
      <c r="V7781" s="28"/>
      <c r="W7781" s="28"/>
      <c r="Y7781" s="31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33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29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30"/>
      <c r="O7782" s="30"/>
      <c r="P7782" s="30"/>
      <c r="Q7782" s="30"/>
      <c r="R7782" s="30"/>
      <c r="S7782" s="30"/>
      <c r="T7782" s="29"/>
      <c r="U7782" s="28"/>
      <c r="V7782" s="28"/>
      <c r="W7782" s="28"/>
      <c r="Y7782" s="31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33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29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30"/>
      <c r="O7783" s="30"/>
      <c r="P7783" s="30"/>
      <c r="Q7783" s="30"/>
      <c r="R7783" s="30"/>
      <c r="S7783" s="30"/>
      <c r="T7783" s="29"/>
      <c r="U7783" s="28"/>
      <c r="V7783" s="28"/>
      <c r="W7783" s="28"/>
      <c r="Y7783" s="31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33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29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30"/>
      <c r="O7784" s="30"/>
      <c r="P7784" s="30"/>
      <c r="Q7784" s="30"/>
      <c r="R7784" s="30"/>
      <c r="S7784" s="30"/>
      <c r="T7784" s="29"/>
      <c r="U7784" s="28"/>
      <c r="V7784" s="28"/>
      <c r="W7784" s="28"/>
      <c r="Y7784" s="31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33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29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30"/>
      <c r="O7785" s="30"/>
      <c r="P7785" s="30"/>
      <c r="Q7785" s="30"/>
      <c r="R7785" s="30"/>
      <c r="S7785" s="30"/>
      <c r="T7785" s="29"/>
      <c r="U7785" s="28"/>
      <c r="V7785" s="28"/>
      <c r="W7785" s="28"/>
      <c r="Y7785" s="31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33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29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30"/>
      <c r="O7786" s="30"/>
      <c r="P7786" s="30"/>
      <c r="Q7786" s="30"/>
      <c r="R7786" s="30"/>
      <c r="S7786" s="30"/>
      <c r="T7786" s="29"/>
      <c r="U7786" s="28"/>
      <c r="V7786" s="28"/>
      <c r="W7786" s="28"/>
      <c r="Y7786" s="31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33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29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30"/>
      <c r="O7787" s="30"/>
      <c r="P7787" s="30"/>
      <c r="Q7787" s="30"/>
      <c r="R7787" s="30"/>
      <c r="S7787" s="30"/>
      <c r="T7787" s="29"/>
      <c r="U7787" s="28"/>
      <c r="V7787" s="28"/>
      <c r="W7787" s="28"/>
      <c r="Y7787" s="31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33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29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30"/>
      <c r="O7788" s="30"/>
      <c r="P7788" s="30"/>
      <c r="Q7788" s="30"/>
      <c r="R7788" s="30"/>
      <c r="S7788" s="30"/>
      <c r="T7788" s="29"/>
      <c r="U7788" s="28"/>
      <c r="V7788" s="28"/>
      <c r="W7788" s="28"/>
      <c r="Y7788" s="31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33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29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30"/>
      <c r="O7789" s="30"/>
      <c r="P7789" s="30"/>
      <c r="Q7789" s="30"/>
      <c r="R7789" s="30"/>
      <c r="S7789" s="30"/>
      <c r="T7789" s="29"/>
      <c r="U7789" s="28"/>
      <c r="V7789" s="28"/>
      <c r="W7789" s="28"/>
      <c r="Y7789" s="31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33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29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30"/>
      <c r="O7790" s="30"/>
      <c r="P7790" s="30"/>
      <c r="Q7790" s="30"/>
      <c r="R7790" s="30"/>
      <c r="S7790" s="30"/>
      <c r="T7790" s="29"/>
      <c r="U7790" s="28"/>
      <c r="V7790" s="28"/>
      <c r="W7790" s="28"/>
      <c r="Y7790" s="31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33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29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30"/>
      <c r="O7791" s="30"/>
      <c r="P7791" s="30"/>
      <c r="Q7791" s="30"/>
      <c r="R7791" s="30"/>
      <c r="S7791" s="30"/>
      <c r="T7791" s="29"/>
      <c r="U7791" s="28"/>
      <c r="V7791" s="28"/>
      <c r="W7791" s="28"/>
      <c r="Y7791" s="31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33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29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30"/>
      <c r="O7792" s="30"/>
      <c r="P7792" s="30"/>
      <c r="Q7792" s="30"/>
      <c r="R7792" s="30"/>
      <c r="S7792" s="30"/>
      <c r="T7792" s="29"/>
      <c r="U7792" s="28"/>
      <c r="V7792" s="28"/>
      <c r="W7792" s="28"/>
      <c r="Y7792" s="31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33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29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30"/>
      <c r="O7793" s="30"/>
      <c r="P7793" s="30"/>
      <c r="Q7793" s="30"/>
      <c r="R7793" s="30"/>
      <c r="S7793" s="30"/>
      <c r="T7793" s="29"/>
      <c r="U7793" s="28"/>
      <c r="V7793" s="28"/>
      <c r="W7793" s="28"/>
      <c r="Y7793" s="31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33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29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30"/>
      <c r="O7794" s="30"/>
      <c r="P7794" s="30"/>
      <c r="Q7794" s="30"/>
      <c r="R7794" s="30"/>
      <c r="S7794" s="30"/>
      <c r="T7794" s="29"/>
      <c r="U7794" s="28"/>
      <c r="V7794" s="28"/>
      <c r="W7794" s="28"/>
      <c r="Y7794" s="31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33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29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30"/>
      <c r="O7795" s="30"/>
      <c r="P7795" s="30"/>
      <c r="Q7795" s="30"/>
      <c r="R7795" s="30"/>
      <c r="S7795" s="30"/>
      <c r="T7795" s="29"/>
      <c r="U7795" s="28"/>
      <c r="V7795" s="28"/>
      <c r="W7795" s="28"/>
      <c r="Y7795" s="31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33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29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30"/>
      <c r="O7796" s="30"/>
      <c r="P7796" s="30"/>
      <c r="Q7796" s="30"/>
      <c r="R7796" s="30"/>
      <c r="S7796" s="30"/>
      <c r="T7796" s="29"/>
      <c r="U7796" s="28"/>
      <c r="V7796" s="28"/>
      <c r="W7796" s="28"/>
      <c r="Y7796" s="31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33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29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30"/>
      <c r="O7797" s="30"/>
      <c r="P7797" s="30"/>
      <c r="Q7797" s="30"/>
      <c r="R7797" s="30"/>
      <c r="S7797" s="30"/>
      <c r="T7797" s="29"/>
      <c r="U7797" s="28"/>
      <c r="V7797" s="28"/>
      <c r="W7797" s="28"/>
      <c r="Y7797" s="31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33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29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30"/>
      <c r="O7798" s="30"/>
      <c r="P7798" s="30"/>
      <c r="Q7798" s="30"/>
      <c r="R7798" s="30"/>
      <c r="S7798" s="30"/>
      <c r="T7798" s="29"/>
      <c r="U7798" s="28"/>
      <c r="V7798" s="28"/>
      <c r="W7798" s="28"/>
      <c r="Y7798" s="31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33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29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30"/>
      <c r="O7799" s="30"/>
      <c r="P7799" s="30"/>
      <c r="Q7799" s="30"/>
      <c r="R7799" s="30"/>
      <c r="S7799" s="30"/>
      <c r="T7799" s="29"/>
      <c r="U7799" s="28"/>
      <c r="V7799" s="28"/>
      <c r="W7799" s="28"/>
      <c r="Y7799" s="31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33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29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30"/>
      <c r="O7800" s="30"/>
      <c r="P7800" s="30"/>
      <c r="Q7800" s="30"/>
      <c r="R7800" s="30"/>
      <c r="S7800" s="30"/>
      <c r="T7800" s="29"/>
      <c r="U7800" s="28"/>
      <c r="V7800" s="28"/>
      <c r="W7800" s="28"/>
      <c r="Y7800" s="31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33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29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30"/>
      <c r="O7801" s="30"/>
      <c r="P7801" s="30"/>
      <c r="Q7801" s="30"/>
      <c r="R7801" s="30"/>
      <c r="S7801" s="30"/>
      <c r="T7801" s="29"/>
      <c r="U7801" s="28"/>
      <c r="V7801" s="28"/>
      <c r="W7801" s="28"/>
      <c r="Y7801" s="31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33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29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30"/>
      <c r="O7802" s="30"/>
      <c r="P7802" s="30"/>
      <c r="Q7802" s="30"/>
      <c r="R7802" s="30"/>
      <c r="S7802" s="30"/>
      <c r="T7802" s="29"/>
      <c r="U7802" s="28"/>
      <c r="V7802" s="28"/>
      <c r="W7802" s="28"/>
      <c r="Y7802" s="31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33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29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30"/>
      <c r="O7803" s="30"/>
      <c r="P7803" s="30"/>
      <c r="Q7803" s="30"/>
      <c r="R7803" s="30"/>
      <c r="S7803" s="30"/>
      <c r="T7803" s="29"/>
      <c r="U7803" s="28"/>
      <c r="V7803" s="28"/>
      <c r="W7803" s="28"/>
      <c r="Y7803" s="31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33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29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30"/>
      <c r="O7804" s="30"/>
      <c r="P7804" s="30"/>
      <c r="Q7804" s="30"/>
      <c r="R7804" s="30"/>
      <c r="S7804" s="30"/>
      <c r="T7804" s="29"/>
      <c r="U7804" s="28"/>
      <c r="V7804" s="28"/>
      <c r="W7804" s="28"/>
      <c r="Y7804" s="31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33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29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30"/>
      <c r="O7805" s="30"/>
      <c r="P7805" s="30"/>
      <c r="Q7805" s="30"/>
      <c r="R7805" s="30"/>
      <c r="S7805" s="30"/>
      <c r="T7805" s="29"/>
      <c r="U7805" s="28"/>
      <c r="V7805" s="28"/>
      <c r="W7805" s="28"/>
      <c r="Y7805" s="31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33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29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30"/>
      <c r="O7806" s="30"/>
      <c r="P7806" s="30"/>
      <c r="Q7806" s="30"/>
      <c r="R7806" s="30"/>
      <c r="S7806" s="30"/>
      <c r="T7806" s="29"/>
      <c r="U7806" s="28"/>
      <c r="V7806" s="28"/>
      <c r="W7806" s="28"/>
      <c r="Y7806" s="31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33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29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30"/>
      <c r="O7807" s="30"/>
      <c r="P7807" s="30"/>
      <c r="Q7807" s="30"/>
      <c r="R7807" s="30"/>
      <c r="S7807" s="30"/>
      <c r="T7807" s="29"/>
      <c r="U7807" s="28"/>
      <c r="V7807" s="28"/>
      <c r="W7807" s="28"/>
      <c r="Y7807" s="31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33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29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30"/>
      <c r="O7808" s="30"/>
      <c r="P7808" s="30"/>
      <c r="Q7808" s="30"/>
      <c r="R7808" s="30"/>
      <c r="S7808" s="30"/>
      <c r="T7808" s="29"/>
      <c r="U7808" s="28"/>
      <c r="V7808" s="28"/>
      <c r="W7808" s="28"/>
      <c r="Y7808" s="31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33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29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30"/>
      <c r="O7809" s="30"/>
      <c r="P7809" s="30"/>
      <c r="Q7809" s="30"/>
      <c r="R7809" s="30"/>
      <c r="S7809" s="30"/>
      <c r="T7809" s="29"/>
      <c r="U7809" s="28"/>
      <c r="V7809" s="28"/>
      <c r="W7809" s="28"/>
      <c r="Y7809" s="31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33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29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30"/>
      <c r="O7810" s="30"/>
      <c r="P7810" s="30"/>
      <c r="Q7810" s="30"/>
      <c r="R7810" s="30"/>
      <c r="S7810" s="30"/>
      <c r="T7810" s="29"/>
      <c r="U7810" s="28"/>
      <c r="V7810" s="28"/>
      <c r="W7810" s="28"/>
      <c r="Y7810" s="31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33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29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30"/>
      <c r="O7811" s="30"/>
      <c r="P7811" s="30"/>
      <c r="Q7811" s="30"/>
      <c r="R7811" s="30"/>
      <c r="S7811" s="30"/>
      <c r="T7811" s="29"/>
      <c r="U7811" s="28"/>
      <c r="V7811" s="28"/>
      <c r="W7811" s="28"/>
      <c r="Y7811" s="31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33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29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30"/>
      <c r="O7812" s="30"/>
      <c r="P7812" s="30"/>
      <c r="Q7812" s="30"/>
      <c r="R7812" s="30"/>
      <c r="S7812" s="30"/>
      <c r="T7812" s="29"/>
      <c r="U7812" s="28"/>
      <c r="V7812" s="28"/>
      <c r="W7812" s="28"/>
      <c r="Y7812" s="31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33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29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30"/>
      <c r="O7813" s="30"/>
      <c r="P7813" s="30"/>
      <c r="Q7813" s="30"/>
      <c r="R7813" s="30"/>
      <c r="S7813" s="30"/>
      <c r="T7813" s="29"/>
      <c r="U7813" s="28"/>
      <c r="V7813" s="28"/>
      <c r="W7813" s="28"/>
      <c r="Y7813" s="31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33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29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30"/>
      <c r="O7814" s="30"/>
      <c r="P7814" s="30"/>
      <c r="Q7814" s="30"/>
      <c r="R7814" s="30"/>
      <c r="S7814" s="30"/>
      <c r="T7814" s="29"/>
      <c r="U7814" s="28"/>
      <c r="V7814" s="28"/>
      <c r="W7814" s="28"/>
      <c r="Y7814" s="31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33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29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30"/>
      <c r="O7815" s="30"/>
      <c r="P7815" s="30"/>
      <c r="Q7815" s="30"/>
      <c r="R7815" s="30"/>
      <c r="S7815" s="30"/>
      <c r="T7815" s="29"/>
      <c r="U7815" s="28"/>
      <c r="V7815" s="28"/>
      <c r="W7815" s="28"/>
      <c r="Y7815" s="31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33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29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30"/>
      <c r="O7816" s="30"/>
      <c r="P7816" s="30"/>
      <c r="Q7816" s="30"/>
      <c r="R7816" s="30"/>
      <c r="S7816" s="30"/>
      <c r="T7816" s="29"/>
      <c r="U7816" s="28"/>
      <c r="V7816" s="28"/>
      <c r="W7816" s="28"/>
      <c r="Y7816" s="31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33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29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30"/>
      <c r="O7817" s="30"/>
      <c r="P7817" s="30"/>
      <c r="Q7817" s="30"/>
      <c r="R7817" s="30"/>
      <c r="S7817" s="30"/>
      <c r="T7817" s="29"/>
      <c r="U7817" s="28"/>
      <c r="V7817" s="28"/>
      <c r="W7817" s="28"/>
      <c r="Y7817" s="31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33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29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30"/>
      <c r="O7818" s="30"/>
      <c r="P7818" s="30"/>
      <c r="Q7818" s="30"/>
      <c r="R7818" s="30"/>
      <c r="S7818" s="30"/>
      <c r="T7818" s="29"/>
      <c r="U7818" s="28"/>
      <c r="V7818" s="28"/>
      <c r="W7818" s="28"/>
      <c r="Y7818" s="31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33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29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30"/>
      <c r="O7819" s="30"/>
      <c r="P7819" s="30"/>
      <c r="Q7819" s="30"/>
      <c r="R7819" s="30"/>
      <c r="S7819" s="30"/>
      <c r="T7819" s="29"/>
      <c r="U7819" s="28"/>
      <c r="V7819" s="28"/>
      <c r="W7819" s="28"/>
      <c r="Y7819" s="31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33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29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30"/>
      <c r="O7820" s="30"/>
      <c r="P7820" s="30"/>
      <c r="Q7820" s="30"/>
      <c r="R7820" s="30"/>
      <c r="S7820" s="30"/>
      <c r="T7820" s="29"/>
      <c r="U7820" s="28"/>
      <c r="V7820" s="28"/>
      <c r="W7820" s="28"/>
      <c r="Y7820" s="31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33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29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30"/>
      <c r="O7821" s="30"/>
      <c r="P7821" s="30"/>
      <c r="Q7821" s="30"/>
      <c r="R7821" s="30"/>
      <c r="S7821" s="30"/>
      <c r="T7821" s="29"/>
      <c r="U7821" s="28"/>
      <c r="V7821" s="28"/>
      <c r="W7821" s="28"/>
      <c r="Y7821" s="31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33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29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30"/>
      <c r="O7822" s="30"/>
      <c r="P7822" s="30"/>
      <c r="Q7822" s="30"/>
      <c r="R7822" s="30"/>
      <c r="S7822" s="30"/>
      <c r="T7822" s="29"/>
      <c r="U7822" s="28"/>
      <c r="V7822" s="28"/>
      <c r="W7822" s="28"/>
      <c r="Y7822" s="31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33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29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30"/>
      <c r="O7823" s="30"/>
      <c r="P7823" s="30"/>
      <c r="Q7823" s="30"/>
      <c r="R7823" s="30"/>
      <c r="S7823" s="30"/>
      <c r="T7823" s="29"/>
      <c r="U7823" s="28"/>
      <c r="V7823" s="28"/>
      <c r="W7823" s="28"/>
      <c r="Y7823" s="31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33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29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30"/>
      <c r="O7824" s="30"/>
      <c r="P7824" s="30"/>
      <c r="Q7824" s="30"/>
      <c r="R7824" s="30"/>
      <c r="S7824" s="30"/>
      <c r="T7824" s="29"/>
      <c r="U7824" s="28"/>
      <c r="V7824" s="28"/>
      <c r="W7824" s="28"/>
      <c r="Y7824" s="31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33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29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30"/>
      <c r="O7825" s="30"/>
      <c r="P7825" s="30"/>
      <c r="Q7825" s="30"/>
      <c r="R7825" s="30"/>
      <c r="S7825" s="30"/>
      <c r="T7825" s="29"/>
      <c r="U7825" s="28"/>
      <c r="V7825" s="28"/>
      <c r="W7825" s="28"/>
      <c r="Y7825" s="31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33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29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30"/>
      <c r="O7826" s="30"/>
      <c r="P7826" s="30"/>
      <c r="Q7826" s="30"/>
      <c r="R7826" s="30"/>
      <c r="S7826" s="30"/>
      <c r="T7826" s="29"/>
      <c r="U7826" s="28"/>
      <c r="V7826" s="28"/>
      <c r="W7826" s="28"/>
      <c r="Y7826" s="31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33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29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30"/>
      <c r="O7827" s="30"/>
      <c r="P7827" s="30"/>
      <c r="Q7827" s="30"/>
      <c r="R7827" s="30"/>
      <c r="S7827" s="30"/>
      <c r="T7827" s="29"/>
      <c r="U7827" s="28"/>
      <c r="V7827" s="28"/>
      <c r="W7827" s="28"/>
      <c r="Y7827" s="31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33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29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30"/>
      <c r="O7828" s="30"/>
      <c r="P7828" s="30"/>
      <c r="Q7828" s="30"/>
      <c r="R7828" s="30"/>
      <c r="S7828" s="30"/>
      <c r="T7828" s="29"/>
      <c r="U7828" s="28"/>
      <c r="V7828" s="28"/>
      <c r="W7828" s="28"/>
      <c r="Y7828" s="31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33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29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30"/>
      <c r="O7829" s="30"/>
      <c r="P7829" s="30"/>
      <c r="Q7829" s="30"/>
      <c r="R7829" s="30"/>
      <c r="S7829" s="30"/>
      <c r="T7829" s="29"/>
      <c r="U7829" s="28"/>
      <c r="V7829" s="28"/>
      <c r="W7829" s="28"/>
      <c r="Y7829" s="31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33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29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30"/>
      <c r="O7830" s="30"/>
      <c r="P7830" s="30"/>
      <c r="Q7830" s="30"/>
      <c r="R7830" s="30"/>
      <c r="S7830" s="30"/>
      <c r="T7830" s="29"/>
      <c r="U7830" s="28"/>
      <c r="V7830" s="28"/>
      <c r="W7830" s="28"/>
      <c r="Y7830" s="31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33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29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30"/>
      <c r="O7831" s="30"/>
      <c r="P7831" s="30"/>
      <c r="Q7831" s="30"/>
      <c r="R7831" s="30"/>
      <c r="S7831" s="30"/>
      <c r="T7831" s="29"/>
      <c r="U7831" s="28"/>
      <c r="V7831" s="28"/>
      <c r="W7831" s="28"/>
      <c r="Y7831" s="31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33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29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30"/>
      <c r="O7832" s="30"/>
      <c r="P7832" s="30"/>
      <c r="Q7832" s="30"/>
      <c r="R7832" s="30"/>
      <c r="S7832" s="30"/>
      <c r="T7832" s="29"/>
      <c r="U7832" s="28"/>
      <c r="V7832" s="28"/>
      <c r="W7832" s="28"/>
      <c r="Y7832" s="31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33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29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30"/>
      <c r="O7833" s="30"/>
      <c r="P7833" s="30"/>
      <c r="Q7833" s="30"/>
      <c r="R7833" s="30"/>
      <c r="S7833" s="30"/>
      <c r="T7833" s="29"/>
      <c r="U7833" s="28"/>
      <c r="V7833" s="28"/>
      <c r="W7833" s="28"/>
      <c r="Y7833" s="31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33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29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30"/>
      <c r="O7834" s="30"/>
      <c r="P7834" s="30"/>
      <c r="Q7834" s="30"/>
      <c r="R7834" s="30"/>
      <c r="S7834" s="30"/>
      <c r="T7834" s="29"/>
      <c r="U7834" s="28"/>
      <c r="V7834" s="28"/>
      <c r="W7834" s="28"/>
      <c r="Y7834" s="31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33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29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30"/>
      <c r="O7835" s="30"/>
      <c r="P7835" s="30"/>
      <c r="Q7835" s="30"/>
      <c r="R7835" s="30"/>
      <c r="S7835" s="30"/>
      <c r="T7835" s="29"/>
      <c r="U7835" s="28"/>
      <c r="V7835" s="28"/>
      <c r="W7835" s="28"/>
      <c r="Y7835" s="31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33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29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30"/>
      <c r="O7836" s="30"/>
      <c r="P7836" s="30"/>
      <c r="Q7836" s="30"/>
      <c r="R7836" s="30"/>
      <c r="S7836" s="30"/>
      <c r="T7836" s="29"/>
      <c r="U7836" s="28"/>
      <c r="V7836" s="28"/>
      <c r="W7836" s="28"/>
      <c r="Y7836" s="31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33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29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30"/>
      <c r="O7837" s="30"/>
      <c r="P7837" s="30"/>
      <c r="Q7837" s="30"/>
      <c r="R7837" s="30"/>
      <c r="S7837" s="30"/>
      <c r="T7837" s="29"/>
      <c r="U7837" s="28"/>
      <c r="V7837" s="28"/>
      <c r="W7837" s="28"/>
      <c r="Y7837" s="31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33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29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30"/>
      <c r="O7838" s="30"/>
      <c r="P7838" s="30"/>
      <c r="Q7838" s="30"/>
      <c r="R7838" s="30"/>
      <c r="S7838" s="30"/>
      <c r="T7838" s="29"/>
      <c r="U7838" s="28"/>
      <c r="V7838" s="28"/>
      <c r="W7838" s="28"/>
      <c r="Y7838" s="31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33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29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30"/>
      <c r="O7839" s="30"/>
      <c r="P7839" s="30"/>
      <c r="Q7839" s="30"/>
      <c r="R7839" s="30"/>
      <c r="S7839" s="30"/>
      <c r="T7839" s="29"/>
      <c r="U7839" s="28"/>
      <c r="V7839" s="28"/>
      <c r="W7839" s="28"/>
      <c r="Y7839" s="31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33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29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30"/>
      <c r="O7840" s="30"/>
      <c r="P7840" s="30"/>
      <c r="Q7840" s="30"/>
      <c r="R7840" s="30"/>
      <c r="S7840" s="30"/>
      <c r="T7840" s="29"/>
      <c r="U7840" s="28"/>
      <c r="V7840" s="28"/>
      <c r="W7840" s="28"/>
      <c r="Y7840" s="31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33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29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30"/>
      <c r="O7841" s="30"/>
      <c r="P7841" s="30"/>
      <c r="Q7841" s="30"/>
      <c r="R7841" s="30"/>
      <c r="S7841" s="30"/>
      <c r="T7841" s="29"/>
      <c r="U7841" s="28"/>
      <c r="V7841" s="28"/>
      <c r="W7841" s="28"/>
      <c r="Y7841" s="31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33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29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30"/>
      <c r="O7842" s="30"/>
      <c r="P7842" s="30"/>
      <c r="Q7842" s="30"/>
      <c r="R7842" s="30"/>
      <c r="S7842" s="30"/>
      <c r="T7842" s="29"/>
      <c r="U7842" s="28"/>
      <c r="V7842" s="28"/>
      <c r="W7842" s="28"/>
      <c r="Y7842" s="31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33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29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30"/>
      <c r="O7843" s="30"/>
      <c r="P7843" s="30"/>
      <c r="Q7843" s="30"/>
      <c r="R7843" s="30"/>
      <c r="S7843" s="30"/>
      <c r="T7843" s="29"/>
      <c r="U7843" s="28"/>
      <c r="V7843" s="28"/>
      <c r="W7843" s="28"/>
      <c r="Y7843" s="31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33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29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30"/>
      <c r="O7844" s="30"/>
      <c r="P7844" s="30"/>
      <c r="Q7844" s="30"/>
      <c r="R7844" s="30"/>
      <c r="S7844" s="30"/>
      <c r="T7844" s="29"/>
      <c r="U7844" s="28"/>
      <c r="V7844" s="28"/>
      <c r="W7844" s="28"/>
      <c r="Y7844" s="31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33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29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30"/>
      <c r="O7845" s="30"/>
      <c r="P7845" s="30"/>
      <c r="Q7845" s="30"/>
      <c r="R7845" s="30"/>
      <c r="S7845" s="30"/>
      <c r="T7845" s="29"/>
      <c r="U7845" s="28"/>
      <c r="V7845" s="28"/>
      <c r="W7845" s="28"/>
      <c r="Y7845" s="31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33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29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30"/>
      <c r="O7846" s="30"/>
      <c r="P7846" s="30"/>
      <c r="Q7846" s="30"/>
      <c r="R7846" s="30"/>
      <c r="S7846" s="30"/>
      <c r="T7846" s="29"/>
      <c r="U7846" s="28"/>
      <c r="V7846" s="28"/>
      <c r="W7846" s="28"/>
      <c r="Y7846" s="31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33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29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30"/>
      <c r="O7847" s="30"/>
      <c r="P7847" s="30"/>
      <c r="Q7847" s="30"/>
      <c r="R7847" s="30"/>
      <c r="S7847" s="30"/>
      <c r="T7847" s="29"/>
      <c r="U7847" s="28"/>
      <c r="V7847" s="28"/>
      <c r="W7847" s="28"/>
      <c r="Y7847" s="31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33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29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30"/>
      <c r="O7848" s="30"/>
      <c r="P7848" s="30"/>
      <c r="Q7848" s="30"/>
      <c r="R7848" s="30"/>
      <c r="S7848" s="30"/>
      <c r="T7848" s="29"/>
      <c r="U7848" s="28"/>
      <c r="V7848" s="28"/>
      <c r="W7848" s="28"/>
      <c r="Y7848" s="31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33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29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30"/>
      <c r="O7849" s="30"/>
      <c r="P7849" s="30"/>
      <c r="Q7849" s="30"/>
      <c r="R7849" s="30"/>
      <c r="S7849" s="30"/>
      <c r="T7849" s="29"/>
      <c r="U7849" s="28"/>
      <c r="V7849" s="28"/>
      <c r="W7849" s="28"/>
      <c r="Y7849" s="31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33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29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30"/>
      <c r="O7850" s="30"/>
      <c r="P7850" s="30"/>
      <c r="Q7850" s="30"/>
      <c r="R7850" s="30"/>
      <c r="S7850" s="30"/>
      <c r="T7850" s="29"/>
      <c r="U7850" s="28"/>
      <c r="V7850" s="28"/>
      <c r="W7850" s="28"/>
      <c r="Y7850" s="31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33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29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30"/>
      <c r="O7851" s="30"/>
      <c r="P7851" s="30"/>
      <c r="Q7851" s="30"/>
      <c r="R7851" s="30"/>
      <c r="S7851" s="30"/>
      <c r="T7851" s="29"/>
      <c r="U7851" s="28"/>
      <c r="V7851" s="28"/>
      <c r="W7851" s="28"/>
      <c r="Y7851" s="31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33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29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30"/>
      <c r="O7852" s="30"/>
      <c r="P7852" s="30"/>
      <c r="Q7852" s="30"/>
      <c r="R7852" s="30"/>
      <c r="S7852" s="30"/>
      <c r="T7852" s="29"/>
      <c r="U7852" s="28"/>
      <c r="V7852" s="28"/>
      <c r="W7852" s="28"/>
      <c r="Y7852" s="31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33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29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30"/>
      <c r="O7853" s="30"/>
      <c r="P7853" s="30"/>
      <c r="Q7853" s="30"/>
      <c r="R7853" s="30"/>
      <c r="S7853" s="30"/>
      <c r="T7853" s="29"/>
      <c r="U7853" s="28"/>
      <c r="V7853" s="28"/>
      <c r="W7853" s="28"/>
      <c r="Y7853" s="31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33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29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30"/>
      <c r="O7854" s="30"/>
      <c r="P7854" s="30"/>
      <c r="Q7854" s="30"/>
      <c r="R7854" s="30"/>
      <c r="S7854" s="30"/>
      <c r="T7854" s="29"/>
      <c r="U7854" s="28"/>
      <c r="V7854" s="28"/>
      <c r="W7854" s="28"/>
      <c r="Y7854" s="31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33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29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30"/>
      <c r="O7855" s="30"/>
      <c r="P7855" s="30"/>
      <c r="Q7855" s="30"/>
      <c r="R7855" s="30"/>
      <c r="S7855" s="30"/>
      <c r="T7855" s="29"/>
      <c r="U7855" s="28"/>
      <c r="V7855" s="28"/>
      <c r="W7855" s="28"/>
      <c r="Y7855" s="31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33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29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30"/>
      <c r="O7856" s="30"/>
      <c r="P7856" s="30"/>
      <c r="Q7856" s="30"/>
      <c r="R7856" s="30"/>
      <c r="S7856" s="30"/>
      <c r="T7856" s="29"/>
      <c r="U7856" s="28"/>
      <c r="V7856" s="28"/>
      <c r="W7856" s="28"/>
      <c r="Y7856" s="31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33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29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30"/>
      <c r="O7857" s="30"/>
      <c r="P7857" s="30"/>
      <c r="Q7857" s="30"/>
      <c r="R7857" s="30"/>
      <c r="S7857" s="30"/>
      <c r="T7857" s="29"/>
      <c r="U7857" s="28"/>
      <c r="V7857" s="28"/>
      <c r="W7857" s="28"/>
      <c r="Y7857" s="31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33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29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30"/>
      <c r="O7858" s="30"/>
      <c r="P7858" s="30"/>
      <c r="Q7858" s="30"/>
      <c r="R7858" s="30"/>
      <c r="S7858" s="30"/>
      <c r="T7858" s="29"/>
      <c r="U7858" s="28"/>
      <c r="V7858" s="28"/>
      <c r="W7858" s="28"/>
      <c r="Y7858" s="31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33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29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30"/>
      <c r="O7859" s="30"/>
      <c r="P7859" s="30"/>
      <c r="Q7859" s="30"/>
      <c r="R7859" s="30"/>
      <c r="S7859" s="30"/>
      <c r="T7859" s="29"/>
      <c r="U7859" s="28"/>
      <c r="V7859" s="28"/>
      <c r="W7859" s="28"/>
      <c r="Y7859" s="31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33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29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30"/>
      <c r="O7860" s="30"/>
      <c r="P7860" s="30"/>
      <c r="Q7860" s="30"/>
      <c r="R7860" s="30"/>
      <c r="S7860" s="30"/>
      <c r="T7860" s="29"/>
      <c r="U7860" s="28"/>
      <c r="V7860" s="28"/>
      <c r="W7860" s="28"/>
      <c r="Y7860" s="31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33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29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30"/>
      <c r="O7861" s="30"/>
      <c r="P7861" s="30"/>
      <c r="Q7861" s="30"/>
      <c r="R7861" s="30"/>
      <c r="S7861" s="30"/>
      <c r="T7861" s="29"/>
      <c r="U7861" s="28"/>
      <c r="V7861" s="28"/>
      <c r="W7861" s="28"/>
      <c r="Y7861" s="31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33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29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30"/>
      <c r="O7862" s="30"/>
      <c r="P7862" s="30"/>
      <c r="Q7862" s="30"/>
      <c r="R7862" s="30"/>
      <c r="S7862" s="30"/>
      <c r="T7862" s="29"/>
      <c r="U7862" s="28"/>
      <c r="V7862" s="28"/>
      <c r="W7862" s="28"/>
      <c r="Y7862" s="31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33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29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30"/>
      <c r="O7863" s="30"/>
      <c r="P7863" s="30"/>
      <c r="Q7863" s="30"/>
      <c r="R7863" s="30"/>
      <c r="S7863" s="30"/>
      <c r="T7863" s="29"/>
      <c r="U7863" s="28"/>
      <c r="V7863" s="28"/>
      <c r="W7863" s="28"/>
      <c r="Y7863" s="31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33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29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30"/>
      <c r="O7864" s="30"/>
      <c r="P7864" s="30"/>
      <c r="Q7864" s="30"/>
      <c r="R7864" s="30"/>
      <c r="S7864" s="30"/>
      <c r="T7864" s="29"/>
      <c r="U7864" s="28"/>
      <c r="V7864" s="28"/>
      <c r="W7864" s="28"/>
      <c r="Y7864" s="31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33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29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30"/>
      <c r="O7865" s="30"/>
      <c r="P7865" s="30"/>
      <c r="Q7865" s="30"/>
      <c r="R7865" s="30"/>
      <c r="S7865" s="30"/>
      <c r="T7865" s="29"/>
      <c r="U7865" s="28"/>
      <c r="V7865" s="28"/>
      <c r="W7865" s="28"/>
      <c r="Y7865" s="31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33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29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30"/>
      <c r="O7866" s="30"/>
      <c r="P7866" s="30"/>
      <c r="Q7866" s="30"/>
      <c r="R7866" s="30"/>
      <c r="S7866" s="30"/>
      <c r="T7866" s="29"/>
      <c r="U7866" s="28"/>
      <c r="V7866" s="28"/>
      <c r="W7866" s="28"/>
      <c r="Y7866" s="31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33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29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30"/>
      <c r="O7867" s="30"/>
      <c r="P7867" s="30"/>
      <c r="Q7867" s="30"/>
      <c r="R7867" s="30"/>
      <c r="S7867" s="30"/>
      <c r="T7867" s="29"/>
      <c r="U7867" s="28"/>
      <c r="V7867" s="28"/>
      <c r="W7867" s="28"/>
      <c r="Y7867" s="31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33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29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30"/>
      <c r="O7868" s="30"/>
      <c r="P7868" s="30"/>
      <c r="Q7868" s="30"/>
      <c r="R7868" s="30"/>
      <c r="S7868" s="30"/>
      <c r="T7868" s="29"/>
      <c r="U7868" s="28"/>
      <c r="V7868" s="28"/>
      <c r="W7868" s="28"/>
      <c r="Y7868" s="31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33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29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30"/>
      <c r="O7869" s="30"/>
      <c r="P7869" s="30"/>
      <c r="Q7869" s="30"/>
      <c r="R7869" s="30"/>
      <c r="S7869" s="30"/>
      <c r="T7869" s="29"/>
      <c r="U7869" s="28"/>
      <c r="V7869" s="28"/>
      <c r="W7869" s="28"/>
      <c r="Y7869" s="31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33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29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30"/>
      <c r="O7870" s="30"/>
      <c r="P7870" s="30"/>
      <c r="Q7870" s="30"/>
      <c r="R7870" s="30"/>
      <c r="S7870" s="30"/>
      <c r="T7870" s="29"/>
      <c r="U7870" s="28"/>
      <c r="V7870" s="28"/>
      <c r="W7870" s="28"/>
      <c r="Y7870" s="31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33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29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30"/>
      <c r="O7871" s="30"/>
      <c r="P7871" s="30"/>
      <c r="Q7871" s="30"/>
      <c r="R7871" s="30"/>
      <c r="S7871" s="30"/>
      <c r="T7871" s="29"/>
      <c r="U7871" s="28"/>
      <c r="V7871" s="28"/>
      <c r="W7871" s="28"/>
      <c r="Y7871" s="31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33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29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30"/>
      <c r="O7872" s="30"/>
      <c r="P7872" s="30"/>
      <c r="Q7872" s="30"/>
      <c r="R7872" s="30"/>
      <c r="S7872" s="30"/>
      <c r="T7872" s="29"/>
      <c r="U7872" s="28"/>
      <c r="V7872" s="28"/>
      <c r="W7872" s="28"/>
      <c r="Y7872" s="31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33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29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30"/>
      <c r="O7873" s="30"/>
      <c r="P7873" s="30"/>
      <c r="Q7873" s="30"/>
      <c r="R7873" s="30"/>
      <c r="S7873" s="30"/>
      <c r="T7873" s="29"/>
      <c r="U7873" s="28"/>
      <c r="V7873" s="28"/>
      <c r="W7873" s="28"/>
      <c r="Y7873" s="31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33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29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30"/>
      <c r="O7874" s="30"/>
      <c r="P7874" s="30"/>
      <c r="Q7874" s="30"/>
      <c r="R7874" s="30"/>
      <c r="S7874" s="30"/>
      <c r="T7874" s="29"/>
      <c r="U7874" s="28"/>
      <c r="V7874" s="28"/>
      <c r="W7874" s="28"/>
      <c r="Y7874" s="31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33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29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30"/>
      <c r="O7875" s="30"/>
      <c r="P7875" s="30"/>
      <c r="Q7875" s="30"/>
      <c r="R7875" s="30"/>
      <c r="S7875" s="30"/>
      <c r="T7875" s="29"/>
      <c r="U7875" s="28"/>
      <c r="V7875" s="28"/>
      <c r="W7875" s="28"/>
      <c r="Y7875" s="31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33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29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30"/>
      <c r="O7876" s="30"/>
      <c r="P7876" s="30"/>
      <c r="Q7876" s="30"/>
      <c r="R7876" s="30"/>
      <c r="S7876" s="30"/>
      <c r="T7876" s="29"/>
      <c r="U7876" s="28"/>
      <c r="V7876" s="28"/>
      <c r="W7876" s="28"/>
      <c r="Y7876" s="31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33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29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30"/>
      <c r="O7877" s="30"/>
      <c r="P7877" s="30"/>
      <c r="Q7877" s="30"/>
      <c r="R7877" s="30"/>
      <c r="S7877" s="30"/>
      <c r="T7877" s="29"/>
      <c r="U7877" s="28"/>
      <c r="V7877" s="28"/>
      <c r="W7877" s="28"/>
      <c r="Y7877" s="31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33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29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30"/>
      <c r="O7878" s="30"/>
      <c r="P7878" s="30"/>
      <c r="Q7878" s="30"/>
      <c r="R7878" s="30"/>
      <c r="S7878" s="30"/>
      <c r="T7878" s="29"/>
      <c r="U7878" s="28"/>
      <c r="V7878" s="28"/>
      <c r="W7878" s="28"/>
      <c r="Y7878" s="31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33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29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30"/>
      <c r="O7879" s="30"/>
      <c r="P7879" s="30"/>
      <c r="Q7879" s="30"/>
      <c r="R7879" s="30"/>
      <c r="S7879" s="30"/>
      <c r="T7879" s="29"/>
      <c r="U7879" s="28"/>
      <c r="V7879" s="28"/>
      <c r="W7879" s="28"/>
      <c r="Y7879" s="31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33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29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30"/>
      <c r="O7880" s="30"/>
      <c r="P7880" s="30"/>
      <c r="Q7880" s="30"/>
      <c r="R7880" s="30"/>
      <c r="S7880" s="30"/>
      <c r="T7880" s="29"/>
      <c r="U7880" s="28"/>
      <c r="V7880" s="28"/>
      <c r="W7880" s="28"/>
      <c r="Y7880" s="31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33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29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30"/>
      <c r="O7881" s="30"/>
      <c r="P7881" s="30"/>
      <c r="Q7881" s="30"/>
      <c r="R7881" s="30"/>
      <c r="S7881" s="30"/>
      <c r="T7881" s="29"/>
      <c r="U7881" s="28"/>
      <c r="V7881" s="28"/>
      <c r="W7881" s="28"/>
      <c r="Y7881" s="31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33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29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30"/>
      <c r="O7882" s="30"/>
      <c r="P7882" s="30"/>
      <c r="Q7882" s="30"/>
      <c r="R7882" s="30"/>
      <c r="S7882" s="30"/>
      <c r="T7882" s="29"/>
      <c r="U7882" s="28"/>
      <c r="V7882" s="28"/>
      <c r="W7882" s="28"/>
      <c r="Y7882" s="31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33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29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30"/>
      <c r="O7883" s="30"/>
      <c r="P7883" s="30"/>
      <c r="Q7883" s="30"/>
      <c r="R7883" s="30"/>
      <c r="S7883" s="30"/>
      <c r="T7883" s="29"/>
      <c r="U7883" s="28"/>
      <c r="V7883" s="28"/>
      <c r="W7883" s="28"/>
      <c r="Y7883" s="31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33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29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30"/>
      <c r="O7884" s="30"/>
      <c r="P7884" s="30"/>
      <c r="Q7884" s="30"/>
      <c r="R7884" s="30"/>
      <c r="S7884" s="30"/>
      <c r="T7884" s="29"/>
      <c r="U7884" s="28"/>
      <c r="V7884" s="28"/>
      <c r="W7884" s="28"/>
      <c r="Y7884" s="31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33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29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30"/>
      <c r="O7885" s="30"/>
      <c r="P7885" s="30"/>
      <c r="Q7885" s="30"/>
      <c r="R7885" s="30"/>
      <c r="S7885" s="30"/>
      <c r="T7885" s="29"/>
      <c r="U7885" s="28"/>
      <c r="V7885" s="28"/>
      <c r="W7885" s="28"/>
      <c r="Y7885" s="31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33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29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30"/>
      <c r="O7886" s="30"/>
      <c r="P7886" s="30"/>
      <c r="Q7886" s="30"/>
      <c r="R7886" s="30"/>
      <c r="S7886" s="30"/>
      <c r="T7886" s="29"/>
      <c r="U7886" s="28"/>
      <c r="V7886" s="28"/>
      <c r="W7886" s="28"/>
      <c r="Y7886" s="31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33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29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30"/>
      <c r="O7887" s="30"/>
      <c r="P7887" s="30"/>
      <c r="Q7887" s="30"/>
      <c r="R7887" s="30"/>
      <c r="S7887" s="30"/>
      <c r="T7887" s="29"/>
      <c r="U7887" s="28"/>
      <c r="V7887" s="28"/>
      <c r="W7887" s="28"/>
      <c r="Y7887" s="31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33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29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30"/>
      <c r="O7888" s="30"/>
      <c r="P7888" s="30"/>
      <c r="Q7888" s="30"/>
      <c r="R7888" s="30"/>
      <c r="S7888" s="30"/>
      <c r="T7888" s="29"/>
      <c r="U7888" s="28"/>
      <c r="V7888" s="28"/>
      <c r="W7888" s="28"/>
      <c r="Y7888" s="31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33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29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30"/>
      <c r="O7889" s="30"/>
      <c r="P7889" s="30"/>
      <c r="Q7889" s="30"/>
      <c r="R7889" s="30"/>
      <c r="S7889" s="30"/>
      <c r="T7889" s="29"/>
      <c r="U7889" s="28"/>
      <c r="V7889" s="28"/>
      <c r="W7889" s="28"/>
      <c r="Y7889" s="31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33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29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30"/>
      <c r="O7890" s="30"/>
      <c r="P7890" s="30"/>
      <c r="Q7890" s="30"/>
      <c r="R7890" s="30"/>
      <c r="S7890" s="30"/>
      <c r="T7890" s="29"/>
      <c r="U7890" s="28"/>
      <c r="V7890" s="28"/>
      <c r="W7890" s="28"/>
      <c r="Y7890" s="31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33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29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30"/>
      <c r="O7891" s="30"/>
      <c r="P7891" s="30"/>
      <c r="Q7891" s="30"/>
      <c r="R7891" s="30"/>
      <c r="S7891" s="30"/>
      <c r="T7891" s="29"/>
      <c r="U7891" s="28"/>
      <c r="V7891" s="28"/>
      <c r="W7891" s="28"/>
      <c r="Y7891" s="31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33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29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30"/>
      <c r="O7892" s="30"/>
      <c r="P7892" s="30"/>
      <c r="Q7892" s="30"/>
      <c r="R7892" s="30"/>
      <c r="S7892" s="30"/>
      <c r="T7892" s="29"/>
      <c r="U7892" s="28"/>
      <c r="V7892" s="28"/>
      <c r="W7892" s="28"/>
      <c r="Y7892" s="31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33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29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30"/>
      <c r="O7893" s="30"/>
      <c r="P7893" s="30"/>
      <c r="Q7893" s="30"/>
      <c r="R7893" s="30"/>
      <c r="S7893" s="30"/>
      <c r="T7893" s="29"/>
      <c r="U7893" s="28"/>
      <c r="V7893" s="28"/>
      <c r="W7893" s="28"/>
      <c r="Y7893" s="31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33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29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30"/>
      <c r="O7894" s="30"/>
      <c r="P7894" s="30"/>
      <c r="Q7894" s="30"/>
      <c r="R7894" s="30"/>
      <c r="S7894" s="30"/>
      <c r="T7894" s="29"/>
      <c r="U7894" s="28"/>
      <c r="V7894" s="28"/>
      <c r="W7894" s="28"/>
      <c r="Y7894" s="31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33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29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30"/>
      <c r="O7895" s="30"/>
      <c r="P7895" s="30"/>
      <c r="Q7895" s="30"/>
      <c r="R7895" s="30"/>
      <c r="S7895" s="30"/>
      <c r="T7895" s="29"/>
      <c r="U7895" s="28"/>
      <c r="V7895" s="28"/>
      <c r="W7895" s="28"/>
      <c r="Y7895" s="31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33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29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30"/>
      <c r="O7896" s="30"/>
      <c r="P7896" s="30"/>
      <c r="Q7896" s="30"/>
      <c r="R7896" s="30"/>
      <c r="S7896" s="30"/>
      <c r="T7896" s="29"/>
      <c r="U7896" s="28"/>
      <c r="V7896" s="28"/>
      <c r="W7896" s="28"/>
      <c r="Y7896" s="31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33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29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30"/>
      <c r="O7897" s="30"/>
      <c r="P7897" s="30"/>
      <c r="Q7897" s="30"/>
      <c r="R7897" s="30"/>
      <c r="S7897" s="30"/>
      <c r="T7897" s="29"/>
      <c r="U7897" s="28"/>
      <c r="V7897" s="28"/>
      <c r="W7897" s="28"/>
      <c r="Y7897" s="31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33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29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30"/>
      <c r="O7898" s="30"/>
      <c r="P7898" s="30"/>
      <c r="Q7898" s="30"/>
      <c r="R7898" s="30"/>
      <c r="S7898" s="30"/>
      <c r="T7898" s="29"/>
      <c r="U7898" s="28"/>
      <c r="V7898" s="28"/>
      <c r="W7898" s="28"/>
      <c r="Y7898" s="31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33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29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30"/>
      <c r="O7899" s="30"/>
      <c r="P7899" s="30"/>
      <c r="Q7899" s="30"/>
      <c r="R7899" s="30"/>
      <c r="S7899" s="30"/>
      <c r="T7899" s="29"/>
      <c r="U7899" s="28"/>
      <c r="V7899" s="28"/>
      <c r="W7899" s="28"/>
      <c r="Y7899" s="31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33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29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30"/>
      <c r="O7900" s="30"/>
      <c r="P7900" s="30"/>
      <c r="Q7900" s="30"/>
      <c r="R7900" s="30"/>
      <c r="S7900" s="30"/>
      <c r="T7900" s="29"/>
      <c r="U7900" s="28"/>
      <c r="V7900" s="28"/>
      <c r="W7900" s="28"/>
      <c r="Y7900" s="31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33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29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30"/>
      <c r="O7901" s="30"/>
      <c r="P7901" s="30"/>
      <c r="Q7901" s="30"/>
      <c r="R7901" s="30"/>
      <c r="S7901" s="30"/>
      <c r="T7901" s="29"/>
      <c r="U7901" s="28"/>
      <c r="V7901" s="28"/>
      <c r="W7901" s="28"/>
      <c r="Y7901" s="31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33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29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30"/>
      <c r="O7902" s="30"/>
      <c r="P7902" s="30"/>
      <c r="Q7902" s="30"/>
      <c r="R7902" s="30"/>
      <c r="S7902" s="30"/>
      <c r="T7902" s="29"/>
      <c r="U7902" s="28"/>
      <c r="V7902" s="28"/>
      <c r="W7902" s="28"/>
      <c r="Y7902" s="31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33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29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30"/>
      <c r="O7903" s="30"/>
      <c r="P7903" s="30"/>
      <c r="Q7903" s="30"/>
      <c r="R7903" s="30"/>
      <c r="S7903" s="30"/>
      <c r="T7903" s="29"/>
      <c r="U7903" s="28"/>
      <c r="V7903" s="28"/>
      <c r="W7903" s="28"/>
      <c r="Y7903" s="31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33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29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30"/>
      <c r="O7904" s="30"/>
      <c r="P7904" s="30"/>
      <c r="Q7904" s="30"/>
      <c r="R7904" s="30"/>
      <c r="S7904" s="30"/>
      <c r="T7904" s="29"/>
      <c r="U7904" s="28"/>
      <c r="V7904" s="28"/>
      <c r="W7904" s="28"/>
      <c r="Y7904" s="31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33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29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30"/>
      <c r="O7905" s="30"/>
      <c r="P7905" s="30"/>
      <c r="Q7905" s="30"/>
      <c r="R7905" s="30"/>
      <c r="S7905" s="30"/>
      <c r="T7905" s="29"/>
      <c r="U7905" s="28"/>
      <c r="V7905" s="28"/>
      <c r="W7905" s="28"/>
      <c r="Y7905" s="31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33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29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30"/>
      <c r="O7906" s="30"/>
      <c r="P7906" s="30"/>
      <c r="Q7906" s="30"/>
      <c r="R7906" s="30"/>
      <c r="S7906" s="30"/>
      <c r="T7906" s="29"/>
      <c r="U7906" s="28"/>
      <c r="V7906" s="28"/>
      <c r="W7906" s="28"/>
      <c r="Y7906" s="31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33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29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30"/>
      <c r="O7907" s="30"/>
      <c r="P7907" s="30"/>
      <c r="Q7907" s="30"/>
      <c r="R7907" s="30"/>
      <c r="S7907" s="30"/>
      <c r="T7907" s="29"/>
      <c r="U7907" s="28"/>
      <c r="V7907" s="28"/>
      <c r="W7907" s="28"/>
      <c r="Y7907" s="31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33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29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30"/>
      <c r="O7908" s="30"/>
      <c r="P7908" s="30"/>
      <c r="Q7908" s="30"/>
      <c r="R7908" s="30"/>
      <c r="S7908" s="30"/>
      <c r="T7908" s="29"/>
      <c r="U7908" s="28"/>
      <c r="V7908" s="28"/>
      <c r="W7908" s="28"/>
      <c r="Y7908" s="31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33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29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30"/>
      <c r="O7909" s="30"/>
      <c r="P7909" s="30"/>
      <c r="Q7909" s="30"/>
      <c r="R7909" s="30"/>
      <c r="S7909" s="30"/>
      <c r="T7909" s="29"/>
      <c r="U7909" s="28"/>
      <c r="V7909" s="28"/>
      <c r="W7909" s="28"/>
      <c r="Y7909" s="31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33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29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30"/>
      <c r="O7910" s="30"/>
      <c r="P7910" s="30"/>
      <c r="Q7910" s="30"/>
      <c r="R7910" s="30"/>
      <c r="S7910" s="30"/>
      <c r="T7910" s="29"/>
      <c r="U7910" s="28"/>
      <c r="V7910" s="28"/>
      <c r="W7910" s="28"/>
      <c r="Y7910" s="31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33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29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30"/>
      <c r="O7911" s="30"/>
      <c r="P7911" s="30"/>
      <c r="Q7911" s="30"/>
      <c r="R7911" s="30"/>
      <c r="S7911" s="30"/>
      <c r="T7911" s="29"/>
      <c r="U7911" s="28"/>
      <c r="V7911" s="28"/>
      <c r="W7911" s="28"/>
      <c r="Y7911" s="31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33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29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30"/>
      <c r="O7912" s="30"/>
      <c r="P7912" s="30"/>
      <c r="Q7912" s="30"/>
      <c r="R7912" s="30"/>
      <c r="S7912" s="30"/>
      <c r="T7912" s="29"/>
      <c r="U7912" s="28"/>
      <c r="V7912" s="28"/>
      <c r="W7912" s="28"/>
      <c r="Y7912" s="31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33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29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30"/>
      <c r="O7913" s="30"/>
      <c r="P7913" s="30"/>
      <c r="Q7913" s="30"/>
      <c r="R7913" s="30"/>
      <c r="S7913" s="30"/>
      <c r="T7913" s="29"/>
      <c r="U7913" s="28"/>
      <c r="V7913" s="28"/>
      <c r="W7913" s="28"/>
      <c r="Y7913" s="31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33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29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30"/>
      <c r="O7914" s="30"/>
      <c r="P7914" s="30"/>
      <c r="Q7914" s="30"/>
      <c r="R7914" s="30"/>
      <c r="S7914" s="30"/>
      <c r="T7914" s="29"/>
      <c r="U7914" s="28"/>
      <c r="V7914" s="28"/>
      <c r="W7914" s="28"/>
      <c r="Y7914" s="31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33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29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30"/>
      <c r="O7915" s="30"/>
      <c r="P7915" s="30"/>
      <c r="Q7915" s="30"/>
      <c r="R7915" s="30"/>
      <c r="S7915" s="30"/>
      <c r="T7915" s="29"/>
      <c r="U7915" s="28"/>
      <c r="V7915" s="28"/>
      <c r="W7915" s="28"/>
      <c r="Y7915" s="31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33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29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30"/>
      <c r="O7916" s="30"/>
      <c r="P7916" s="30"/>
      <c r="Q7916" s="30"/>
      <c r="R7916" s="30"/>
      <c r="S7916" s="30"/>
      <c r="T7916" s="29"/>
      <c r="U7916" s="28"/>
      <c r="V7916" s="28"/>
      <c r="W7916" s="28"/>
      <c r="Y7916" s="31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33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29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30"/>
      <c r="O7917" s="30"/>
      <c r="P7917" s="30"/>
      <c r="Q7917" s="30"/>
      <c r="R7917" s="30"/>
      <c r="S7917" s="30"/>
      <c r="T7917" s="29"/>
      <c r="U7917" s="28"/>
      <c r="V7917" s="28"/>
      <c r="W7917" s="28"/>
      <c r="Y7917" s="31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33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29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30"/>
      <c r="O7918" s="30"/>
      <c r="P7918" s="30"/>
      <c r="Q7918" s="30"/>
      <c r="R7918" s="30"/>
      <c r="S7918" s="30"/>
      <c r="T7918" s="29"/>
      <c r="U7918" s="28"/>
      <c r="V7918" s="28"/>
      <c r="W7918" s="28"/>
      <c r="Y7918" s="31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33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29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30"/>
      <c r="O7919" s="30"/>
      <c r="P7919" s="30"/>
      <c r="Q7919" s="30"/>
      <c r="R7919" s="30"/>
      <c r="S7919" s="30"/>
      <c r="T7919" s="29"/>
      <c r="U7919" s="28"/>
      <c r="V7919" s="28"/>
      <c r="W7919" s="28"/>
      <c r="Y7919" s="31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33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29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30"/>
      <c r="O7920" s="30"/>
      <c r="P7920" s="30"/>
      <c r="Q7920" s="30"/>
      <c r="R7920" s="30"/>
      <c r="S7920" s="30"/>
      <c r="T7920" s="29"/>
      <c r="U7920" s="28"/>
      <c r="V7920" s="28"/>
      <c r="W7920" s="28"/>
      <c r="Y7920" s="31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33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29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30"/>
      <c r="O7921" s="30"/>
      <c r="P7921" s="30"/>
      <c r="Q7921" s="30"/>
      <c r="R7921" s="30"/>
      <c r="S7921" s="30"/>
      <c r="T7921" s="29"/>
      <c r="U7921" s="28"/>
      <c r="V7921" s="28"/>
      <c r="W7921" s="28"/>
      <c r="Y7921" s="31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33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29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30"/>
      <c r="O7922" s="30"/>
      <c r="P7922" s="30"/>
      <c r="Q7922" s="30"/>
      <c r="R7922" s="30"/>
      <c r="S7922" s="30"/>
      <c r="T7922" s="29"/>
      <c r="U7922" s="28"/>
      <c r="V7922" s="28"/>
      <c r="W7922" s="28"/>
      <c r="Y7922" s="31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33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29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30"/>
      <c r="O7923" s="30"/>
      <c r="P7923" s="30"/>
      <c r="Q7923" s="30"/>
      <c r="R7923" s="30"/>
      <c r="S7923" s="30"/>
      <c r="T7923" s="29"/>
      <c r="U7923" s="28"/>
      <c r="V7923" s="28"/>
      <c r="W7923" s="28"/>
      <c r="Y7923" s="31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33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29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30"/>
      <c r="O7924" s="30"/>
      <c r="P7924" s="30"/>
      <c r="Q7924" s="30"/>
      <c r="R7924" s="30"/>
      <c r="S7924" s="30"/>
      <c r="T7924" s="29"/>
      <c r="U7924" s="28"/>
      <c r="V7924" s="28"/>
      <c r="W7924" s="28"/>
      <c r="Y7924" s="31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33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29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30"/>
      <c r="O7925" s="30"/>
      <c r="P7925" s="30"/>
      <c r="Q7925" s="30"/>
      <c r="R7925" s="30"/>
      <c r="S7925" s="30"/>
      <c r="T7925" s="29"/>
      <c r="U7925" s="28"/>
      <c r="V7925" s="28"/>
      <c r="W7925" s="28"/>
      <c r="Y7925" s="31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33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29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30"/>
      <c r="O7926" s="30"/>
      <c r="P7926" s="30"/>
      <c r="Q7926" s="30"/>
      <c r="R7926" s="30"/>
      <c r="S7926" s="30"/>
      <c r="T7926" s="29"/>
      <c r="U7926" s="28"/>
      <c r="V7926" s="28"/>
      <c r="W7926" s="28"/>
      <c r="Y7926" s="31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33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29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30"/>
      <c r="O7927" s="30"/>
      <c r="P7927" s="30"/>
      <c r="Q7927" s="30"/>
      <c r="R7927" s="30"/>
      <c r="S7927" s="30"/>
      <c r="T7927" s="29"/>
      <c r="U7927" s="28"/>
      <c r="V7927" s="28"/>
      <c r="W7927" s="28"/>
      <c r="Y7927" s="31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33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29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30"/>
      <c r="O7928" s="30"/>
      <c r="P7928" s="30"/>
      <c r="Q7928" s="30"/>
      <c r="R7928" s="30"/>
      <c r="S7928" s="30"/>
      <c r="T7928" s="29"/>
      <c r="U7928" s="28"/>
      <c r="V7928" s="28"/>
      <c r="W7928" s="28"/>
      <c r="Y7928" s="31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33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29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30"/>
      <c r="O7929" s="30"/>
      <c r="P7929" s="30"/>
      <c r="Q7929" s="30"/>
      <c r="R7929" s="30"/>
      <c r="S7929" s="30"/>
      <c r="T7929" s="29"/>
      <c r="U7929" s="28"/>
      <c r="V7929" s="28"/>
      <c r="W7929" s="28"/>
      <c r="Y7929" s="31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33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29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30"/>
      <c r="O7930" s="30"/>
      <c r="P7930" s="30"/>
      <c r="Q7930" s="30"/>
      <c r="R7930" s="30"/>
      <c r="S7930" s="30"/>
      <c r="T7930" s="29"/>
      <c r="U7930" s="28"/>
      <c r="V7930" s="28"/>
      <c r="W7930" s="28"/>
      <c r="Y7930" s="31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33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29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30"/>
      <c r="O7931" s="30"/>
      <c r="P7931" s="30"/>
      <c r="Q7931" s="30"/>
      <c r="R7931" s="30"/>
      <c r="S7931" s="30"/>
      <c r="T7931" s="29"/>
      <c r="U7931" s="28"/>
      <c r="V7931" s="28"/>
      <c r="W7931" s="28"/>
      <c r="Y7931" s="31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33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29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30"/>
      <c r="O7932" s="30"/>
      <c r="P7932" s="30"/>
      <c r="Q7932" s="30"/>
      <c r="R7932" s="30"/>
      <c r="S7932" s="30"/>
      <c r="T7932" s="29"/>
      <c r="U7932" s="28"/>
      <c r="V7932" s="28"/>
      <c r="W7932" s="28"/>
      <c r="Y7932" s="31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33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29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30"/>
      <c r="O7933" s="30"/>
      <c r="P7933" s="30"/>
      <c r="Q7933" s="30"/>
      <c r="R7933" s="30"/>
      <c r="S7933" s="30"/>
      <c r="T7933" s="29"/>
      <c r="U7933" s="28"/>
      <c r="V7933" s="28"/>
      <c r="W7933" s="28"/>
      <c r="Y7933" s="31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33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29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30"/>
      <c r="O7934" s="30"/>
      <c r="P7934" s="30"/>
      <c r="Q7934" s="30"/>
      <c r="R7934" s="30"/>
      <c r="S7934" s="30"/>
      <c r="T7934" s="29"/>
      <c r="U7934" s="28"/>
      <c r="V7934" s="28"/>
      <c r="W7934" s="28"/>
      <c r="Y7934" s="31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33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29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30"/>
      <c r="O7935" s="30"/>
      <c r="P7935" s="30"/>
      <c r="Q7935" s="30"/>
      <c r="R7935" s="30"/>
      <c r="S7935" s="30"/>
      <c r="T7935" s="29"/>
      <c r="U7935" s="28"/>
      <c r="V7935" s="28"/>
      <c r="W7935" s="28"/>
      <c r="Y7935" s="31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33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29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30"/>
      <c r="O7936" s="30"/>
      <c r="P7936" s="30"/>
      <c r="Q7936" s="30"/>
      <c r="R7936" s="30"/>
      <c r="S7936" s="30"/>
      <c r="T7936" s="29"/>
      <c r="U7936" s="28"/>
      <c r="V7936" s="28"/>
      <c r="W7936" s="28"/>
      <c r="Y7936" s="31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33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29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30"/>
      <c r="O7937" s="30"/>
      <c r="P7937" s="30"/>
      <c r="Q7937" s="30"/>
      <c r="R7937" s="30"/>
      <c r="S7937" s="30"/>
      <c r="T7937" s="29"/>
      <c r="U7937" s="28"/>
      <c r="V7937" s="28"/>
      <c r="W7937" s="28"/>
      <c r="Y7937" s="31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33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29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30"/>
      <c r="O7938" s="30"/>
      <c r="P7938" s="30"/>
      <c r="Q7938" s="30"/>
      <c r="R7938" s="30"/>
      <c r="S7938" s="30"/>
      <c r="T7938" s="29"/>
      <c r="U7938" s="28"/>
      <c r="V7938" s="28"/>
      <c r="W7938" s="28"/>
      <c r="Y7938" s="31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33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29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30"/>
      <c r="O7939" s="30"/>
      <c r="P7939" s="30"/>
      <c r="Q7939" s="30"/>
      <c r="R7939" s="30"/>
      <c r="S7939" s="30"/>
      <c r="T7939" s="29"/>
      <c r="U7939" s="28"/>
      <c r="V7939" s="28"/>
      <c r="W7939" s="28"/>
      <c r="Y7939" s="31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33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29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30"/>
      <c r="O7940" s="30"/>
      <c r="P7940" s="30"/>
      <c r="Q7940" s="30"/>
      <c r="R7940" s="30"/>
      <c r="S7940" s="30"/>
      <c r="T7940" s="29"/>
      <c r="U7940" s="28"/>
      <c r="V7940" s="28"/>
      <c r="W7940" s="28"/>
      <c r="Y7940" s="31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33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29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30"/>
      <c r="O7941" s="30"/>
      <c r="P7941" s="30"/>
      <c r="Q7941" s="30"/>
      <c r="R7941" s="30"/>
      <c r="S7941" s="30"/>
      <c r="T7941" s="29"/>
      <c r="U7941" s="28"/>
      <c r="V7941" s="28"/>
      <c r="W7941" s="28"/>
      <c r="Y7941" s="31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33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29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30"/>
      <c r="O7942" s="30"/>
      <c r="P7942" s="30"/>
      <c r="Q7942" s="30"/>
      <c r="R7942" s="30"/>
      <c r="S7942" s="30"/>
      <c r="T7942" s="29"/>
      <c r="U7942" s="28"/>
      <c r="V7942" s="28"/>
      <c r="W7942" s="28"/>
      <c r="Y7942" s="31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33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29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30"/>
      <c r="O7943" s="30"/>
      <c r="P7943" s="30"/>
      <c r="Q7943" s="30"/>
      <c r="R7943" s="30"/>
      <c r="S7943" s="30"/>
      <c r="T7943" s="29"/>
      <c r="U7943" s="28"/>
      <c r="V7943" s="28"/>
      <c r="W7943" s="28"/>
      <c r="Y7943" s="31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33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29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30"/>
      <c r="O7944" s="30"/>
      <c r="P7944" s="30"/>
      <c r="Q7944" s="30"/>
      <c r="R7944" s="30"/>
      <c r="S7944" s="30"/>
      <c r="T7944" s="29"/>
      <c r="U7944" s="28"/>
      <c r="V7944" s="28"/>
      <c r="W7944" s="28"/>
      <c r="Y7944" s="31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33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29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30"/>
      <c r="O7945" s="30"/>
      <c r="P7945" s="30"/>
      <c r="Q7945" s="30"/>
      <c r="R7945" s="30"/>
      <c r="S7945" s="30"/>
      <c r="T7945" s="29"/>
      <c r="U7945" s="28"/>
      <c r="V7945" s="28"/>
      <c r="W7945" s="28"/>
      <c r="Y7945" s="31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33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29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30"/>
      <c r="O7946" s="30"/>
      <c r="P7946" s="30"/>
      <c r="Q7946" s="30"/>
      <c r="R7946" s="30"/>
      <c r="S7946" s="30"/>
      <c r="T7946" s="29"/>
      <c r="U7946" s="28"/>
      <c r="V7946" s="28"/>
      <c r="W7946" s="28"/>
      <c r="Y7946" s="31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33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29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30"/>
      <c r="O7947" s="30"/>
      <c r="P7947" s="30"/>
      <c r="Q7947" s="30"/>
      <c r="R7947" s="30"/>
      <c r="S7947" s="30"/>
      <c r="T7947" s="29"/>
      <c r="U7947" s="28"/>
      <c r="V7947" s="28"/>
      <c r="W7947" s="28"/>
      <c r="Y7947" s="31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33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29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30"/>
      <c r="O7948" s="30"/>
      <c r="P7948" s="30"/>
      <c r="Q7948" s="30"/>
      <c r="R7948" s="30"/>
      <c r="S7948" s="30"/>
      <c r="T7948" s="29"/>
      <c r="U7948" s="28"/>
      <c r="V7948" s="28"/>
      <c r="W7948" s="28"/>
      <c r="Y7948" s="31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33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29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30"/>
      <c r="O7949" s="30"/>
      <c r="P7949" s="30"/>
      <c r="Q7949" s="30"/>
      <c r="R7949" s="30"/>
      <c r="S7949" s="30"/>
      <c r="T7949" s="29"/>
      <c r="U7949" s="28"/>
      <c r="V7949" s="28"/>
      <c r="W7949" s="28"/>
      <c r="Y7949" s="31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33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29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30"/>
      <c r="O7950" s="30"/>
      <c r="P7950" s="30"/>
      <c r="Q7950" s="30"/>
      <c r="R7950" s="30"/>
      <c r="S7950" s="30"/>
      <c r="T7950" s="29"/>
      <c r="U7950" s="28"/>
      <c r="V7950" s="28"/>
      <c r="W7950" s="28"/>
      <c r="Y7950" s="31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33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29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30"/>
      <c r="O7951" s="30"/>
      <c r="P7951" s="30"/>
      <c r="Q7951" s="30"/>
      <c r="R7951" s="30"/>
      <c r="S7951" s="30"/>
      <c r="T7951" s="29"/>
      <c r="U7951" s="28"/>
      <c r="V7951" s="28"/>
      <c r="W7951" s="28"/>
      <c r="Y7951" s="31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33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29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30"/>
      <c r="O7952" s="30"/>
      <c r="P7952" s="30"/>
      <c r="Q7952" s="30"/>
      <c r="R7952" s="30"/>
      <c r="S7952" s="30"/>
      <c r="T7952" s="29"/>
      <c r="U7952" s="28"/>
      <c r="V7952" s="28"/>
      <c r="W7952" s="28"/>
      <c r="Y7952" s="31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33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29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30"/>
      <c r="O7953" s="30"/>
      <c r="P7953" s="30"/>
      <c r="Q7953" s="30"/>
      <c r="R7953" s="30"/>
      <c r="S7953" s="30"/>
      <c r="T7953" s="29"/>
      <c r="U7953" s="28"/>
      <c r="V7953" s="28"/>
      <c r="W7953" s="28"/>
      <c r="Y7953" s="31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33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29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30"/>
      <c r="O7954" s="30"/>
      <c r="P7954" s="30"/>
      <c r="Q7954" s="30"/>
      <c r="R7954" s="30"/>
      <c r="S7954" s="30"/>
      <c r="T7954" s="29"/>
      <c r="U7954" s="28"/>
      <c r="V7954" s="28"/>
      <c r="W7954" s="28"/>
      <c r="Y7954" s="31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33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29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30"/>
      <c r="O7955" s="30"/>
      <c r="P7955" s="30"/>
      <c r="Q7955" s="30"/>
      <c r="R7955" s="30"/>
      <c r="S7955" s="30"/>
      <c r="T7955" s="29"/>
      <c r="U7955" s="28"/>
      <c r="V7955" s="28"/>
      <c r="W7955" s="28"/>
      <c r="Y7955" s="31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33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29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30"/>
      <c r="O7956" s="30"/>
      <c r="P7956" s="30"/>
      <c r="Q7956" s="30"/>
      <c r="R7956" s="30"/>
      <c r="S7956" s="30"/>
      <c r="T7956" s="29"/>
      <c r="U7956" s="28"/>
      <c r="V7956" s="28"/>
      <c r="W7956" s="28"/>
      <c r="Y7956" s="31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33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29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30"/>
      <c r="O7957" s="30"/>
      <c r="P7957" s="30"/>
      <c r="Q7957" s="30"/>
      <c r="R7957" s="30"/>
      <c r="S7957" s="30"/>
      <c r="T7957" s="29"/>
      <c r="U7957" s="28"/>
      <c r="V7957" s="28"/>
      <c r="W7957" s="28"/>
      <c r="Y7957" s="31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33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29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30"/>
      <c r="O7958" s="30"/>
      <c r="P7958" s="30"/>
      <c r="Q7958" s="30"/>
      <c r="R7958" s="30"/>
      <c r="S7958" s="30"/>
      <c r="T7958" s="29"/>
      <c r="U7958" s="28"/>
      <c r="V7958" s="28"/>
      <c r="W7958" s="28"/>
      <c r="Y7958" s="31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33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29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30"/>
      <c r="O7959" s="30"/>
      <c r="P7959" s="30"/>
      <c r="Q7959" s="30"/>
      <c r="R7959" s="30"/>
      <c r="S7959" s="30"/>
      <c r="T7959" s="29"/>
      <c r="U7959" s="28"/>
      <c r="V7959" s="28"/>
      <c r="W7959" s="28"/>
      <c r="Y7959" s="31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33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29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30"/>
      <c r="O7960" s="30"/>
      <c r="P7960" s="30"/>
      <c r="Q7960" s="30"/>
      <c r="R7960" s="30"/>
      <c r="S7960" s="30"/>
      <c r="T7960" s="29"/>
      <c r="U7960" s="28"/>
      <c r="V7960" s="28"/>
      <c r="W7960" s="28"/>
      <c r="Y7960" s="31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33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29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30"/>
      <c r="O7961" s="30"/>
      <c r="P7961" s="30"/>
      <c r="Q7961" s="30"/>
      <c r="R7961" s="30"/>
      <c r="S7961" s="30"/>
      <c r="T7961" s="29"/>
      <c r="U7961" s="28"/>
      <c r="V7961" s="28"/>
      <c r="W7961" s="28"/>
      <c r="Y7961" s="31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33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29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30"/>
      <c r="O7962" s="30"/>
      <c r="P7962" s="30"/>
      <c r="Q7962" s="30"/>
      <c r="R7962" s="30"/>
      <c r="S7962" s="30"/>
      <c r="T7962" s="29"/>
      <c r="U7962" s="28"/>
      <c r="V7962" s="28"/>
      <c r="W7962" s="28"/>
      <c r="Y7962" s="31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33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29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30"/>
      <c r="O7963" s="30"/>
      <c r="P7963" s="30"/>
      <c r="Q7963" s="30"/>
      <c r="R7963" s="30"/>
      <c r="S7963" s="30"/>
      <c r="T7963" s="29"/>
      <c r="U7963" s="28"/>
      <c r="V7963" s="28"/>
      <c r="W7963" s="28"/>
      <c r="Y7963" s="31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33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29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30"/>
      <c r="O7964" s="30"/>
      <c r="P7964" s="30"/>
      <c r="Q7964" s="30"/>
      <c r="R7964" s="30"/>
      <c r="S7964" s="30"/>
      <c r="T7964" s="29"/>
      <c r="U7964" s="28"/>
      <c r="V7964" s="28"/>
      <c r="W7964" s="28"/>
      <c r="Y7964" s="31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33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29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30"/>
      <c r="O7965" s="30"/>
      <c r="P7965" s="30"/>
      <c r="Q7965" s="30"/>
      <c r="R7965" s="30"/>
      <c r="S7965" s="30"/>
      <c r="T7965" s="29"/>
      <c r="U7965" s="28"/>
      <c r="V7965" s="28"/>
      <c r="W7965" s="28"/>
      <c r="Y7965" s="31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33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29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30"/>
      <c r="O7966" s="30"/>
      <c r="P7966" s="30"/>
      <c r="Q7966" s="30"/>
      <c r="R7966" s="30"/>
      <c r="S7966" s="30"/>
      <c r="T7966" s="29"/>
      <c r="U7966" s="28"/>
      <c r="V7966" s="28"/>
      <c r="W7966" s="28"/>
      <c r="Y7966" s="31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33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29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30"/>
      <c r="O7967" s="30"/>
      <c r="P7967" s="30"/>
      <c r="Q7967" s="30"/>
      <c r="R7967" s="30"/>
      <c r="S7967" s="30"/>
      <c r="T7967" s="29"/>
      <c r="U7967" s="28"/>
      <c r="V7967" s="28"/>
      <c r="W7967" s="28"/>
      <c r="Y7967" s="31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33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29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30"/>
      <c r="O7968" s="30"/>
      <c r="P7968" s="30"/>
      <c r="Q7968" s="30"/>
      <c r="R7968" s="30"/>
      <c r="S7968" s="30"/>
      <c r="T7968" s="29"/>
      <c r="U7968" s="28"/>
      <c r="V7968" s="28"/>
      <c r="W7968" s="28"/>
      <c r="Y7968" s="31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33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29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30"/>
      <c r="O7969" s="30"/>
      <c r="P7969" s="30"/>
      <c r="Q7969" s="30"/>
      <c r="R7969" s="30"/>
      <c r="S7969" s="30"/>
      <c r="T7969" s="29"/>
      <c r="U7969" s="28"/>
      <c r="V7969" s="28"/>
      <c r="W7969" s="28"/>
      <c r="Y7969" s="31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33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29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30"/>
      <c r="O7970" s="30"/>
      <c r="P7970" s="30"/>
      <c r="Q7970" s="30"/>
      <c r="R7970" s="30"/>
      <c r="S7970" s="30"/>
      <c r="T7970" s="29"/>
      <c r="U7970" s="28"/>
      <c r="V7970" s="28"/>
      <c r="W7970" s="28"/>
      <c r="Y7970" s="31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33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29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30"/>
      <c r="O7971" s="30"/>
      <c r="P7971" s="30"/>
      <c r="Q7971" s="30"/>
      <c r="R7971" s="30"/>
      <c r="S7971" s="30"/>
      <c r="T7971" s="29"/>
      <c r="U7971" s="28"/>
      <c r="V7971" s="28"/>
      <c r="W7971" s="28"/>
      <c r="Y7971" s="31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33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29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30"/>
      <c r="O7972" s="30"/>
      <c r="P7972" s="30"/>
      <c r="Q7972" s="30"/>
      <c r="R7972" s="30"/>
      <c r="S7972" s="30"/>
      <c r="T7972" s="29"/>
      <c r="U7972" s="28"/>
      <c r="V7972" s="28"/>
      <c r="W7972" s="28"/>
      <c r="Y7972" s="31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33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29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30"/>
      <c r="O7973" s="30"/>
      <c r="P7973" s="30"/>
      <c r="Q7973" s="30"/>
      <c r="R7973" s="30"/>
      <c r="S7973" s="30"/>
      <c r="T7973" s="29"/>
      <c r="U7973" s="28"/>
      <c r="V7973" s="28"/>
      <c r="W7973" s="28"/>
      <c r="Y7973" s="31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33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29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30"/>
      <c r="O7974" s="30"/>
      <c r="P7974" s="30"/>
      <c r="Q7974" s="30"/>
      <c r="R7974" s="30"/>
      <c r="S7974" s="30"/>
      <c r="T7974" s="29"/>
      <c r="U7974" s="28"/>
      <c r="V7974" s="28"/>
      <c r="W7974" s="28"/>
      <c r="Y7974" s="31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33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29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30"/>
      <c r="O7975" s="30"/>
      <c r="P7975" s="30"/>
      <c r="Q7975" s="30"/>
      <c r="R7975" s="30"/>
      <c r="S7975" s="30"/>
      <c r="T7975" s="29"/>
      <c r="U7975" s="28"/>
      <c r="V7975" s="28"/>
      <c r="W7975" s="28"/>
      <c r="Y7975" s="31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33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29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30"/>
      <c r="O7976" s="30"/>
      <c r="P7976" s="30"/>
      <c r="Q7976" s="30"/>
      <c r="R7976" s="30"/>
      <c r="S7976" s="30"/>
      <c r="T7976" s="29"/>
      <c r="U7976" s="28"/>
      <c r="V7976" s="28"/>
      <c r="W7976" s="28"/>
      <c r="Y7976" s="31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33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29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30"/>
      <c r="O7977" s="30"/>
      <c r="P7977" s="30"/>
      <c r="Q7977" s="30"/>
      <c r="R7977" s="30"/>
      <c r="S7977" s="30"/>
      <c r="T7977" s="29"/>
      <c r="U7977" s="28"/>
      <c r="V7977" s="28"/>
      <c r="W7977" s="28"/>
      <c r="Y7977" s="31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33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29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30"/>
      <c r="O7978" s="30"/>
      <c r="P7978" s="30"/>
      <c r="Q7978" s="30"/>
      <c r="R7978" s="30"/>
      <c r="S7978" s="30"/>
      <c r="T7978" s="29"/>
      <c r="U7978" s="28"/>
      <c r="V7978" s="28"/>
      <c r="W7978" s="28"/>
      <c r="Y7978" s="31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33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29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30"/>
      <c r="O7979" s="30"/>
      <c r="P7979" s="30"/>
      <c r="Q7979" s="30"/>
      <c r="R7979" s="30"/>
      <c r="S7979" s="30"/>
      <c r="T7979" s="29"/>
      <c r="U7979" s="28"/>
      <c r="V7979" s="28"/>
      <c r="W7979" s="28"/>
      <c r="Y7979" s="31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33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29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30"/>
      <c r="O7980" s="30"/>
      <c r="P7980" s="30"/>
      <c r="Q7980" s="30"/>
      <c r="R7980" s="30"/>
      <c r="S7980" s="30"/>
      <c r="T7980" s="29"/>
      <c r="U7980" s="28"/>
      <c r="V7980" s="28"/>
      <c r="W7980" s="28"/>
      <c r="Y7980" s="31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33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29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30"/>
      <c r="O7981" s="30"/>
      <c r="P7981" s="30"/>
      <c r="Q7981" s="30"/>
      <c r="R7981" s="30"/>
      <c r="S7981" s="30"/>
      <c r="T7981" s="29"/>
      <c r="U7981" s="28"/>
      <c r="V7981" s="28"/>
      <c r="W7981" s="28"/>
      <c r="Y7981" s="31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33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29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30"/>
      <c r="O7982" s="30"/>
      <c r="P7982" s="30"/>
      <c r="Q7982" s="30"/>
      <c r="R7982" s="30"/>
      <c r="S7982" s="30"/>
      <c r="T7982" s="29"/>
      <c r="U7982" s="28"/>
      <c r="V7982" s="28"/>
      <c r="W7982" s="28"/>
      <c r="Y7982" s="31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33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29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30"/>
      <c r="O7983" s="30"/>
      <c r="P7983" s="30"/>
      <c r="Q7983" s="30"/>
      <c r="R7983" s="30"/>
      <c r="S7983" s="30"/>
      <c r="T7983" s="29"/>
      <c r="U7983" s="28"/>
      <c r="V7983" s="28"/>
      <c r="W7983" s="28"/>
      <c r="Y7983" s="31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33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29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30"/>
      <c r="O7984" s="30"/>
      <c r="P7984" s="30"/>
      <c r="Q7984" s="30"/>
      <c r="R7984" s="30"/>
      <c r="S7984" s="30"/>
      <c r="T7984" s="29"/>
      <c r="U7984" s="28"/>
      <c r="V7984" s="28"/>
      <c r="W7984" s="28"/>
      <c r="Y7984" s="31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33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29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30"/>
      <c r="O7985" s="30"/>
      <c r="P7985" s="30"/>
      <c r="Q7985" s="30"/>
      <c r="R7985" s="30"/>
      <c r="S7985" s="30"/>
      <c r="T7985" s="29"/>
      <c r="U7985" s="28"/>
      <c r="V7985" s="28"/>
      <c r="W7985" s="28"/>
      <c r="Y7985" s="31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33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29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30"/>
      <c r="O7986" s="30"/>
      <c r="P7986" s="30"/>
      <c r="Q7986" s="30"/>
      <c r="R7986" s="30"/>
      <c r="S7986" s="30"/>
      <c r="T7986" s="29"/>
      <c r="U7986" s="28"/>
      <c r="V7986" s="28"/>
      <c r="W7986" s="28"/>
      <c r="Y7986" s="31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33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29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30"/>
      <c r="O7987" s="30"/>
      <c r="P7987" s="30"/>
      <c r="Q7987" s="30"/>
      <c r="R7987" s="30"/>
      <c r="S7987" s="30"/>
      <c r="T7987" s="29"/>
      <c r="U7987" s="28"/>
      <c r="V7987" s="28"/>
      <c r="W7987" s="28"/>
      <c r="Y7987" s="31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33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29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30"/>
      <c r="O7988" s="30"/>
      <c r="P7988" s="30"/>
      <c r="Q7988" s="30"/>
      <c r="R7988" s="30"/>
      <c r="S7988" s="30"/>
      <c r="T7988" s="29"/>
      <c r="U7988" s="28"/>
      <c r="V7988" s="28"/>
      <c r="W7988" s="28"/>
      <c r="Y7988" s="31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33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29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30"/>
      <c r="O7989" s="30"/>
      <c r="P7989" s="30"/>
      <c r="Q7989" s="30"/>
      <c r="R7989" s="30"/>
      <c r="S7989" s="30"/>
      <c r="T7989" s="29"/>
      <c r="U7989" s="28"/>
      <c r="V7989" s="28"/>
      <c r="W7989" s="28"/>
      <c r="Y7989" s="31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33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29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30"/>
      <c r="O7990" s="30"/>
      <c r="P7990" s="30"/>
      <c r="Q7990" s="30"/>
      <c r="R7990" s="30"/>
      <c r="S7990" s="30"/>
      <c r="T7990" s="29"/>
      <c r="U7990" s="28"/>
      <c r="V7990" s="28"/>
      <c r="W7990" s="28"/>
      <c r="Y7990" s="31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33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29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30"/>
      <c r="O7991" s="30"/>
      <c r="P7991" s="30"/>
      <c r="Q7991" s="30"/>
      <c r="R7991" s="30"/>
      <c r="S7991" s="30"/>
      <c r="T7991" s="29"/>
      <c r="U7991" s="28"/>
      <c r="V7991" s="28"/>
      <c r="W7991" s="28"/>
      <c r="Y7991" s="31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33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29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30"/>
      <c r="O7992" s="30"/>
      <c r="P7992" s="30"/>
      <c r="Q7992" s="30"/>
      <c r="R7992" s="30"/>
      <c r="S7992" s="30"/>
      <c r="T7992" s="29"/>
      <c r="U7992" s="28"/>
      <c r="V7992" s="28"/>
      <c r="W7992" s="28"/>
      <c r="Y7992" s="31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33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29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30"/>
      <c r="O7993" s="30"/>
      <c r="P7993" s="30"/>
      <c r="Q7993" s="30"/>
      <c r="R7993" s="30"/>
      <c r="S7993" s="30"/>
      <c r="T7993" s="29"/>
      <c r="U7993" s="28"/>
      <c r="V7993" s="28"/>
      <c r="W7993" s="28"/>
      <c r="Y7993" s="31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33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29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30"/>
      <c r="O7994" s="30"/>
      <c r="P7994" s="30"/>
      <c r="Q7994" s="30"/>
      <c r="R7994" s="30"/>
      <c r="S7994" s="30"/>
      <c r="T7994" s="29"/>
      <c r="U7994" s="28"/>
      <c r="V7994" s="28"/>
      <c r="W7994" s="28"/>
      <c r="Y7994" s="31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33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29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30"/>
      <c r="O7995" s="30"/>
      <c r="P7995" s="30"/>
      <c r="Q7995" s="30"/>
      <c r="R7995" s="30"/>
      <c r="S7995" s="30"/>
      <c r="T7995" s="29"/>
      <c r="U7995" s="28"/>
      <c r="V7995" s="28"/>
      <c r="W7995" s="28"/>
      <c r="Y7995" s="31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33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29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30"/>
      <c r="O7996" s="30"/>
      <c r="P7996" s="30"/>
      <c r="Q7996" s="30"/>
      <c r="R7996" s="30"/>
      <c r="S7996" s="30"/>
      <c r="T7996" s="29"/>
      <c r="U7996" s="28"/>
      <c r="V7996" s="28"/>
      <c r="W7996" s="28"/>
      <c r="Y7996" s="31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33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29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30"/>
      <c r="O7997" s="30"/>
      <c r="P7997" s="30"/>
      <c r="Q7997" s="30"/>
      <c r="R7997" s="30"/>
      <c r="S7997" s="30"/>
      <c r="T7997" s="29"/>
      <c r="U7997" s="28"/>
      <c r="V7997" s="28"/>
      <c r="W7997" s="28"/>
      <c r="Y7997" s="31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33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29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30"/>
      <c r="O7998" s="30"/>
      <c r="P7998" s="30"/>
      <c r="Q7998" s="30"/>
      <c r="R7998" s="30"/>
      <c r="S7998" s="30"/>
      <c r="T7998" s="29"/>
      <c r="U7998" s="28"/>
      <c r="V7998" s="28"/>
      <c r="W7998" s="28"/>
      <c r="Y7998" s="31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33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29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30"/>
      <c r="O7999" s="30"/>
      <c r="P7999" s="30"/>
      <c r="Q7999" s="30"/>
      <c r="R7999" s="30"/>
      <c r="S7999" s="30"/>
      <c r="T7999" s="29"/>
      <c r="U7999" s="28"/>
      <c r="V7999" s="28"/>
      <c r="W7999" s="28"/>
      <c r="Y7999" s="31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33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29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30"/>
      <c r="O8000" s="30"/>
      <c r="P8000" s="30"/>
      <c r="Q8000" s="30"/>
      <c r="R8000" s="30"/>
      <c r="S8000" s="30"/>
      <c r="T8000" s="29"/>
      <c r="U8000" s="28"/>
      <c r="V8000" s="28"/>
      <c r="W8000" s="28"/>
      <c r="Y8000" s="31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33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29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30"/>
      <c r="O8001" s="30"/>
      <c r="P8001" s="30"/>
      <c r="Q8001" s="30"/>
      <c r="R8001" s="30"/>
      <c r="S8001" s="30"/>
      <c r="T8001" s="29"/>
      <c r="U8001" s="28"/>
      <c r="V8001" s="28"/>
      <c r="W8001" s="28"/>
      <c r="Y8001" s="31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33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29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30"/>
      <c r="O8002" s="30"/>
      <c r="P8002" s="30"/>
      <c r="Q8002" s="30"/>
      <c r="R8002" s="30"/>
      <c r="S8002" s="30"/>
      <c r="T8002" s="29"/>
      <c r="U8002" s="28"/>
      <c r="V8002" s="28"/>
      <c r="W8002" s="28"/>
      <c r="Y8002" s="31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33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29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30"/>
      <c r="O8003" s="30"/>
      <c r="P8003" s="30"/>
      <c r="Q8003" s="30"/>
      <c r="R8003" s="30"/>
      <c r="S8003" s="30"/>
      <c r="T8003" s="29"/>
      <c r="U8003" s="28"/>
      <c r="V8003" s="28"/>
      <c r="W8003" s="28"/>
      <c r="Y8003" s="31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33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29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30"/>
      <c r="O8004" s="30"/>
      <c r="P8004" s="30"/>
      <c r="Q8004" s="30"/>
      <c r="R8004" s="30"/>
      <c r="S8004" s="30"/>
      <c r="T8004" s="29"/>
      <c r="U8004" s="28"/>
      <c r="V8004" s="28"/>
      <c r="W8004" s="28"/>
      <c r="Y8004" s="31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33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29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30"/>
      <c r="O8005" s="30"/>
      <c r="P8005" s="30"/>
      <c r="Q8005" s="30"/>
      <c r="R8005" s="30"/>
      <c r="S8005" s="30"/>
      <c r="T8005" s="29"/>
      <c r="U8005" s="28"/>
      <c r="V8005" s="28"/>
      <c r="W8005" s="28"/>
      <c r="Y8005" s="31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33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29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30"/>
      <c r="O8006" s="30"/>
      <c r="P8006" s="30"/>
      <c r="Q8006" s="30"/>
      <c r="R8006" s="30"/>
      <c r="S8006" s="30"/>
      <c r="T8006" s="29"/>
      <c r="U8006" s="28"/>
      <c r="V8006" s="28"/>
      <c r="W8006" s="28"/>
      <c r="Y8006" s="31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33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29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30"/>
      <c r="O8007" s="30"/>
      <c r="P8007" s="30"/>
      <c r="Q8007" s="30"/>
      <c r="R8007" s="30"/>
      <c r="S8007" s="30"/>
      <c r="T8007" s="29"/>
      <c r="U8007" s="28"/>
      <c r="V8007" s="28"/>
      <c r="W8007" s="28"/>
      <c r="Y8007" s="31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33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29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30"/>
      <c r="O8008" s="30"/>
      <c r="P8008" s="30"/>
      <c r="Q8008" s="30"/>
      <c r="R8008" s="30"/>
      <c r="S8008" s="30"/>
      <c r="T8008" s="29"/>
      <c r="U8008" s="28"/>
      <c r="V8008" s="28"/>
      <c r="W8008" s="28"/>
      <c r="Y8008" s="31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33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29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30"/>
      <c r="O8009" s="30"/>
      <c r="P8009" s="30"/>
      <c r="Q8009" s="30"/>
      <c r="R8009" s="30"/>
      <c r="S8009" s="30"/>
      <c r="T8009" s="29"/>
      <c r="U8009" s="28"/>
      <c r="V8009" s="28"/>
      <c r="W8009" s="28"/>
      <c r="Y8009" s="31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33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29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30"/>
      <c r="O8010" s="30"/>
      <c r="P8010" s="30"/>
      <c r="Q8010" s="30"/>
      <c r="R8010" s="30"/>
      <c r="S8010" s="30"/>
      <c r="T8010" s="29"/>
      <c r="U8010" s="28"/>
      <c r="V8010" s="28"/>
      <c r="W8010" s="28"/>
      <c r="Y8010" s="31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33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29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30"/>
      <c r="O8011" s="30"/>
      <c r="P8011" s="30"/>
      <c r="Q8011" s="30"/>
      <c r="R8011" s="30"/>
      <c r="S8011" s="30"/>
      <c r="T8011" s="29"/>
      <c r="U8011" s="28"/>
      <c r="V8011" s="28"/>
      <c r="W8011" s="28"/>
      <c r="Y8011" s="31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33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29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30"/>
      <c r="O8012" s="30"/>
      <c r="P8012" s="30"/>
      <c r="Q8012" s="30"/>
      <c r="R8012" s="30"/>
      <c r="S8012" s="30"/>
      <c r="T8012" s="29"/>
      <c r="U8012" s="28"/>
      <c r="V8012" s="28"/>
      <c r="W8012" s="28"/>
      <c r="Y8012" s="31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33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29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30"/>
      <c r="O8013" s="30"/>
      <c r="P8013" s="30"/>
      <c r="Q8013" s="30"/>
      <c r="R8013" s="30"/>
      <c r="S8013" s="30"/>
      <c r="T8013" s="29"/>
      <c r="U8013" s="28"/>
      <c r="V8013" s="28"/>
      <c r="W8013" s="28"/>
      <c r="Y8013" s="31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33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29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30"/>
      <c r="O8014" s="30"/>
      <c r="P8014" s="30"/>
      <c r="Q8014" s="30"/>
      <c r="R8014" s="30"/>
      <c r="S8014" s="30"/>
      <c r="T8014" s="29"/>
      <c r="U8014" s="28"/>
      <c r="V8014" s="28"/>
      <c r="W8014" s="28"/>
      <c r="Y8014" s="31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33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29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30"/>
      <c r="O8015" s="30"/>
      <c r="P8015" s="30"/>
      <c r="Q8015" s="30"/>
      <c r="R8015" s="30"/>
      <c r="S8015" s="30"/>
      <c r="T8015" s="29"/>
      <c r="U8015" s="28"/>
      <c r="V8015" s="28"/>
      <c r="W8015" s="28"/>
      <c r="Y8015" s="31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33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29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30"/>
      <c r="O8016" s="30"/>
      <c r="P8016" s="30"/>
      <c r="Q8016" s="30"/>
      <c r="R8016" s="30"/>
      <c r="S8016" s="30"/>
      <c r="T8016" s="29"/>
      <c r="U8016" s="28"/>
      <c r="V8016" s="28"/>
      <c r="W8016" s="28"/>
      <c r="Y8016" s="31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33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29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30"/>
      <c r="O8017" s="30"/>
      <c r="P8017" s="30"/>
      <c r="Q8017" s="30"/>
      <c r="R8017" s="30"/>
      <c r="S8017" s="30"/>
      <c r="T8017" s="29"/>
      <c r="U8017" s="28"/>
      <c r="V8017" s="28"/>
      <c r="W8017" s="28"/>
      <c r="Y8017" s="31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33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29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30"/>
      <c r="O8018" s="30"/>
      <c r="P8018" s="30"/>
      <c r="Q8018" s="30"/>
      <c r="R8018" s="30"/>
      <c r="S8018" s="30"/>
      <c r="T8018" s="29"/>
      <c r="U8018" s="28"/>
      <c r="V8018" s="28"/>
      <c r="W8018" s="28"/>
      <c r="Y8018" s="31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33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29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30"/>
      <c r="O8019" s="30"/>
      <c r="P8019" s="30"/>
      <c r="Q8019" s="30"/>
      <c r="R8019" s="30"/>
      <c r="S8019" s="30"/>
      <c r="T8019" s="29"/>
      <c r="U8019" s="28"/>
      <c r="V8019" s="28"/>
      <c r="W8019" s="28"/>
      <c r="Y8019" s="31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33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29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30"/>
      <c r="O8020" s="30"/>
      <c r="P8020" s="30"/>
      <c r="Q8020" s="30"/>
      <c r="R8020" s="30"/>
      <c r="S8020" s="30"/>
      <c r="T8020" s="29"/>
      <c r="U8020" s="28"/>
      <c r="V8020" s="28"/>
      <c r="W8020" s="28"/>
      <c r="Y8020" s="31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33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29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30"/>
      <c r="O8021" s="30"/>
      <c r="P8021" s="30"/>
      <c r="Q8021" s="30"/>
      <c r="R8021" s="30"/>
      <c r="S8021" s="30"/>
      <c r="T8021" s="29"/>
      <c r="U8021" s="28"/>
      <c r="V8021" s="28"/>
      <c r="W8021" s="28"/>
      <c r="Y8021" s="31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33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29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30"/>
      <c r="O8022" s="30"/>
      <c r="P8022" s="30"/>
      <c r="Q8022" s="30"/>
      <c r="R8022" s="30"/>
      <c r="S8022" s="30"/>
      <c r="T8022" s="29"/>
      <c r="U8022" s="28"/>
      <c r="V8022" s="28"/>
      <c r="W8022" s="28"/>
      <c r="Y8022" s="31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33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29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30"/>
      <c r="O8023" s="30"/>
      <c r="P8023" s="30"/>
      <c r="Q8023" s="30"/>
      <c r="R8023" s="30"/>
      <c r="S8023" s="30"/>
      <c r="T8023" s="29"/>
      <c r="U8023" s="28"/>
      <c r="V8023" s="28"/>
      <c r="W8023" s="28"/>
      <c r="Y8023" s="31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33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29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30"/>
      <c r="O8024" s="30"/>
      <c r="P8024" s="30"/>
      <c r="Q8024" s="30"/>
      <c r="R8024" s="30"/>
      <c r="S8024" s="30"/>
      <c r="T8024" s="29"/>
      <c r="U8024" s="28"/>
      <c r="V8024" s="28"/>
      <c r="W8024" s="28"/>
      <c r="Y8024" s="31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33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29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30"/>
      <c r="O8025" s="30"/>
      <c r="P8025" s="30"/>
      <c r="Q8025" s="30"/>
      <c r="R8025" s="30"/>
      <c r="S8025" s="30"/>
      <c r="T8025" s="29"/>
      <c r="U8025" s="28"/>
      <c r="V8025" s="28"/>
      <c r="W8025" s="28"/>
      <c r="Y8025" s="31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33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29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30"/>
      <c r="O8026" s="30"/>
      <c r="P8026" s="30"/>
      <c r="Q8026" s="30"/>
      <c r="R8026" s="30"/>
      <c r="S8026" s="30"/>
      <c r="T8026" s="29"/>
      <c r="U8026" s="28"/>
      <c r="V8026" s="28"/>
      <c r="W8026" s="28"/>
      <c r="Y8026" s="31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33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29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30"/>
      <c r="O8027" s="30"/>
      <c r="P8027" s="30"/>
      <c r="Q8027" s="30"/>
      <c r="R8027" s="30"/>
      <c r="S8027" s="30"/>
      <c r="T8027" s="29"/>
      <c r="U8027" s="28"/>
      <c r="V8027" s="28"/>
      <c r="W8027" s="28"/>
      <c r="Y8027" s="31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33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29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30"/>
      <c r="O8028" s="30"/>
      <c r="P8028" s="30"/>
      <c r="Q8028" s="30"/>
      <c r="R8028" s="30"/>
      <c r="S8028" s="30"/>
      <c r="T8028" s="29"/>
      <c r="U8028" s="28"/>
      <c r="V8028" s="28"/>
      <c r="W8028" s="28"/>
      <c r="Y8028" s="31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33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29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30"/>
      <c r="O8029" s="30"/>
      <c r="P8029" s="30"/>
      <c r="Q8029" s="30"/>
      <c r="R8029" s="30"/>
      <c r="S8029" s="30"/>
      <c r="T8029" s="29"/>
      <c r="U8029" s="28"/>
      <c r="V8029" s="28"/>
      <c r="W8029" s="28"/>
      <c r="Y8029" s="31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33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29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30"/>
      <c r="O8030" s="30"/>
      <c r="P8030" s="30"/>
      <c r="Q8030" s="30"/>
      <c r="R8030" s="30"/>
      <c r="S8030" s="30"/>
      <c r="T8030" s="29"/>
      <c r="U8030" s="28"/>
      <c r="V8030" s="28"/>
      <c r="W8030" s="28"/>
      <c r="Y8030" s="31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33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29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30"/>
      <c r="O8031" s="30"/>
      <c r="P8031" s="30"/>
      <c r="Q8031" s="30"/>
      <c r="R8031" s="30"/>
      <c r="S8031" s="30"/>
      <c r="T8031" s="29"/>
      <c r="U8031" s="28"/>
      <c r="V8031" s="28"/>
      <c r="W8031" s="28"/>
      <c r="Y8031" s="31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33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29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30"/>
      <c r="O8032" s="30"/>
      <c r="P8032" s="30"/>
      <c r="Q8032" s="30"/>
      <c r="R8032" s="30"/>
      <c r="S8032" s="30"/>
      <c r="T8032" s="29"/>
      <c r="U8032" s="28"/>
      <c r="V8032" s="28"/>
      <c r="W8032" s="28"/>
      <c r="Y8032" s="31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33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29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30"/>
      <c r="O8033" s="30"/>
      <c r="P8033" s="30"/>
      <c r="Q8033" s="30"/>
      <c r="R8033" s="30"/>
      <c r="S8033" s="30"/>
      <c r="T8033" s="29"/>
      <c r="U8033" s="28"/>
      <c r="V8033" s="28"/>
      <c r="W8033" s="28"/>
      <c r="Y8033" s="31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33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29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30"/>
      <c r="O8034" s="30"/>
      <c r="P8034" s="30"/>
      <c r="Q8034" s="30"/>
      <c r="R8034" s="30"/>
      <c r="S8034" s="30"/>
      <c r="T8034" s="29"/>
      <c r="U8034" s="28"/>
      <c r="V8034" s="28"/>
      <c r="W8034" s="28"/>
      <c r="Y8034" s="31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33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29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30"/>
      <c r="O8035" s="30"/>
      <c r="P8035" s="30"/>
      <c r="Q8035" s="30"/>
      <c r="R8035" s="30"/>
      <c r="S8035" s="30"/>
      <c r="T8035" s="29"/>
      <c r="U8035" s="28"/>
      <c r="V8035" s="28"/>
      <c r="W8035" s="28"/>
      <c r="Y8035" s="31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33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29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30"/>
      <c r="O8036" s="30"/>
      <c r="P8036" s="30"/>
      <c r="Q8036" s="30"/>
      <c r="R8036" s="30"/>
      <c r="S8036" s="30"/>
      <c r="T8036" s="29"/>
      <c r="U8036" s="28"/>
      <c r="V8036" s="28"/>
      <c r="W8036" s="28"/>
      <c r="Y8036" s="31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33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29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30"/>
      <c r="O8037" s="30"/>
      <c r="P8037" s="30"/>
      <c r="Q8037" s="30"/>
      <c r="R8037" s="30"/>
      <c r="S8037" s="30"/>
      <c r="T8037" s="29"/>
      <c r="U8037" s="28"/>
      <c r="V8037" s="28"/>
      <c r="W8037" s="28"/>
      <c r="Y8037" s="31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33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29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30"/>
      <c r="O8038" s="30"/>
      <c r="P8038" s="30"/>
      <c r="Q8038" s="30"/>
      <c r="R8038" s="30"/>
      <c r="S8038" s="30"/>
      <c r="T8038" s="29"/>
      <c r="U8038" s="28"/>
      <c r="V8038" s="28"/>
      <c r="W8038" s="28"/>
      <c r="Y8038" s="31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33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29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30"/>
      <c r="O8039" s="30"/>
      <c r="P8039" s="30"/>
      <c r="Q8039" s="30"/>
      <c r="R8039" s="30"/>
      <c r="S8039" s="30"/>
      <c r="T8039" s="29"/>
      <c r="U8039" s="28"/>
      <c r="V8039" s="28"/>
      <c r="W8039" s="28"/>
      <c r="Y8039" s="31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33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29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30"/>
      <c r="O8040" s="30"/>
      <c r="P8040" s="30"/>
      <c r="Q8040" s="30"/>
      <c r="R8040" s="30"/>
      <c r="S8040" s="30"/>
      <c r="T8040" s="29"/>
      <c r="U8040" s="28"/>
      <c r="V8040" s="28"/>
      <c r="W8040" s="28"/>
      <c r="Y8040" s="31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33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29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30"/>
      <c r="O8041" s="30"/>
      <c r="P8041" s="30"/>
      <c r="Q8041" s="30"/>
      <c r="R8041" s="30"/>
      <c r="S8041" s="30"/>
      <c r="T8041" s="29"/>
      <c r="U8041" s="28"/>
      <c r="V8041" s="28"/>
      <c r="W8041" s="28"/>
      <c r="Y8041" s="31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33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29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30"/>
      <c r="O8042" s="30"/>
      <c r="P8042" s="30"/>
      <c r="Q8042" s="30"/>
      <c r="R8042" s="30"/>
      <c r="S8042" s="30"/>
      <c r="T8042" s="29"/>
      <c r="U8042" s="28"/>
      <c r="V8042" s="28"/>
      <c r="W8042" s="28"/>
      <c r="Y8042" s="31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33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29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30"/>
      <c r="O8043" s="30"/>
      <c r="P8043" s="30"/>
      <c r="Q8043" s="30"/>
      <c r="R8043" s="30"/>
      <c r="S8043" s="30"/>
      <c r="T8043" s="29"/>
      <c r="U8043" s="28"/>
      <c r="V8043" s="28"/>
      <c r="W8043" s="28"/>
      <c r="Y8043" s="31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33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29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30"/>
      <c r="O8044" s="30"/>
      <c r="P8044" s="30"/>
      <c r="Q8044" s="30"/>
      <c r="R8044" s="30"/>
      <c r="S8044" s="30"/>
      <c r="T8044" s="29"/>
      <c r="U8044" s="28"/>
      <c r="V8044" s="28"/>
      <c r="W8044" s="28"/>
      <c r="Y8044" s="31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33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29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30"/>
      <c r="O8045" s="30"/>
      <c r="P8045" s="30"/>
      <c r="Q8045" s="30"/>
      <c r="R8045" s="30"/>
      <c r="S8045" s="30"/>
      <c r="T8045" s="29"/>
      <c r="U8045" s="28"/>
      <c r="V8045" s="28"/>
      <c r="W8045" s="28"/>
      <c r="Y8045" s="31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33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29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30"/>
      <c r="O8046" s="30"/>
      <c r="P8046" s="30"/>
      <c r="Q8046" s="30"/>
      <c r="R8046" s="30"/>
      <c r="S8046" s="30"/>
      <c r="T8046" s="29"/>
      <c r="U8046" s="28"/>
      <c r="V8046" s="28"/>
      <c r="W8046" s="28"/>
      <c r="Y8046" s="31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33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29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30"/>
      <c r="O8047" s="30"/>
      <c r="P8047" s="30"/>
      <c r="Q8047" s="30"/>
      <c r="R8047" s="30"/>
      <c r="S8047" s="30"/>
      <c r="T8047" s="29"/>
      <c r="U8047" s="28"/>
      <c r="V8047" s="28"/>
      <c r="W8047" s="28"/>
      <c r="Y8047" s="31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33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29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30"/>
      <c r="O8048" s="30"/>
      <c r="P8048" s="30"/>
      <c r="Q8048" s="30"/>
      <c r="R8048" s="30"/>
      <c r="S8048" s="30"/>
      <c r="T8048" s="29"/>
      <c r="U8048" s="28"/>
      <c r="V8048" s="28"/>
      <c r="W8048" s="28"/>
      <c r="Y8048" s="31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33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29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30"/>
      <c r="O8049" s="30"/>
      <c r="P8049" s="30"/>
      <c r="Q8049" s="30"/>
      <c r="R8049" s="30"/>
      <c r="S8049" s="30"/>
      <c r="T8049" s="29"/>
      <c r="U8049" s="28"/>
      <c r="V8049" s="28"/>
      <c r="W8049" s="28"/>
      <c r="Y8049" s="31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33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29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30"/>
      <c r="O8050" s="30"/>
      <c r="P8050" s="30"/>
      <c r="Q8050" s="30"/>
      <c r="R8050" s="30"/>
      <c r="S8050" s="30"/>
      <c r="T8050" s="29"/>
      <c r="U8050" s="28"/>
      <c r="V8050" s="28"/>
      <c r="W8050" s="28"/>
      <c r="Y8050" s="31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33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29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30"/>
      <c r="O8051" s="30"/>
      <c r="P8051" s="30"/>
      <c r="Q8051" s="30"/>
      <c r="R8051" s="30"/>
      <c r="S8051" s="30"/>
      <c r="T8051" s="29"/>
      <c r="U8051" s="28"/>
      <c r="V8051" s="28"/>
      <c r="W8051" s="28"/>
      <c r="Y8051" s="31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33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29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30"/>
      <c r="O8052" s="30"/>
      <c r="P8052" s="30"/>
      <c r="Q8052" s="30"/>
      <c r="R8052" s="30"/>
      <c r="S8052" s="30"/>
      <c r="T8052" s="29"/>
      <c r="U8052" s="28"/>
      <c r="V8052" s="28"/>
      <c r="W8052" s="28"/>
      <c r="Y8052" s="31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33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29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30"/>
      <c r="O8053" s="30"/>
      <c r="P8053" s="30"/>
      <c r="Q8053" s="30"/>
      <c r="R8053" s="30"/>
      <c r="S8053" s="30"/>
      <c r="T8053" s="29"/>
      <c r="U8053" s="28"/>
      <c r="V8053" s="28"/>
      <c r="W8053" s="28"/>
      <c r="Y8053" s="31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33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29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30"/>
      <c r="O8054" s="30"/>
      <c r="P8054" s="30"/>
      <c r="Q8054" s="30"/>
      <c r="R8054" s="30"/>
      <c r="S8054" s="30"/>
      <c r="T8054" s="29"/>
      <c r="U8054" s="28"/>
      <c r="V8054" s="28"/>
      <c r="W8054" s="28"/>
      <c r="Y8054" s="31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33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29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30"/>
      <c r="O8055" s="30"/>
      <c r="P8055" s="30"/>
      <c r="Q8055" s="30"/>
      <c r="R8055" s="30"/>
      <c r="S8055" s="30"/>
      <c r="T8055" s="29"/>
      <c r="U8055" s="28"/>
      <c r="V8055" s="28"/>
      <c r="W8055" s="28"/>
      <c r="Y8055" s="31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33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29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30"/>
      <c r="O8056" s="30"/>
      <c r="P8056" s="30"/>
      <c r="Q8056" s="30"/>
      <c r="R8056" s="30"/>
      <c r="S8056" s="30"/>
      <c r="T8056" s="29"/>
      <c r="U8056" s="28"/>
      <c r="V8056" s="28"/>
      <c r="W8056" s="28"/>
      <c r="Y8056" s="31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33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29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30"/>
      <c r="O8057" s="30"/>
      <c r="P8057" s="30"/>
      <c r="Q8057" s="30"/>
      <c r="R8057" s="30"/>
      <c r="S8057" s="30"/>
      <c r="T8057" s="29"/>
      <c r="U8057" s="28"/>
      <c r="V8057" s="28"/>
      <c r="W8057" s="28"/>
      <c r="Y8057" s="31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33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29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30"/>
      <c r="O8058" s="30"/>
      <c r="P8058" s="30"/>
      <c r="Q8058" s="30"/>
      <c r="R8058" s="30"/>
      <c r="S8058" s="30"/>
      <c r="T8058" s="29"/>
      <c r="U8058" s="28"/>
      <c r="V8058" s="28"/>
      <c r="W8058" s="28"/>
      <c r="Y8058" s="31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33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29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30"/>
      <c r="O8059" s="30"/>
      <c r="P8059" s="30"/>
      <c r="Q8059" s="30"/>
      <c r="R8059" s="30"/>
      <c r="S8059" s="30"/>
      <c r="T8059" s="29"/>
      <c r="U8059" s="28"/>
      <c r="V8059" s="28"/>
      <c r="W8059" s="28"/>
      <c r="Y8059" s="31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33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29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30"/>
      <c r="O8060" s="30"/>
      <c r="P8060" s="30"/>
      <c r="Q8060" s="30"/>
      <c r="R8060" s="30"/>
      <c r="S8060" s="30"/>
      <c r="T8060" s="29"/>
      <c r="U8060" s="28"/>
      <c r="V8060" s="28"/>
      <c r="W8060" s="28"/>
      <c r="Y8060" s="31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33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29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30"/>
      <c r="O8061" s="30"/>
      <c r="P8061" s="30"/>
      <c r="Q8061" s="30"/>
      <c r="R8061" s="30"/>
      <c r="S8061" s="30"/>
      <c r="T8061" s="29"/>
      <c r="U8061" s="28"/>
      <c r="V8061" s="28"/>
      <c r="W8061" s="28"/>
      <c r="Y8061" s="31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33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29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30"/>
      <c r="O8062" s="30"/>
      <c r="P8062" s="30"/>
      <c r="Q8062" s="30"/>
      <c r="R8062" s="30"/>
      <c r="S8062" s="30"/>
      <c r="T8062" s="29"/>
      <c r="U8062" s="28"/>
      <c r="V8062" s="28"/>
      <c r="W8062" s="28"/>
      <c r="Y8062" s="31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33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29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30"/>
      <c r="O8063" s="30"/>
      <c r="P8063" s="30"/>
      <c r="Q8063" s="30"/>
      <c r="R8063" s="30"/>
      <c r="S8063" s="30"/>
      <c r="T8063" s="29"/>
      <c r="U8063" s="28"/>
      <c r="V8063" s="28"/>
      <c r="W8063" s="28"/>
      <c r="Y8063" s="31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33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29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30"/>
      <c r="O8064" s="30"/>
      <c r="P8064" s="30"/>
      <c r="Q8064" s="30"/>
      <c r="R8064" s="30"/>
      <c r="S8064" s="30"/>
      <c r="T8064" s="29"/>
      <c r="U8064" s="28"/>
      <c r="V8064" s="28"/>
      <c r="W8064" s="28"/>
      <c r="Y8064" s="31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33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29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30"/>
      <c r="O8065" s="30"/>
      <c r="P8065" s="30"/>
      <c r="Q8065" s="30"/>
      <c r="R8065" s="30"/>
      <c r="S8065" s="30"/>
      <c r="T8065" s="29"/>
      <c r="U8065" s="28"/>
      <c r="V8065" s="28"/>
      <c r="W8065" s="28"/>
      <c r="Y8065" s="31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33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29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30"/>
      <c r="O8066" s="30"/>
      <c r="P8066" s="30"/>
      <c r="Q8066" s="30"/>
      <c r="R8066" s="30"/>
      <c r="S8066" s="30"/>
      <c r="T8066" s="29"/>
      <c r="U8066" s="28"/>
      <c r="V8066" s="28"/>
      <c r="W8066" s="28"/>
      <c r="Y8066" s="31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33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29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30"/>
      <c r="O8067" s="30"/>
      <c r="P8067" s="30"/>
      <c r="Q8067" s="30"/>
      <c r="R8067" s="30"/>
      <c r="S8067" s="30"/>
      <c r="T8067" s="29"/>
      <c r="U8067" s="28"/>
      <c r="V8067" s="28"/>
      <c r="W8067" s="28"/>
      <c r="Y8067" s="31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33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29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30"/>
      <c r="O8068" s="30"/>
      <c r="P8068" s="30"/>
      <c r="Q8068" s="30"/>
      <c r="R8068" s="30"/>
      <c r="S8068" s="30"/>
      <c r="T8068" s="29"/>
      <c r="U8068" s="28"/>
      <c r="V8068" s="28"/>
      <c r="W8068" s="28"/>
      <c r="Y8068" s="31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33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29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30"/>
      <c r="O8069" s="30"/>
      <c r="P8069" s="30"/>
      <c r="Q8069" s="30"/>
      <c r="R8069" s="30"/>
      <c r="S8069" s="30"/>
      <c r="T8069" s="29"/>
      <c r="U8069" s="28"/>
      <c r="V8069" s="28"/>
      <c r="W8069" s="28"/>
      <c r="Y8069" s="31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33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29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30"/>
      <c r="O8070" s="30"/>
      <c r="P8070" s="30"/>
      <c r="Q8070" s="30"/>
      <c r="R8070" s="30"/>
      <c r="S8070" s="30"/>
      <c r="T8070" s="29"/>
      <c r="U8070" s="28"/>
      <c r="V8070" s="28"/>
      <c r="W8070" s="28"/>
      <c r="Y8070" s="31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33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29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30"/>
      <c r="O8071" s="30"/>
      <c r="P8071" s="30"/>
      <c r="Q8071" s="30"/>
      <c r="R8071" s="30"/>
      <c r="S8071" s="30"/>
      <c r="T8071" s="29"/>
      <c r="U8071" s="28"/>
      <c r="V8071" s="28"/>
      <c r="W8071" s="28"/>
      <c r="Y8071" s="31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33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29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30"/>
      <c r="O8072" s="30"/>
      <c r="P8072" s="30"/>
      <c r="Q8072" s="30"/>
      <c r="R8072" s="30"/>
      <c r="S8072" s="30"/>
      <c r="T8072" s="29"/>
      <c r="U8072" s="28"/>
      <c r="V8072" s="28"/>
      <c r="W8072" s="28"/>
      <c r="Y8072" s="31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33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29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30"/>
      <c r="O8073" s="30"/>
      <c r="P8073" s="30"/>
      <c r="Q8073" s="30"/>
      <c r="R8073" s="30"/>
      <c r="S8073" s="30"/>
      <c r="T8073" s="29"/>
      <c r="U8073" s="28"/>
      <c r="V8073" s="28"/>
      <c r="W8073" s="28"/>
      <c r="Y8073" s="31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33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29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30"/>
      <c r="O8074" s="30"/>
      <c r="P8074" s="30"/>
      <c r="Q8074" s="30"/>
      <c r="R8074" s="30"/>
      <c r="S8074" s="30"/>
      <c r="T8074" s="29"/>
      <c r="U8074" s="28"/>
      <c r="V8074" s="28"/>
      <c r="W8074" s="28"/>
      <c r="Y8074" s="31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33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29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30"/>
      <c r="O8075" s="30"/>
      <c r="P8075" s="30"/>
      <c r="Q8075" s="30"/>
      <c r="R8075" s="30"/>
      <c r="S8075" s="30"/>
      <c r="T8075" s="29"/>
      <c r="U8075" s="28"/>
      <c r="V8075" s="28"/>
      <c r="W8075" s="28"/>
      <c r="Y8075" s="31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33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29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30"/>
      <c r="O8076" s="30"/>
      <c r="P8076" s="30"/>
      <c r="Q8076" s="30"/>
      <c r="R8076" s="30"/>
      <c r="S8076" s="30"/>
      <c r="T8076" s="29"/>
      <c r="U8076" s="28"/>
      <c r="V8076" s="28"/>
      <c r="W8076" s="28"/>
      <c r="Y8076" s="31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33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29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30"/>
      <c r="O8077" s="30"/>
      <c r="P8077" s="30"/>
      <c r="Q8077" s="30"/>
      <c r="R8077" s="30"/>
      <c r="S8077" s="30"/>
      <c r="T8077" s="29"/>
      <c r="U8077" s="28"/>
      <c r="V8077" s="28"/>
      <c r="W8077" s="28"/>
      <c r="Y8077" s="31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33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29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30"/>
      <c r="O8078" s="30"/>
      <c r="P8078" s="30"/>
      <c r="Q8078" s="30"/>
      <c r="R8078" s="30"/>
      <c r="S8078" s="30"/>
      <c r="T8078" s="29"/>
      <c r="U8078" s="28"/>
      <c r="V8078" s="28"/>
      <c r="W8078" s="28"/>
      <c r="Y8078" s="31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33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29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30"/>
      <c r="O8079" s="30"/>
      <c r="P8079" s="30"/>
      <c r="Q8079" s="30"/>
      <c r="R8079" s="30"/>
      <c r="S8079" s="30"/>
      <c r="T8079" s="29"/>
      <c r="U8079" s="28"/>
      <c r="V8079" s="28"/>
      <c r="W8079" s="28"/>
      <c r="Y8079" s="31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33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29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30"/>
      <c r="O8080" s="30"/>
      <c r="P8080" s="30"/>
      <c r="Q8080" s="30"/>
      <c r="R8080" s="30"/>
      <c r="S8080" s="30"/>
      <c r="T8080" s="29"/>
      <c r="U8080" s="28"/>
      <c r="V8080" s="28"/>
      <c r="W8080" s="28"/>
      <c r="Y8080" s="31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33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29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30"/>
      <c r="O8081" s="30"/>
      <c r="P8081" s="30"/>
      <c r="Q8081" s="30"/>
      <c r="R8081" s="30"/>
      <c r="S8081" s="30"/>
      <c r="T8081" s="29"/>
      <c r="U8081" s="28"/>
      <c r="V8081" s="28"/>
      <c r="W8081" s="28"/>
      <c r="Y8081" s="31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33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29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30"/>
      <c r="O8082" s="30"/>
      <c r="P8082" s="30"/>
      <c r="Q8082" s="30"/>
      <c r="R8082" s="30"/>
      <c r="S8082" s="30"/>
      <c r="T8082" s="29"/>
      <c r="U8082" s="28"/>
      <c r="V8082" s="28"/>
      <c r="W8082" s="28"/>
      <c r="Y8082" s="31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33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29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30"/>
      <c r="O8083" s="30"/>
      <c r="P8083" s="30"/>
      <c r="Q8083" s="30"/>
      <c r="R8083" s="30"/>
      <c r="S8083" s="30"/>
      <c r="T8083" s="29"/>
      <c r="U8083" s="28"/>
      <c r="V8083" s="28"/>
      <c r="W8083" s="28"/>
      <c r="Y8083" s="31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33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29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30"/>
      <c r="O8084" s="30"/>
      <c r="P8084" s="30"/>
      <c r="Q8084" s="30"/>
      <c r="R8084" s="30"/>
      <c r="S8084" s="30"/>
      <c r="T8084" s="29"/>
      <c r="U8084" s="28"/>
      <c r="V8084" s="28"/>
      <c r="W8084" s="28"/>
      <c r="Y8084" s="31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33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29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30"/>
      <c r="O8085" s="30"/>
      <c r="P8085" s="30"/>
      <c r="Q8085" s="30"/>
      <c r="R8085" s="30"/>
      <c r="S8085" s="30"/>
      <c r="T8085" s="29"/>
      <c r="U8085" s="28"/>
      <c r="V8085" s="28"/>
      <c r="W8085" s="28"/>
      <c r="Y8085" s="31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33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29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30"/>
      <c r="O8086" s="30"/>
      <c r="P8086" s="30"/>
      <c r="Q8086" s="30"/>
      <c r="R8086" s="30"/>
      <c r="S8086" s="30"/>
      <c r="T8086" s="29"/>
      <c r="U8086" s="28"/>
      <c r="V8086" s="28"/>
      <c r="W8086" s="28"/>
      <c r="Y8086" s="31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33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29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30"/>
      <c r="O8087" s="30"/>
      <c r="P8087" s="30"/>
      <c r="Q8087" s="30"/>
      <c r="R8087" s="30"/>
      <c r="S8087" s="30"/>
      <c r="T8087" s="29"/>
      <c r="U8087" s="28"/>
      <c r="V8087" s="28"/>
      <c r="W8087" s="28"/>
      <c r="Y8087" s="31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33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29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30"/>
      <c r="O8088" s="30"/>
      <c r="P8088" s="30"/>
      <c r="Q8088" s="30"/>
      <c r="R8088" s="30"/>
      <c r="S8088" s="30"/>
      <c r="T8088" s="29"/>
      <c r="U8088" s="28"/>
      <c r="V8088" s="28"/>
      <c r="W8088" s="28"/>
      <c r="Y8088" s="31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33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29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30"/>
      <c r="O8089" s="30"/>
      <c r="P8089" s="30"/>
      <c r="Q8089" s="30"/>
      <c r="R8089" s="30"/>
      <c r="S8089" s="30"/>
      <c r="T8089" s="29"/>
      <c r="U8089" s="28"/>
      <c r="V8089" s="28"/>
      <c r="W8089" s="28"/>
      <c r="Y8089" s="31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33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29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30"/>
      <c r="O8090" s="30"/>
      <c r="P8090" s="30"/>
      <c r="Q8090" s="30"/>
      <c r="R8090" s="30"/>
      <c r="S8090" s="30"/>
      <c r="T8090" s="29"/>
      <c r="U8090" s="28"/>
      <c r="V8090" s="28"/>
      <c r="W8090" s="28"/>
      <c r="Y8090" s="31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33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29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30"/>
      <c r="O8091" s="30"/>
      <c r="P8091" s="30"/>
      <c r="Q8091" s="30"/>
      <c r="R8091" s="30"/>
      <c r="S8091" s="30"/>
      <c r="T8091" s="29"/>
      <c r="U8091" s="28"/>
      <c r="V8091" s="28"/>
      <c r="W8091" s="28"/>
      <c r="Y8091" s="31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33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29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30"/>
      <c r="O8092" s="30"/>
      <c r="P8092" s="30"/>
      <c r="Q8092" s="30"/>
      <c r="R8092" s="30"/>
      <c r="S8092" s="30"/>
      <c r="T8092" s="29"/>
      <c r="U8092" s="28"/>
      <c r="V8092" s="28"/>
      <c r="W8092" s="28"/>
      <c r="Y8092" s="31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33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29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30"/>
      <c r="O8093" s="30"/>
      <c r="P8093" s="30"/>
      <c r="Q8093" s="30"/>
      <c r="R8093" s="30"/>
      <c r="S8093" s="30"/>
      <c r="T8093" s="29"/>
      <c r="U8093" s="28"/>
      <c r="V8093" s="28"/>
      <c r="W8093" s="28"/>
      <c r="Y8093" s="31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33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29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30"/>
      <c r="O8094" s="30"/>
      <c r="P8094" s="30"/>
      <c r="Q8094" s="30"/>
      <c r="R8094" s="30"/>
      <c r="S8094" s="30"/>
      <c r="T8094" s="29"/>
      <c r="U8094" s="28"/>
      <c r="V8094" s="28"/>
      <c r="W8094" s="28"/>
      <c r="Y8094" s="31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33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29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30"/>
      <c r="O8095" s="30"/>
      <c r="P8095" s="30"/>
      <c r="Q8095" s="30"/>
      <c r="R8095" s="30"/>
      <c r="S8095" s="30"/>
      <c r="T8095" s="29"/>
      <c r="U8095" s="28"/>
      <c r="V8095" s="28"/>
      <c r="W8095" s="28"/>
      <c r="Y8095" s="31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33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29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30"/>
      <c r="O8096" s="30"/>
      <c r="P8096" s="30"/>
      <c r="Q8096" s="30"/>
      <c r="R8096" s="30"/>
      <c r="S8096" s="30"/>
      <c r="T8096" s="29"/>
      <c r="U8096" s="28"/>
      <c r="V8096" s="28"/>
      <c r="W8096" s="28"/>
      <c r="Y8096" s="31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33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29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30"/>
      <c r="O8097" s="30"/>
      <c r="P8097" s="30"/>
      <c r="Q8097" s="30"/>
      <c r="R8097" s="30"/>
      <c r="S8097" s="30"/>
      <c r="T8097" s="29"/>
      <c r="U8097" s="28"/>
      <c r="V8097" s="28"/>
      <c r="W8097" s="28"/>
      <c r="Y8097" s="31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33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29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30"/>
      <c r="O8098" s="30"/>
      <c r="P8098" s="30"/>
      <c r="Q8098" s="30"/>
      <c r="R8098" s="30"/>
      <c r="S8098" s="30"/>
      <c r="T8098" s="29"/>
      <c r="U8098" s="28"/>
      <c r="V8098" s="28"/>
      <c r="W8098" s="28"/>
      <c r="Y8098" s="31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33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29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30"/>
      <c r="O8099" s="30"/>
      <c r="P8099" s="30"/>
      <c r="Q8099" s="30"/>
      <c r="R8099" s="30"/>
      <c r="S8099" s="30"/>
      <c r="T8099" s="29"/>
      <c r="U8099" s="28"/>
      <c r="V8099" s="28"/>
      <c r="W8099" s="28"/>
      <c r="Y8099" s="31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33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29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30"/>
      <c r="O8100" s="30"/>
      <c r="P8100" s="30"/>
      <c r="Q8100" s="30"/>
      <c r="R8100" s="30"/>
      <c r="S8100" s="30"/>
      <c r="T8100" s="29"/>
      <c r="U8100" s="28"/>
      <c r="V8100" s="28"/>
      <c r="W8100" s="28"/>
      <c r="Y8100" s="31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33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29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30"/>
      <c r="O8101" s="30"/>
      <c r="P8101" s="30"/>
      <c r="Q8101" s="30"/>
      <c r="R8101" s="30"/>
      <c r="S8101" s="30"/>
      <c r="T8101" s="29"/>
      <c r="U8101" s="28"/>
      <c r="V8101" s="28"/>
      <c r="W8101" s="28"/>
      <c r="Y8101" s="31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33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29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30"/>
      <c r="O8102" s="30"/>
      <c r="P8102" s="30"/>
      <c r="Q8102" s="30"/>
      <c r="R8102" s="30"/>
      <c r="S8102" s="30"/>
      <c r="T8102" s="29"/>
      <c r="U8102" s="28"/>
      <c r="V8102" s="28"/>
      <c r="W8102" s="28"/>
      <c r="Y8102" s="31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33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29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30"/>
      <c r="O8103" s="30"/>
      <c r="P8103" s="30"/>
      <c r="Q8103" s="30"/>
      <c r="R8103" s="30"/>
      <c r="S8103" s="30"/>
      <c r="T8103" s="29"/>
      <c r="U8103" s="28"/>
      <c r="V8103" s="28"/>
      <c r="W8103" s="28"/>
      <c r="Y8103" s="31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33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29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30"/>
      <c r="O8104" s="30"/>
      <c r="P8104" s="30"/>
      <c r="Q8104" s="30"/>
      <c r="R8104" s="30"/>
      <c r="S8104" s="30"/>
      <c r="T8104" s="29"/>
      <c r="U8104" s="28"/>
      <c r="V8104" s="28"/>
      <c r="W8104" s="28"/>
      <c r="Y8104" s="31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33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29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30"/>
      <c r="O8105" s="30"/>
      <c r="P8105" s="30"/>
      <c r="Q8105" s="30"/>
      <c r="R8105" s="30"/>
      <c r="S8105" s="30"/>
      <c r="T8105" s="29"/>
      <c r="U8105" s="28"/>
      <c r="V8105" s="28"/>
      <c r="W8105" s="28"/>
      <c r="Y8105" s="31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33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29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30"/>
      <c r="O8106" s="30"/>
      <c r="P8106" s="30"/>
      <c r="Q8106" s="30"/>
      <c r="R8106" s="30"/>
      <c r="S8106" s="30"/>
      <c r="T8106" s="29"/>
      <c r="U8106" s="28"/>
      <c r="V8106" s="28"/>
      <c r="W8106" s="28"/>
      <c r="Y8106" s="31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33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29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30"/>
      <c r="O8107" s="30"/>
      <c r="P8107" s="30"/>
      <c r="Q8107" s="30"/>
      <c r="R8107" s="30"/>
      <c r="S8107" s="30"/>
      <c r="T8107" s="29"/>
      <c r="U8107" s="28"/>
      <c r="V8107" s="28"/>
      <c r="W8107" s="28"/>
      <c r="Y8107" s="31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33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29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30"/>
      <c r="O8108" s="30"/>
      <c r="P8108" s="30"/>
      <c r="Q8108" s="30"/>
      <c r="R8108" s="30"/>
      <c r="S8108" s="30"/>
      <c r="T8108" s="29"/>
      <c r="U8108" s="28"/>
      <c r="V8108" s="28"/>
      <c r="W8108" s="28"/>
      <c r="Y8108" s="31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33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29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30"/>
      <c r="O8109" s="30"/>
      <c r="P8109" s="30"/>
      <c r="Q8109" s="30"/>
      <c r="R8109" s="30"/>
      <c r="S8109" s="30"/>
      <c r="T8109" s="29"/>
      <c r="U8109" s="28"/>
      <c r="V8109" s="28"/>
      <c r="W8109" s="28"/>
      <c r="Y8109" s="31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33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29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30"/>
      <c r="O8110" s="30"/>
      <c r="P8110" s="30"/>
      <c r="Q8110" s="30"/>
      <c r="R8110" s="30"/>
      <c r="S8110" s="30"/>
      <c r="T8110" s="29"/>
      <c r="U8110" s="28"/>
      <c r="V8110" s="28"/>
      <c r="W8110" s="28"/>
      <c r="Y8110" s="31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33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29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30"/>
      <c r="O8111" s="30"/>
      <c r="P8111" s="30"/>
      <c r="Q8111" s="30"/>
      <c r="R8111" s="30"/>
      <c r="S8111" s="30"/>
      <c r="T8111" s="29"/>
      <c r="U8111" s="28"/>
      <c r="V8111" s="28"/>
      <c r="W8111" s="28"/>
      <c r="Y8111" s="31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33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29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30"/>
      <c r="O8112" s="30"/>
      <c r="P8112" s="30"/>
      <c r="Q8112" s="30"/>
      <c r="R8112" s="30"/>
      <c r="S8112" s="30"/>
      <c r="T8112" s="29"/>
      <c r="U8112" s="28"/>
      <c r="V8112" s="28"/>
      <c r="W8112" s="28"/>
      <c r="Y8112" s="31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33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29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30"/>
      <c r="O8113" s="30"/>
      <c r="P8113" s="30"/>
      <c r="Q8113" s="30"/>
      <c r="R8113" s="30"/>
      <c r="S8113" s="30"/>
      <c r="T8113" s="29"/>
      <c r="U8113" s="28"/>
      <c r="V8113" s="28"/>
      <c r="W8113" s="28"/>
      <c r="Y8113" s="31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33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29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30"/>
      <c r="O8114" s="30"/>
      <c r="P8114" s="30"/>
      <c r="Q8114" s="30"/>
      <c r="R8114" s="30"/>
      <c r="S8114" s="30"/>
      <c r="T8114" s="29"/>
      <c r="U8114" s="28"/>
      <c r="V8114" s="28"/>
      <c r="W8114" s="28"/>
      <c r="Y8114" s="31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33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29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30"/>
      <c r="O8115" s="30"/>
      <c r="P8115" s="30"/>
      <c r="Q8115" s="30"/>
      <c r="R8115" s="30"/>
      <c r="S8115" s="30"/>
      <c r="T8115" s="29"/>
      <c r="U8115" s="28"/>
      <c r="V8115" s="28"/>
      <c r="W8115" s="28"/>
      <c r="Y8115" s="31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33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29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30"/>
      <c r="O8116" s="30"/>
      <c r="P8116" s="30"/>
      <c r="Q8116" s="30"/>
      <c r="R8116" s="30"/>
      <c r="S8116" s="30"/>
      <c r="T8116" s="29"/>
      <c r="U8116" s="28"/>
      <c r="V8116" s="28"/>
      <c r="W8116" s="28"/>
      <c r="Y8116" s="31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33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29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30"/>
      <c r="O8117" s="30"/>
      <c r="P8117" s="30"/>
      <c r="Q8117" s="30"/>
      <c r="R8117" s="30"/>
      <c r="S8117" s="30"/>
      <c r="T8117" s="29"/>
      <c r="U8117" s="28"/>
      <c r="V8117" s="28"/>
      <c r="W8117" s="28"/>
      <c r="Y8117" s="31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33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29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30"/>
      <c r="O8118" s="30"/>
      <c r="P8118" s="30"/>
      <c r="Q8118" s="30"/>
      <c r="R8118" s="30"/>
      <c r="S8118" s="30"/>
      <c r="T8118" s="29"/>
      <c r="U8118" s="28"/>
      <c r="V8118" s="28"/>
      <c r="W8118" s="28"/>
      <c r="Y8118" s="31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33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29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30"/>
      <c r="O8119" s="30"/>
      <c r="P8119" s="30"/>
      <c r="Q8119" s="30"/>
      <c r="R8119" s="30"/>
      <c r="S8119" s="30"/>
      <c r="T8119" s="29"/>
      <c r="U8119" s="28"/>
      <c r="V8119" s="28"/>
      <c r="W8119" s="28"/>
      <c r="Y8119" s="31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33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29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30"/>
      <c r="O8120" s="30"/>
      <c r="P8120" s="30"/>
      <c r="Q8120" s="30"/>
      <c r="R8120" s="30"/>
      <c r="S8120" s="30"/>
      <c r="T8120" s="29"/>
      <c r="U8120" s="28"/>
      <c r="V8120" s="28"/>
      <c r="W8120" s="28"/>
      <c r="Y8120" s="31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33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29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30"/>
      <c r="O8121" s="30"/>
      <c r="P8121" s="30"/>
      <c r="Q8121" s="30"/>
      <c r="R8121" s="30"/>
      <c r="S8121" s="30"/>
      <c r="T8121" s="29"/>
      <c r="U8121" s="28"/>
      <c r="V8121" s="28"/>
      <c r="W8121" s="28"/>
      <c r="Y8121" s="31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33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29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30"/>
      <c r="O8122" s="30"/>
      <c r="P8122" s="30"/>
      <c r="Q8122" s="30"/>
      <c r="R8122" s="30"/>
      <c r="S8122" s="30"/>
      <c r="T8122" s="29"/>
      <c r="U8122" s="28"/>
      <c r="V8122" s="28"/>
      <c r="W8122" s="28"/>
      <c r="Y8122" s="31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33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29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30"/>
      <c r="O8123" s="30"/>
      <c r="P8123" s="30"/>
      <c r="Q8123" s="30"/>
      <c r="R8123" s="30"/>
      <c r="S8123" s="30"/>
      <c r="T8123" s="29"/>
      <c r="U8123" s="28"/>
      <c r="V8123" s="28"/>
      <c r="W8123" s="28"/>
      <c r="Y8123" s="31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33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29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30"/>
      <c r="O8124" s="30"/>
      <c r="P8124" s="30"/>
      <c r="Q8124" s="30"/>
      <c r="R8124" s="30"/>
      <c r="S8124" s="30"/>
      <c r="T8124" s="29"/>
      <c r="U8124" s="28"/>
      <c r="V8124" s="28"/>
      <c r="W8124" s="28"/>
      <c r="Y8124" s="31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33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29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30"/>
      <c r="O8125" s="30"/>
      <c r="P8125" s="30"/>
      <c r="Q8125" s="30"/>
      <c r="R8125" s="30"/>
      <c r="S8125" s="30"/>
      <c r="T8125" s="29"/>
      <c r="U8125" s="28"/>
      <c r="V8125" s="28"/>
      <c r="W8125" s="28"/>
      <c r="Y8125" s="31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33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29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30"/>
      <c r="O8126" s="30"/>
      <c r="P8126" s="30"/>
      <c r="Q8126" s="30"/>
      <c r="R8126" s="30"/>
      <c r="S8126" s="30"/>
      <c r="T8126" s="29"/>
      <c r="U8126" s="28"/>
      <c r="V8126" s="28"/>
      <c r="W8126" s="28"/>
      <c r="Y8126" s="31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33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29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30"/>
      <c r="O8127" s="30"/>
      <c r="P8127" s="30"/>
      <c r="Q8127" s="30"/>
      <c r="R8127" s="30"/>
      <c r="S8127" s="30"/>
      <c r="T8127" s="29"/>
      <c r="U8127" s="28"/>
      <c r="V8127" s="28"/>
      <c r="W8127" s="28"/>
      <c r="Y8127" s="31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33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29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30"/>
      <c r="O8128" s="30"/>
      <c r="P8128" s="30"/>
      <c r="Q8128" s="30"/>
      <c r="R8128" s="30"/>
      <c r="S8128" s="30"/>
      <c r="T8128" s="29"/>
      <c r="U8128" s="28"/>
      <c r="V8128" s="28"/>
      <c r="W8128" s="28"/>
      <c r="Y8128" s="31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33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29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30"/>
      <c r="O8129" s="30"/>
      <c r="P8129" s="30"/>
      <c r="Q8129" s="30"/>
      <c r="R8129" s="30"/>
      <c r="S8129" s="30"/>
      <c r="T8129" s="29"/>
      <c r="U8129" s="28"/>
      <c r="V8129" s="28"/>
      <c r="W8129" s="28"/>
      <c r="Y8129" s="31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33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29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30"/>
      <c r="O8130" s="30"/>
      <c r="P8130" s="30"/>
      <c r="Q8130" s="30"/>
      <c r="R8130" s="30"/>
      <c r="S8130" s="30"/>
      <c r="T8130" s="29"/>
      <c r="U8130" s="28"/>
      <c r="V8130" s="28"/>
      <c r="W8130" s="28"/>
      <c r="Y8130" s="31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33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29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30"/>
      <c r="O8131" s="30"/>
      <c r="P8131" s="30"/>
      <c r="Q8131" s="30"/>
      <c r="R8131" s="30"/>
      <c r="S8131" s="30"/>
      <c r="T8131" s="29"/>
      <c r="U8131" s="28"/>
      <c r="V8131" s="28"/>
      <c r="W8131" s="28"/>
      <c r="Y8131" s="31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33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29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30"/>
      <c r="O8132" s="30"/>
      <c r="P8132" s="30"/>
      <c r="Q8132" s="30"/>
      <c r="R8132" s="30"/>
      <c r="S8132" s="30"/>
      <c r="T8132" s="29"/>
      <c r="U8132" s="28"/>
      <c r="V8132" s="28"/>
      <c r="W8132" s="28"/>
      <c r="Y8132" s="31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33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29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30"/>
      <c r="O8133" s="30"/>
      <c r="P8133" s="30"/>
      <c r="Q8133" s="30"/>
      <c r="R8133" s="30"/>
      <c r="S8133" s="30"/>
      <c r="T8133" s="29"/>
      <c r="U8133" s="28"/>
      <c r="V8133" s="28"/>
      <c r="W8133" s="28"/>
      <c r="Y8133" s="31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33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29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30"/>
      <c r="O8134" s="30"/>
      <c r="P8134" s="30"/>
      <c r="Q8134" s="30"/>
      <c r="R8134" s="30"/>
      <c r="S8134" s="30"/>
      <c r="T8134" s="29"/>
      <c r="U8134" s="28"/>
      <c r="V8134" s="28"/>
      <c r="W8134" s="28"/>
      <c r="Y8134" s="31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33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29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30"/>
      <c r="O8135" s="30"/>
      <c r="P8135" s="30"/>
      <c r="Q8135" s="30"/>
      <c r="R8135" s="30"/>
      <c r="S8135" s="30"/>
      <c r="T8135" s="29"/>
      <c r="U8135" s="28"/>
      <c r="V8135" s="28"/>
      <c r="W8135" s="28"/>
      <c r="Y8135" s="31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33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29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30"/>
      <c r="O8136" s="30"/>
      <c r="P8136" s="30"/>
      <c r="Q8136" s="30"/>
      <c r="R8136" s="30"/>
      <c r="S8136" s="30"/>
      <c r="T8136" s="29"/>
      <c r="U8136" s="28"/>
      <c r="V8136" s="28"/>
      <c r="W8136" s="28"/>
      <c r="Y8136" s="31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33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29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30"/>
      <c r="O8137" s="30"/>
      <c r="P8137" s="30"/>
      <c r="Q8137" s="30"/>
      <c r="R8137" s="30"/>
      <c r="S8137" s="30"/>
      <c r="T8137" s="29"/>
      <c r="U8137" s="28"/>
      <c r="V8137" s="28"/>
      <c r="W8137" s="28"/>
      <c r="Y8137" s="31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33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29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30"/>
      <c r="O8138" s="30"/>
      <c r="P8138" s="30"/>
      <c r="Q8138" s="30"/>
      <c r="R8138" s="30"/>
      <c r="S8138" s="30"/>
      <c r="T8138" s="29"/>
      <c r="U8138" s="28"/>
      <c r="V8138" s="28"/>
      <c r="W8138" s="28"/>
      <c r="Y8138" s="31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33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29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30"/>
      <c r="O8139" s="30"/>
      <c r="P8139" s="30"/>
      <c r="Q8139" s="30"/>
      <c r="R8139" s="30"/>
      <c r="S8139" s="30"/>
      <c r="T8139" s="29"/>
      <c r="U8139" s="28"/>
      <c r="V8139" s="28"/>
      <c r="W8139" s="28"/>
      <c r="Y8139" s="31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33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29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30"/>
      <c r="O8140" s="30"/>
      <c r="P8140" s="30"/>
      <c r="Q8140" s="30"/>
      <c r="R8140" s="30"/>
      <c r="S8140" s="30"/>
      <c r="T8140" s="29"/>
      <c r="U8140" s="28"/>
      <c r="V8140" s="28"/>
      <c r="W8140" s="28"/>
      <c r="Y8140" s="31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33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29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30"/>
      <c r="O8141" s="30"/>
      <c r="P8141" s="30"/>
      <c r="Q8141" s="30"/>
      <c r="R8141" s="30"/>
      <c r="S8141" s="30"/>
      <c r="T8141" s="29"/>
      <c r="U8141" s="28"/>
      <c r="V8141" s="28"/>
      <c r="W8141" s="28"/>
      <c r="Y8141" s="31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33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29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30"/>
      <c r="O8142" s="30"/>
      <c r="P8142" s="30"/>
      <c r="Q8142" s="30"/>
      <c r="R8142" s="30"/>
      <c r="S8142" s="30"/>
      <c r="T8142" s="29"/>
      <c r="U8142" s="28"/>
      <c r="V8142" s="28"/>
      <c r="W8142" s="28"/>
      <c r="Y8142" s="31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33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29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30"/>
      <c r="O8143" s="30"/>
      <c r="P8143" s="30"/>
      <c r="Q8143" s="30"/>
      <c r="R8143" s="30"/>
      <c r="S8143" s="30"/>
      <c r="T8143" s="29"/>
      <c r="U8143" s="28"/>
      <c r="V8143" s="28"/>
      <c r="W8143" s="28"/>
      <c r="Y8143" s="31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33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29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30"/>
      <c r="O8144" s="30"/>
      <c r="P8144" s="30"/>
      <c r="Q8144" s="30"/>
      <c r="R8144" s="30"/>
      <c r="S8144" s="30"/>
      <c r="T8144" s="29"/>
      <c r="U8144" s="28"/>
      <c r="V8144" s="28"/>
      <c r="W8144" s="28"/>
      <c r="Y8144" s="31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33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29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30"/>
      <c r="O8145" s="30"/>
      <c r="P8145" s="30"/>
      <c r="Q8145" s="30"/>
      <c r="R8145" s="30"/>
      <c r="S8145" s="30"/>
      <c r="T8145" s="29"/>
      <c r="U8145" s="28"/>
      <c r="V8145" s="28"/>
      <c r="W8145" s="28"/>
      <c r="Y8145" s="31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33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29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30"/>
      <c r="O8146" s="30"/>
      <c r="P8146" s="30"/>
      <c r="Q8146" s="30"/>
      <c r="R8146" s="30"/>
      <c r="S8146" s="30"/>
      <c r="T8146" s="29"/>
      <c r="U8146" s="28"/>
      <c r="V8146" s="28"/>
      <c r="W8146" s="28"/>
      <c r="Y8146" s="31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33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29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30"/>
      <c r="O8147" s="30"/>
      <c r="P8147" s="30"/>
      <c r="Q8147" s="30"/>
      <c r="R8147" s="30"/>
      <c r="S8147" s="30"/>
      <c r="T8147" s="29"/>
      <c r="U8147" s="28"/>
      <c r="V8147" s="28"/>
      <c r="W8147" s="28"/>
      <c r="Y8147" s="31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33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29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30"/>
      <c r="O8148" s="30"/>
      <c r="P8148" s="30"/>
      <c r="Q8148" s="30"/>
      <c r="R8148" s="30"/>
      <c r="S8148" s="30"/>
      <c r="T8148" s="29"/>
      <c r="U8148" s="28"/>
      <c r="V8148" s="28"/>
      <c r="W8148" s="28"/>
      <c r="Y8148" s="31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33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29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30"/>
      <c r="O8149" s="30"/>
      <c r="P8149" s="30"/>
      <c r="Q8149" s="30"/>
      <c r="R8149" s="30"/>
      <c r="S8149" s="30"/>
      <c r="T8149" s="29"/>
      <c r="U8149" s="28"/>
      <c r="V8149" s="28"/>
      <c r="W8149" s="28"/>
      <c r="Y8149" s="31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33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29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30"/>
      <c r="O8150" s="30"/>
      <c r="P8150" s="30"/>
      <c r="Q8150" s="30"/>
      <c r="R8150" s="30"/>
      <c r="S8150" s="30"/>
      <c r="T8150" s="29"/>
      <c r="U8150" s="28"/>
      <c r="V8150" s="28"/>
      <c r="W8150" s="28"/>
      <c r="Y8150" s="31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33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29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30"/>
      <c r="O8151" s="30"/>
      <c r="P8151" s="30"/>
      <c r="Q8151" s="30"/>
      <c r="R8151" s="30"/>
      <c r="S8151" s="30"/>
      <c r="T8151" s="29"/>
      <c r="U8151" s="28"/>
      <c r="V8151" s="28"/>
      <c r="W8151" s="28"/>
      <c r="Y8151" s="31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33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29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30"/>
      <c r="O8152" s="30"/>
      <c r="P8152" s="30"/>
      <c r="Q8152" s="30"/>
      <c r="R8152" s="30"/>
      <c r="S8152" s="30"/>
      <c r="T8152" s="29"/>
      <c r="U8152" s="28"/>
      <c r="V8152" s="28"/>
      <c r="W8152" s="28"/>
      <c r="Y8152" s="31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33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29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30"/>
      <c r="O8153" s="30"/>
      <c r="P8153" s="30"/>
      <c r="Q8153" s="30"/>
      <c r="R8153" s="30"/>
      <c r="S8153" s="30"/>
      <c r="T8153" s="29"/>
      <c r="U8153" s="28"/>
      <c r="V8153" s="28"/>
      <c r="W8153" s="28"/>
      <c r="Y8153" s="31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33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29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30"/>
      <c r="O8154" s="30"/>
      <c r="P8154" s="30"/>
      <c r="Q8154" s="30"/>
      <c r="R8154" s="30"/>
      <c r="S8154" s="30"/>
      <c r="T8154" s="29"/>
      <c r="U8154" s="28"/>
      <c r="V8154" s="28"/>
      <c r="W8154" s="28"/>
      <c r="Y8154" s="31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33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29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30"/>
      <c r="O8155" s="30"/>
      <c r="P8155" s="30"/>
      <c r="Q8155" s="30"/>
      <c r="R8155" s="30"/>
      <c r="S8155" s="30"/>
      <c r="T8155" s="29"/>
      <c r="U8155" s="28"/>
      <c r="V8155" s="28"/>
      <c r="W8155" s="28"/>
      <c r="Y8155" s="31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33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29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30"/>
      <c r="O8156" s="30"/>
      <c r="P8156" s="30"/>
      <c r="Q8156" s="30"/>
      <c r="R8156" s="30"/>
      <c r="S8156" s="30"/>
      <c r="T8156" s="29"/>
      <c r="U8156" s="28"/>
      <c r="V8156" s="28"/>
      <c r="W8156" s="28"/>
      <c r="Y8156" s="31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33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29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30"/>
      <c r="O8157" s="30"/>
      <c r="P8157" s="30"/>
      <c r="Q8157" s="30"/>
      <c r="R8157" s="30"/>
      <c r="S8157" s="30"/>
      <c r="T8157" s="29"/>
      <c r="U8157" s="28"/>
      <c r="V8157" s="28"/>
      <c r="W8157" s="28"/>
      <c r="Y8157" s="31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33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29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30"/>
      <c r="O8158" s="30"/>
      <c r="P8158" s="30"/>
      <c r="Q8158" s="30"/>
      <c r="R8158" s="30"/>
      <c r="S8158" s="30"/>
      <c r="T8158" s="29"/>
      <c r="U8158" s="28"/>
      <c r="V8158" s="28"/>
      <c r="W8158" s="28"/>
      <c r="Y8158" s="31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33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29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30"/>
      <c r="O8159" s="30"/>
      <c r="P8159" s="30"/>
      <c r="Q8159" s="30"/>
      <c r="R8159" s="30"/>
      <c r="S8159" s="30"/>
      <c r="T8159" s="29"/>
      <c r="U8159" s="28"/>
      <c r="V8159" s="28"/>
      <c r="W8159" s="28"/>
      <c r="Y8159" s="31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33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29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30"/>
      <c r="O8160" s="30"/>
      <c r="P8160" s="30"/>
      <c r="Q8160" s="30"/>
      <c r="R8160" s="30"/>
      <c r="S8160" s="30"/>
      <c r="T8160" s="29"/>
      <c r="U8160" s="28"/>
      <c r="V8160" s="28"/>
      <c r="W8160" s="28"/>
      <c r="Y8160" s="31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33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29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30"/>
      <c r="O8161" s="30"/>
      <c r="P8161" s="30"/>
      <c r="Q8161" s="30"/>
      <c r="R8161" s="30"/>
      <c r="S8161" s="30"/>
      <c r="T8161" s="29"/>
      <c r="U8161" s="28"/>
      <c r="V8161" s="28"/>
      <c r="W8161" s="28"/>
      <c r="Y8161" s="31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33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29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30"/>
      <c r="O8162" s="30"/>
      <c r="P8162" s="30"/>
      <c r="Q8162" s="30"/>
      <c r="R8162" s="30"/>
      <c r="S8162" s="30"/>
      <c r="T8162" s="29"/>
      <c r="U8162" s="28"/>
      <c r="V8162" s="28"/>
      <c r="W8162" s="28"/>
      <c r="Y8162" s="31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33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29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30"/>
      <c r="O8163" s="30"/>
      <c r="P8163" s="30"/>
      <c r="Q8163" s="30"/>
      <c r="R8163" s="30"/>
      <c r="S8163" s="30"/>
      <c r="T8163" s="29"/>
      <c r="U8163" s="28"/>
      <c r="V8163" s="28"/>
      <c r="W8163" s="28"/>
      <c r="Y8163" s="31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33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29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30"/>
      <c r="O8164" s="30"/>
      <c r="P8164" s="30"/>
      <c r="Q8164" s="30"/>
      <c r="R8164" s="30"/>
      <c r="S8164" s="30"/>
      <c r="T8164" s="29"/>
      <c r="U8164" s="28"/>
      <c r="V8164" s="28"/>
      <c r="W8164" s="28"/>
      <c r="Y8164" s="31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33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29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30"/>
      <c r="O8165" s="30"/>
      <c r="P8165" s="30"/>
      <c r="Q8165" s="30"/>
      <c r="R8165" s="30"/>
      <c r="S8165" s="30"/>
      <c r="T8165" s="29"/>
      <c r="U8165" s="28"/>
      <c r="V8165" s="28"/>
      <c r="W8165" s="28"/>
      <c r="Y8165" s="31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33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29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30"/>
      <c r="O8166" s="30"/>
      <c r="P8166" s="30"/>
      <c r="Q8166" s="30"/>
      <c r="R8166" s="30"/>
      <c r="S8166" s="30"/>
      <c r="T8166" s="29"/>
      <c r="U8166" s="28"/>
      <c r="V8166" s="28"/>
      <c r="W8166" s="28"/>
      <c r="Y8166" s="31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33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29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30"/>
      <c r="O8167" s="30"/>
      <c r="P8167" s="30"/>
      <c r="Q8167" s="30"/>
      <c r="R8167" s="30"/>
      <c r="S8167" s="30"/>
      <c r="T8167" s="29"/>
      <c r="U8167" s="28"/>
      <c r="V8167" s="28"/>
      <c r="W8167" s="28"/>
      <c r="Y8167" s="31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33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29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30"/>
      <c r="O8168" s="30"/>
      <c r="P8168" s="30"/>
      <c r="Q8168" s="30"/>
      <c r="R8168" s="30"/>
      <c r="S8168" s="30"/>
      <c r="T8168" s="29"/>
      <c r="U8168" s="28"/>
      <c r="V8168" s="28"/>
      <c r="W8168" s="28"/>
      <c r="Y8168" s="31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33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29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30"/>
      <c r="O8169" s="30"/>
      <c r="P8169" s="30"/>
      <c r="Q8169" s="30"/>
      <c r="R8169" s="30"/>
      <c r="S8169" s="30"/>
      <c r="T8169" s="29"/>
      <c r="U8169" s="28"/>
      <c r="V8169" s="28"/>
      <c r="W8169" s="28"/>
      <c r="Y8169" s="31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33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29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30"/>
      <c r="O8170" s="30"/>
      <c r="P8170" s="30"/>
      <c r="Q8170" s="30"/>
      <c r="R8170" s="30"/>
      <c r="S8170" s="30"/>
      <c r="T8170" s="29"/>
      <c r="U8170" s="28"/>
      <c r="V8170" s="28"/>
      <c r="W8170" s="28"/>
      <c r="Y8170" s="31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33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29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30"/>
      <c r="O8171" s="30"/>
      <c r="P8171" s="30"/>
      <c r="Q8171" s="30"/>
      <c r="R8171" s="30"/>
      <c r="S8171" s="30"/>
      <c r="T8171" s="29"/>
      <c r="U8171" s="28"/>
      <c r="V8171" s="28"/>
      <c r="W8171" s="28"/>
      <c r="Y8171" s="31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33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29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30"/>
      <c r="O8172" s="30"/>
      <c r="P8172" s="30"/>
      <c r="Q8172" s="30"/>
      <c r="R8172" s="30"/>
      <c r="S8172" s="30"/>
      <c r="T8172" s="29"/>
      <c r="U8172" s="28"/>
      <c r="V8172" s="28"/>
      <c r="W8172" s="28"/>
      <c r="Y8172" s="31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33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29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30"/>
      <c r="O8173" s="30"/>
      <c r="P8173" s="30"/>
      <c r="Q8173" s="30"/>
      <c r="R8173" s="30"/>
      <c r="S8173" s="30"/>
      <c r="T8173" s="29"/>
      <c r="U8173" s="28"/>
      <c r="V8173" s="28"/>
      <c r="W8173" s="28"/>
      <c r="Y8173" s="31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33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29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30"/>
      <c r="O8174" s="30"/>
      <c r="P8174" s="30"/>
      <c r="Q8174" s="30"/>
      <c r="R8174" s="30"/>
      <c r="S8174" s="30"/>
      <c r="T8174" s="29"/>
      <c r="U8174" s="28"/>
      <c r="V8174" s="28"/>
      <c r="W8174" s="28"/>
      <c r="Y8174" s="31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33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29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30"/>
      <c r="O8175" s="30"/>
      <c r="P8175" s="30"/>
      <c r="Q8175" s="30"/>
      <c r="R8175" s="30"/>
      <c r="S8175" s="30"/>
      <c r="T8175" s="29"/>
      <c r="U8175" s="28"/>
      <c r="V8175" s="28"/>
      <c r="W8175" s="28"/>
      <c r="Y8175" s="31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33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29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30"/>
      <c r="O8176" s="30"/>
      <c r="P8176" s="30"/>
      <c r="Q8176" s="30"/>
      <c r="R8176" s="30"/>
      <c r="S8176" s="30"/>
      <c r="T8176" s="29"/>
      <c r="U8176" s="28"/>
      <c r="V8176" s="28"/>
      <c r="W8176" s="28"/>
      <c r="Y8176" s="31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33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29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30"/>
      <c r="O8177" s="30"/>
      <c r="P8177" s="30"/>
      <c r="Q8177" s="30"/>
      <c r="R8177" s="30"/>
      <c r="S8177" s="30"/>
      <c r="T8177" s="29"/>
      <c r="U8177" s="28"/>
      <c r="V8177" s="28"/>
      <c r="W8177" s="28"/>
      <c r="Y8177" s="31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33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29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30"/>
      <c r="O8178" s="30"/>
      <c r="P8178" s="30"/>
      <c r="Q8178" s="30"/>
      <c r="R8178" s="30"/>
      <c r="S8178" s="30"/>
      <c r="T8178" s="29"/>
      <c r="U8178" s="28"/>
      <c r="V8178" s="28"/>
      <c r="W8178" s="28"/>
      <c r="Y8178" s="31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33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29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30"/>
      <c r="O8179" s="30"/>
      <c r="P8179" s="30"/>
      <c r="Q8179" s="30"/>
      <c r="R8179" s="30"/>
      <c r="S8179" s="30"/>
      <c r="T8179" s="29"/>
      <c r="U8179" s="28"/>
      <c r="V8179" s="28"/>
      <c r="W8179" s="28"/>
      <c r="Y8179" s="31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33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29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30"/>
      <c r="O8180" s="30"/>
      <c r="P8180" s="30"/>
      <c r="Q8180" s="30"/>
      <c r="R8180" s="30"/>
      <c r="S8180" s="30"/>
      <c r="T8180" s="29"/>
      <c r="U8180" s="28"/>
      <c r="V8180" s="28"/>
      <c r="W8180" s="28"/>
      <c r="Y8180" s="31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33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29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30"/>
      <c r="O8181" s="30"/>
      <c r="P8181" s="30"/>
      <c r="Q8181" s="30"/>
      <c r="R8181" s="30"/>
      <c r="S8181" s="30"/>
      <c r="T8181" s="29"/>
      <c r="U8181" s="28"/>
      <c r="V8181" s="28"/>
      <c r="W8181" s="28"/>
      <c r="Y8181" s="31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33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29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30"/>
      <c r="O8182" s="30"/>
      <c r="P8182" s="30"/>
      <c r="Q8182" s="30"/>
      <c r="R8182" s="30"/>
      <c r="S8182" s="30"/>
      <c r="T8182" s="29"/>
      <c r="U8182" s="28"/>
      <c r="V8182" s="28"/>
      <c r="W8182" s="28"/>
      <c r="Y8182" s="31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33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29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30"/>
      <c r="O8183" s="30"/>
      <c r="P8183" s="30"/>
      <c r="Q8183" s="30"/>
      <c r="R8183" s="30"/>
      <c r="S8183" s="30"/>
      <c r="T8183" s="29"/>
      <c r="U8183" s="28"/>
      <c r="V8183" s="28"/>
      <c r="W8183" s="28"/>
      <c r="Y8183" s="31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33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29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30"/>
      <c r="O8184" s="30"/>
      <c r="P8184" s="30"/>
      <c r="Q8184" s="30"/>
      <c r="R8184" s="30"/>
      <c r="S8184" s="30"/>
      <c r="T8184" s="29"/>
      <c r="U8184" s="28"/>
      <c r="V8184" s="28"/>
      <c r="W8184" s="28"/>
      <c r="Y8184" s="31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33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29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30"/>
      <c r="O8185" s="30"/>
      <c r="P8185" s="30"/>
      <c r="Q8185" s="30"/>
      <c r="R8185" s="30"/>
      <c r="S8185" s="30"/>
      <c r="T8185" s="29"/>
      <c r="U8185" s="28"/>
      <c r="V8185" s="28"/>
      <c r="W8185" s="28"/>
      <c r="Y8185" s="31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33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29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30"/>
      <c r="O8186" s="30"/>
      <c r="P8186" s="30"/>
      <c r="Q8186" s="30"/>
      <c r="R8186" s="30"/>
      <c r="S8186" s="30"/>
      <c r="T8186" s="29"/>
      <c r="U8186" s="28"/>
      <c r="V8186" s="28"/>
      <c r="W8186" s="28"/>
      <c r="Y8186" s="31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33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29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30"/>
      <c r="O8187" s="30"/>
      <c r="P8187" s="30"/>
      <c r="Q8187" s="30"/>
      <c r="R8187" s="30"/>
      <c r="S8187" s="30"/>
      <c r="T8187" s="29"/>
      <c r="U8187" s="28"/>
      <c r="V8187" s="28"/>
      <c r="W8187" s="28"/>
      <c r="Y8187" s="31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33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29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30"/>
      <c r="O8188" s="30"/>
      <c r="P8188" s="30"/>
      <c r="Q8188" s="30"/>
      <c r="R8188" s="30"/>
      <c r="S8188" s="30"/>
      <c r="T8188" s="29"/>
      <c r="U8188" s="28"/>
      <c r="V8188" s="28"/>
      <c r="W8188" s="28"/>
      <c r="Y8188" s="31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33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29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30"/>
      <c r="O8189" s="30"/>
      <c r="P8189" s="30"/>
      <c r="Q8189" s="30"/>
      <c r="R8189" s="30"/>
      <c r="S8189" s="30"/>
      <c r="T8189" s="29"/>
      <c r="U8189" s="28"/>
      <c r="V8189" s="28"/>
      <c r="W8189" s="28"/>
      <c r="Y8189" s="31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33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29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30"/>
      <c r="O8190" s="30"/>
      <c r="P8190" s="30"/>
      <c r="Q8190" s="30"/>
      <c r="R8190" s="30"/>
      <c r="S8190" s="30"/>
      <c r="T8190" s="29"/>
      <c r="U8190" s="28"/>
      <c r="V8190" s="28"/>
      <c r="W8190" s="28"/>
      <c r="Y8190" s="31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33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29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30"/>
      <c r="O8191" s="30"/>
      <c r="P8191" s="30"/>
      <c r="Q8191" s="30"/>
      <c r="R8191" s="30"/>
      <c r="S8191" s="30"/>
      <c r="T8191" s="29"/>
      <c r="U8191" s="28"/>
      <c r="V8191" s="28"/>
      <c r="W8191" s="28"/>
      <c r="Y8191" s="31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33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29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30"/>
      <c r="O8192" s="30"/>
      <c r="P8192" s="30"/>
      <c r="Q8192" s="30"/>
      <c r="R8192" s="30"/>
      <c r="S8192" s="30"/>
      <c r="T8192" s="29"/>
      <c r="U8192" s="28"/>
      <c r="V8192" s="28"/>
      <c r="W8192" s="28"/>
      <c r="Y8192" s="31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33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29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30"/>
      <c r="O8193" s="30"/>
      <c r="P8193" s="30"/>
      <c r="Q8193" s="30"/>
      <c r="R8193" s="30"/>
      <c r="S8193" s="30"/>
      <c r="T8193" s="29"/>
      <c r="U8193" s="28"/>
      <c r="V8193" s="28"/>
      <c r="W8193" s="28"/>
      <c r="Y8193" s="31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33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29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30"/>
      <c r="O8194" s="30"/>
      <c r="P8194" s="30"/>
      <c r="Q8194" s="30"/>
      <c r="R8194" s="30"/>
      <c r="S8194" s="30"/>
      <c r="T8194" s="29"/>
      <c r="U8194" s="28"/>
      <c r="V8194" s="28"/>
      <c r="W8194" s="28"/>
      <c r="Y8194" s="31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33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29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30"/>
      <c r="O8195" s="30"/>
      <c r="P8195" s="30"/>
      <c r="Q8195" s="30"/>
      <c r="R8195" s="30"/>
      <c r="S8195" s="30"/>
      <c r="T8195" s="29"/>
      <c r="U8195" s="28"/>
      <c r="V8195" s="28"/>
      <c r="W8195" s="28"/>
      <c r="Y8195" s="31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33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29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30"/>
      <c r="O8196" s="30"/>
      <c r="P8196" s="30"/>
      <c r="Q8196" s="30"/>
      <c r="R8196" s="30"/>
      <c r="S8196" s="30"/>
      <c r="T8196" s="29"/>
      <c r="U8196" s="28"/>
      <c r="V8196" s="28"/>
      <c r="W8196" s="28"/>
      <c r="Y8196" s="31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33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29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30"/>
      <c r="O8197" s="30"/>
      <c r="P8197" s="30"/>
      <c r="Q8197" s="30"/>
      <c r="R8197" s="30"/>
      <c r="S8197" s="30"/>
      <c r="T8197" s="29"/>
      <c r="U8197" s="28"/>
      <c r="V8197" s="28"/>
      <c r="W8197" s="28"/>
      <c r="Y8197" s="31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33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29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30"/>
      <c r="O8198" s="30"/>
      <c r="P8198" s="30"/>
      <c r="Q8198" s="30"/>
      <c r="R8198" s="30"/>
      <c r="S8198" s="30"/>
      <c r="T8198" s="29"/>
      <c r="U8198" s="28"/>
      <c r="V8198" s="28"/>
      <c r="W8198" s="28"/>
      <c r="Y8198" s="31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33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29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30"/>
      <c r="O8199" s="30"/>
      <c r="P8199" s="30"/>
      <c r="Q8199" s="30"/>
      <c r="R8199" s="30"/>
      <c r="S8199" s="30"/>
      <c r="T8199" s="29"/>
      <c r="U8199" s="28"/>
      <c r="V8199" s="28"/>
      <c r="W8199" s="28"/>
      <c r="Y8199" s="31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33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29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30"/>
      <c r="O8200" s="30"/>
      <c r="P8200" s="30"/>
      <c r="Q8200" s="30"/>
      <c r="R8200" s="30"/>
      <c r="S8200" s="30"/>
      <c r="T8200" s="29"/>
      <c r="U8200" s="28"/>
      <c r="V8200" s="28"/>
      <c r="W8200" s="28"/>
      <c r="Y8200" s="31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33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29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30"/>
      <c r="O8201" s="30"/>
      <c r="P8201" s="30"/>
      <c r="Q8201" s="30"/>
      <c r="R8201" s="30"/>
      <c r="S8201" s="30"/>
      <c r="T8201" s="29"/>
      <c r="U8201" s="28"/>
      <c r="V8201" s="28"/>
      <c r="W8201" s="28"/>
      <c r="Y8201" s="31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33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29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30"/>
      <c r="O8202" s="30"/>
      <c r="P8202" s="30"/>
      <c r="Q8202" s="30"/>
      <c r="R8202" s="30"/>
      <c r="S8202" s="30"/>
      <c r="T8202" s="29"/>
      <c r="U8202" s="28"/>
      <c r="V8202" s="28"/>
      <c r="W8202" s="28"/>
      <c r="Y8202" s="31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33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29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30"/>
      <c r="O8203" s="30"/>
      <c r="P8203" s="30"/>
      <c r="Q8203" s="30"/>
      <c r="R8203" s="30"/>
      <c r="S8203" s="30"/>
      <c r="T8203" s="29"/>
      <c r="U8203" s="28"/>
      <c r="V8203" s="28"/>
      <c r="W8203" s="28"/>
      <c r="Y8203" s="31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33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29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30"/>
      <c r="O8204" s="30"/>
      <c r="P8204" s="30"/>
      <c r="Q8204" s="30"/>
      <c r="R8204" s="30"/>
      <c r="S8204" s="30"/>
      <c r="T8204" s="29"/>
      <c r="U8204" s="28"/>
      <c r="V8204" s="28"/>
      <c r="W8204" s="28"/>
      <c r="Y8204" s="31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33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29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30"/>
      <c r="O8205" s="30"/>
      <c r="P8205" s="30"/>
      <c r="Q8205" s="30"/>
      <c r="R8205" s="30"/>
      <c r="S8205" s="30"/>
      <c r="T8205" s="29"/>
      <c r="U8205" s="28"/>
      <c r="V8205" s="28"/>
      <c r="W8205" s="28"/>
      <c r="Y8205" s="31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33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29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30"/>
      <c r="O8206" s="30"/>
      <c r="P8206" s="30"/>
      <c r="Q8206" s="30"/>
      <c r="R8206" s="30"/>
      <c r="S8206" s="30"/>
      <c r="T8206" s="29"/>
      <c r="U8206" s="28"/>
      <c r="V8206" s="28"/>
      <c r="W8206" s="28"/>
      <c r="Y8206" s="31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33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29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30"/>
      <c r="O8207" s="30"/>
      <c r="P8207" s="30"/>
      <c r="Q8207" s="30"/>
      <c r="R8207" s="30"/>
      <c r="S8207" s="30"/>
      <c r="T8207" s="29"/>
      <c r="U8207" s="28"/>
      <c r="V8207" s="28"/>
      <c r="W8207" s="28"/>
      <c r="Y8207" s="31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33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29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30"/>
      <c r="O8208" s="30"/>
      <c r="P8208" s="30"/>
      <c r="Q8208" s="30"/>
      <c r="R8208" s="30"/>
      <c r="S8208" s="30"/>
      <c r="T8208" s="29"/>
      <c r="U8208" s="28"/>
      <c r="V8208" s="28"/>
      <c r="W8208" s="28"/>
      <c r="Y8208" s="31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33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29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30"/>
      <c r="O8209" s="30"/>
      <c r="P8209" s="30"/>
      <c r="Q8209" s="30"/>
      <c r="R8209" s="30"/>
      <c r="S8209" s="30"/>
      <c r="T8209" s="29"/>
      <c r="U8209" s="28"/>
      <c r="V8209" s="28"/>
      <c r="W8209" s="28"/>
      <c r="Y8209" s="31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33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29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30"/>
      <c r="O8210" s="30"/>
      <c r="P8210" s="30"/>
      <c r="Q8210" s="30"/>
      <c r="R8210" s="30"/>
      <c r="S8210" s="30"/>
      <c r="T8210" s="29"/>
      <c r="U8210" s="28"/>
      <c r="V8210" s="28"/>
      <c r="W8210" s="28"/>
      <c r="Y8210" s="31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33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29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30"/>
      <c r="O8211" s="30"/>
      <c r="P8211" s="30"/>
      <c r="Q8211" s="30"/>
      <c r="R8211" s="30"/>
      <c r="S8211" s="30"/>
      <c r="T8211" s="29"/>
      <c r="U8211" s="28"/>
      <c r="V8211" s="28"/>
      <c r="W8211" s="28"/>
      <c r="Y8211" s="31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33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29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30"/>
      <c r="O8212" s="30"/>
      <c r="P8212" s="30"/>
      <c r="Q8212" s="30"/>
      <c r="R8212" s="30"/>
      <c r="S8212" s="30"/>
      <c r="T8212" s="29"/>
      <c r="U8212" s="28"/>
      <c r="V8212" s="28"/>
      <c r="W8212" s="28"/>
      <c r="Y8212" s="31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33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29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30"/>
      <c r="O8213" s="30"/>
      <c r="P8213" s="30"/>
      <c r="Q8213" s="30"/>
      <c r="R8213" s="30"/>
      <c r="S8213" s="30"/>
      <c r="T8213" s="29"/>
      <c r="U8213" s="28"/>
      <c r="V8213" s="28"/>
      <c r="W8213" s="28"/>
      <c r="Y8213" s="31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33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29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30"/>
      <c r="O8214" s="30"/>
      <c r="P8214" s="30"/>
      <c r="Q8214" s="30"/>
      <c r="R8214" s="30"/>
      <c r="S8214" s="30"/>
      <c r="T8214" s="29"/>
      <c r="U8214" s="28"/>
      <c r="V8214" s="28"/>
      <c r="W8214" s="28"/>
      <c r="Y8214" s="31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33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29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30"/>
      <c r="O8215" s="30"/>
      <c r="P8215" s="30"/>
      <c r="Q8215" s="30"/>
      <c r="R8215" s="30"/>
      <c r="S8215" s="30"/>
      <c r="T8215" s="29"/>
      <c r="U8215" s="28"/>
      <c r="V8215" s="28"/>
      <c r="W8215" s="28"/>
      <c r="Y8215" s="31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33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29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30"/>
      <c r="O8216" s="30"/>
      <c r="P8216" s="30"/>
      <c r="Q8216" s="30"/>
      <c r="R8216" s="30"/>
      <c r="S8216" s="30"/>
      <c r="T8216" s="29"/>
      <c r="U8216" s="28"/>
      <c r="V8216" s="28"/>
      <c r="W8216" s="28"/>
      <c r="Y8216" s="31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33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29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30"/>
      <c r="O8217" s="30"/>
      <c r="P8217" s="30"/>
      <c r="Q8217" s="30"/>
      <c r="R8217" s="30"/>
      <c r="S8217" s="30"/>
      <c r="T8217" s="29"/>
      <c r="U8217" s="28"/>
      <c r="V8217" s="28"/>
      <c r="W8217" s="28"/>
      <c r="Y8217" s="31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33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29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30"/>
      <c r="O8218" s="30"/>
      <c r="P8218" s="30"/>
      <c r="Q8218" s="30"/>
      <c r="R8218" s="30"/>
      <c r="S8218" s="30"/>
      <c r="T8218" s="29"/>
      <c r="U8218" s="28"/>
      <c r="V8218" s="28"/>
      <c r="W8218" s="28"/>
      <c r="Y8218" s="31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33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29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30"/>
      <c r="O8219" s="30"/>
      <c r="P8219" s="30"/>
      <c r="Q8219" s="30"/>
      <c r="R8219" s="30"/>
      <c r="S8219" s="30"/>
      <c r="T8219" s="29"/>
      <c r="U8219" s="28"/>
      <c r="V8219" s="28"/>
      <c r="W8219" s="28"/>
      <c r="Y8219" s="31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33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29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30"/>
      <c r="O8220" s="30"/>
      <c r="P8220" s="30"/>
      <c r="Q8220" s="30"/>
      <c r="R8220" s="30"/>
      <c r="S8220" s="30"/>
      <c r="T8220" s="29"/>
      <c r="U8220" s="28"/>
      <c r="V8220" s="28"/>
      <c r="W8220" s="28"/>
      <c r="Y8220" s="31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33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29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30"/>
      <c r="O8221" s="30"/>
      <c r="P8221" s="30"/>
      <c r="Q8221" s="30"/>
      <c r="R8221" s="30"/>
      <c r="S8221" s="30"/>
      <c r="T8221" s="29"/>
      <c r="U8221" s="28"/>
      <c r="V8221" s="28"/>
      <c r="W8221" s="28"/>
      <c r="Y8221" s="31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33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29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30"/>
      <c r="O8222" s="30"/>
      <c r="P8222" s="30"/>
      <c r="Q8222" s="30"/>
      <c r="R8222" s="30"/>
      <c r="S8222" s="30"/>
      <c r="T8222" s="29"/>
      <c r="U8222" s="28"/>
      <c r="V8222" s="28"/>
      <c r="W8222" s="28"/>
      <c r="Y8222" s="31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33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29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30"/>
      <c r="O8223" s="30"/>
      <c r="P8223" s="30"/>
      <c r="Q8223" s="30"/>
      <c r="R8223" s="30"/>
      <c r="S8223" s="30"/>
      <c r="T8223" s="29"/>
      <c r="U8223" s="28"/>
      <c r="V8223" s="28"/>
      <c r="W8223" s="28"/>
      <c r="Y8223" s="31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33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29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30"/>
      <c r="O8224" s="30"/>
      <c r="P8224" s="30"/>
      <c r="Q8224" s="30"/>
      <c r="R8224" s="30"/>
      <c r="S8224" s="30"/>
      <c r="T8224" s="29"/>
      <c r="U8224" s="28"/>
      <c r="V8224" s="28"/>
      <c r="W8224" s="28"/>
      <c r="Y8224" s="31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33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29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30"/>
      <c r="O8225" s="30"/>
      <c r="P8225" s="30"/>
      <c r="Q8225" s="30"/>
      <c r="R8225" s="30"/>
      <c r="S8225" s="30"/>
      <c r="T8225" s="29"/>
      <c r="U8225" s="28"/>
      <c r="V8225" s="28"/>
      <c r="W8225" s="28"/>
      <c r="Y8225" s="31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33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29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30"/>
      <c r="O8226" s="30"/>
      <c r="P8226" s="30"/>
      <c r="Q8226" s="30"/>
      <c r="R8226" s="30"/>
      <c r="S8226" s="30"/>
      <c r="T8226" s="29"/>
      <c r="U8226" s="28"/>
      <c r="V8226" s="28"/>
      <c r="W8226" s="28"/>
      <c r="Y8226" s="31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33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29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30"/>
      <c r="O8227" s="30"/>
      <c r="P8227" s="30"/>
      <c r="Q8227" s="30"/>
      <c r="R8227" s="30"/>
      <c r="S8227" s="30"/>
      <c r="T8227" s="29"/>
      <c r="U8227" s="28"/>
      <c r="V8227" s="28"/>
      <c r="W8227" s="28"/>
      <c r="Y8227" s="31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33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29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30"/>
      <c r="O8228" s="30"/>
      <c r="P8228" s="30"/>
      <c r="Q8228" s="30"/>
      <c r="R8228" s="30"/>
      <c r="S8228" s="30"/>
      <c r="T8228" s="29"/>
      <c r="U8228" s="28"/>
      <c r="V8228" s="28"/>
      <c r="W8228" s="28"/>
      <c r="Y8228" s="31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33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29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30"/>
      <c r="O8229" s="30"/>
      <c r="P8229" s="30"/>
      <c r="Q8229" s="30"/>
      <c r="R8229" s="30"/>
      <c r="S8229" s="30"/>
      <c r="T8229" s="29"/>
      <c r="U8229" s="28"/>
      <c r="V8229" s="28"/>
      <c r="W8229" s="28"/>
      <c r="Y8229" s="31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33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29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30"/>
      <c r="O8230" s="30"/>
      <c r="P8230" s="30"/>
      <c r="Q8230" s="30"/>
      <c r="R8230" s="30"/>
      <c r="S8230" s="30"/>
      <c r="T8230" s="29"/>
      <c r="U8230" s="28"/>
      <c r="V8230" s="28"/>
      <c r="W8230" s="28"/>
      <c r="Y8230" s="31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33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29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30"/>
      <c r="O8231" s="30"/>
      <c r="P8231" s="30"/>
      <c r="Q8231" s="30"/>
      <c r="R8231" s="30"/>
      <c r="S8231" s="30"/>
      <c r="T8231" s="29"/>
      <c r="U8231" s="28"/>
      <c r="V8231" s="28"/>
      <c r="W8231" s="28"/>
      <c r="Y8231" s="31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33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29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30"/>
      <c r="O8232" s="30"/>
      <c r="P8232" s="30"/>
      <c r="Q8232" s="30"/>
      <c r="R8232" s="30"/>
      <c r="S8232" s="30"/>
      <c r="T8232" s="29"/>
      <c r="U8232" s="28"/>
      <c r="V8232" s="28"/>
      <c r="W8232" s="28"/>
      <c r="Y8232" s="31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33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29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30"/>
      <c r="O8233" s="30"/>
      <c r="P8233" s="30"/>
      <c r="Q8233" s="30"/>
      <c r="R8233" s="30"/>
      <c r="S8233" s="30"/>
      <c r="T8233" s="29"/>
      <c r="U8233" s="28"/>
      <c r="V8233" s="28"/>
      <c r="W8233" s="28"/>
      <c r="Y8233" s="31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33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29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30"/>
      <c r="O8234" s="30"/>
      <c r="P8234" s="30"/>
      <c r="Q8234" s="30"/>
      <c r="R8234" s="30"/>
      <c r="S8234" s="30"/>
      <c r="T8234" s="29"/>
      <c r="U8234" s="28"/>
      <c r="V8234" s="28"/>
      <c r="W8234" s="28"/>
      <c r="Y8234" s="31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33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29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30"/>
      <c r="O8235" s="30"/>
      <c r="P8235" s="30"/>
      <c r="Q8235" s="30"/>
      <c r="R8235" s="30"/>
      <c r="S8235" s="30"/>
      <c r="T8235" s="29"/>
      <c r="U8235" s="28"/>
      <c r="V8235" s="28"/>
      <c r="W8235" s="28"/>
      <c r="Y8235" s="31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33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29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30"/>
      <c r="O8236" s="30"/>
      <c r="P8236" s="30"/>
      <c r="Q8236" s="30"/>
      <c r="R8236" s="30"/>
      <c r="S8236" s="30"/>
      <c r="T8236" s="29"/>
      <c r="U8236" s="28"/>
      <c r="V8236" s="28"/>
      <c r="W8236" s="28"/>
      <c r="Y8236" s="31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33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29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30"/>
      <c r="O8237" s="30"/>
      <c r="P8237" s="30"/>
      <c r="Q8237" s="30"/>
      <c r="R8237" s="30"/>
      <c r="S8237" s="30"/>
      <c r="T8237" s="29"/>
      <c r="U8237" s="28"/>
      <c r="V8237" s="28"/>
      <c r="W8237" s="28"/>
      <c r="Y8237" s="31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33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29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30"/>
      <c r="O8238" s="30"/>
      <c r="P8238" s="30"/>
      <c r="Q8238" s="30"/>
      <c r="R8238" s="30"/>
      <c r="S8238" s="30"/>
      <c r="T8238" s="29"/>
      <c r="U8238" s="28"/>
      <c r="V8238" s="28"/>
      <c r="W8238" s="28"/>
      <c r="Y8238" s="31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33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29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30"/>
      <c r="O8239" s="30"/>
      <c r="P8239" s="30"/>
      <c r="Q8239" s="30"/>
      <c r="R8239" s="30"/>
      <c r="S8239" s="30"/>
      <c r="T8239" s="29"/>
      <c r="U8239" s="28"/>
      <c r="V8239" s="28"/>
      <c r="W8239" s="28"/>
      <c r="Y8239" s="31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33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29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30"/>
      <c r="O8240" s="30"/>
      <c r="P8240" s="30"/>
      <c r="Q8240" s="30"/>
      <c r="R8240" s="30"/>
      <c r="S8240" s="30"/>
      <c r="T8240" s="29"/>
      <c r="U8240" s="28"/>
      <c r="V8240" s="28"/>
      <c r="W8240" s="28"/>
      <c r="Y8240" s="31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33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29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30"/>
      <c r="O8241" s="30"/>
      <c r="P8241" s="30"/>
      <c r="Q8241" s="30"/>
      <c r="R8241" s="30"/>
      <c r="S8241" s="30"/>
      <c r="T8241" s="29"/>
      <c r="U8241" s="28"/>
      <c r="V8241" s="28"/>
      <c r="W8241" s="28"/>
      <c r="Y8241" s="31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33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29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30"/>
      <c r="O8242" s="30"/>
      <c r="P8242" s="30"/>
      <c r="Q8242" s="30"/>
      <c r="R8242" s="30"/>
      <c r="S8242" s="30"/>
      <c r="T8242" s="29"/>
      <c r="U8242" s="28"/>
      <c r="V8242" s="28"/>
      <c r="W8242" s="28"/>
      <c r="Y8242" s="31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33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29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30"/>
      <c r="O8243" s="30"/>
      <c r="P8243" s="30"/>
      <c r="Q8243" s="30"/>
      <c r="R8243" s="30"/>
      <c r="S8243" s="30"/>
      <c r="T8243" s="29"/>
      <c r="U8243" s="28"/>
      <c r="V8243" s="28"/>
      <c r="W8243" s="28"/>
      <c r="Y8243" s="31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33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29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30"/>
      <c r="O8244" s="30"/>
      <c r="P8244" s="30"/>
      <c r="Q8244" s="30"/>
      <c r="R8244" s="30"/>
      <c r="S8244" s="30"/>
      <c r="T8244" s="29"/>
      <c r="U8244" s="28"/>
      <c r="V8244" s="28"/>
      <c r="W8244" s="28"/>
      <c r="Y8244" s="31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33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29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30"/>
      <c r="O8245" s="30"/>
      <c r="P8245" s="30"/>
      <c r="Q8245" s="30"/>
      <c r="R8245" s="30"/>
      <c r="S8245" s="30"/>
      <c r="T8245" s="29"/>
      <c r="U8245" s="28"/>
      <c r="V8245" s="28"/>
      <c r="W8245" s="28"/>
      <c r="Y8245" s="31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33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29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30"/>
      <c r="O8246" s="30"/>
      <c r="P8246" s="30"/>
      <c r="Q8246" s="30"/>
      <c r="R8246" s="30"/>
      <c r="S8246" s="30"/>
      <c r="T8246" s="29"/>
      <c r="U8246" s="28"/>
      <c r="V8246" s="28"/>
      <c r="W8246" s="28"/>
      <c r="Y8246" s="31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33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29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30"/>
      <c r="O8247" s="30"/>
      <c r="P8247" s="30"/>
      <c r="Q8247" s="30"/>
      <c r="R8247" s="30"/>
      <c r="S8247" s="30"/>
      <c r="T8247" s="29"/>
      <c r="U8247" s="28"/>
      <c r="V8247" s="28"/>
      <c r="W8247" s="28"/>
      <c r="Y8247" s="31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33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29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30"/>
      <c r="O8248" s="30"/>
      <c r="P8248" s="30"/>
      <c r="Q8248" s="30"/>
      <c r="R8248" s="30"/>
      <c r="S8248" s="30"/>
      <c r="T8248" s="29"/>
      <c r="U8248" s="28"/>
      <c r="V8248" s="28"/>
      <c r="W8248" s="28"/>
      <c r="Y8248" s="31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33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29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30"/>
      <c r="O8249" s="30"/>
      <c r="P8249" s="30"/>
      <c r="Q8249" s="30"/>
      <c r="R8249" s="30"/>
      <c r="S8249" s="30"/>
      <c r="T8249" s="29"/>
      <c r="U8249" s="28"/>
      <c r="V8249" s="28"/>
      <c r="W8249" s="28"/>
      <c r="Y8249" s="31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33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29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30"/>
      <c r="O8250" s="30"/>
      <c r="P8250" s="30"/>
      <c r="Q8250" s="30"/>
      <c r="R8250" s="30"/>
      <c r="S8250" s="30"/>
      <c r="T8250" s="29"/>
      <c r="U8250" s="28"/>
      <c r="V8250" s="28"/>
      <c r="W8250" s="28"/>
      <c r="Y8250" s="31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33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29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30"/>
      <c r="O8251" s="30"/>
      <c r="P8251" s="30"/>
      <c r="Q8251" s="30"/>
      <c r="R8251" s="30"/>
      <c r="S8251" s="30"/>
      <c r="T8251" s="29"/>
      <c r="U8251" s="28"/>
      <c r="V8251" s="28"/>
      <c r="W8251" s="28"/>
      <c r="Y8251" s="31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33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29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30"/>
      <c r="O8252" s="30"/>
      <c r="P8252" s="30"/>
      <c r="Q8252" s="30"/>
      <c r="R8252" s="30"/>
      <c r="S8252" s="30"/>
      <c r="T8252" s="29"/>
      <c r="U8252" s="28"/>
      <c r="V8252" s="28"/>
      <c r="W8252" s="28"/>
      <c r="Y8252" s="31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33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29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30"/>
      <c r="O8253" s="30"/>
      <c r="P8253" s="30"/>
      <c r="Q8253" s="30"/>
      <c r="R8253" s="30"/>
      <c r="S8253" s="30"/>
      <c r="T8253" s="29"/>
      <c r="U8253" s="28"/>
      <c r="V8253" s="28"/>
      <c r="W8253" s="28"/>
      <c r="Y8253" s="31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33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29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30"/>
      <c r="O8254" s="30"/>
      <c r="P8254" s="30"/>
      <c r="Q8254" s="30"/>
      <c r="R8254" s="30"/>
      <c r="S8254" s="30"/>
      <c r="T8254" s="29"/>
      <c r="U8254" s="28"/>
      <c r="V8254" s="28"/>
      <c r="W8254" s="28"/>
      <c r="Y8254" s="31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33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29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30"/>
      <c r="O8255" s="30"/>
      <c r="P8255" s="30"/>
      <c r="Q8255" s="30"/>
      <c r="R8255" s="30"/>
      <c r="S8255" s="30"/>
      <c r="T8255" s="29"/>
      <c r="U8255" s="28"/>
      <c r="V8255" s="28"/>
      <c r="W8255" s="28"/>
      <c r="Y8255" s="31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33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29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30"/>
      <c r="O8256" s="30"/>
      <c r="P8256" s="30"/>
      <c r="Q8256" s="30"/>
      <c r="R8256" s="30"/>
      <c r="S8256" s="30"/>
      <c r="T8256" s="29"/>
      <c r="U8256" s="28"/>
      <c r="V8256" s="28"/>
      <c r="W8256" s="28"/>
      <c r="Y8256" s="31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33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29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30"/>
      <c r="O8257" s="30"/>
      <c r="P8257" s="30"/>
      <c r="Q8257" s="30"/>
      <c r="R8257" s="30"/>
      <c r="S8257" s="30"/>
      <c r="T8257" s="29"/>
      <c r="U8257" s="28"/>
      <c r="V8257" s="28"/>
      <c r="W8257" s="28"/>
      <c r="Y8257" s="31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33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29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30"/>
      <c r="O8258" s="30"/>
      <c r="P8258" s="30"/>
      <c r="Q8258" s="30"/>
      <c r="R8258" s="30"/>
      <c r="S8258" s="30"/>
      <c r="T8258" s="29"/>
      <c r="U8258" s="28"/>
      <c r="V8258" s="28"/>
      <c r="W8258" s="28"/>
      <c r="Y8258" s="31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33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29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30"/>
      <c r="O8259" s="30"/>
      <c r="P8259" s="30"/>
      <c r="Q8259" s="30"/>
      <c r="R8259" s="30"/>
      <c r="S8259" s="30"/>
      <c r="T8259" s="29"/>
      <c r="U8259" s="28"/>
      <c r="V8259" s="28"/>
      <c r="W8259" s="28"/>
      <c r="Y8259" s="31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33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29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30"/>
      <c r="O8260" s="30"/>
      <c r="P8260" s="30"/>
      <c r="Q8260" s="30"/>
      <c r="R8260" s="30"/>
      <c r="S8260" s="30"/>
      <c r="T8260" s="29"/>
      <c r="U8260" s="28"/>
      <c r="V8260" s="28"/>
      <c r="W8260" s="28"/>
      <c r="Y8260" s="31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33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29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30"/>
      <c r="O8261" s="30"/>
      <c r="P8261" s="30"/>
      <c r="Q8261" s="30"/>
      <c r="R8261" s="30"/>
      <c r="S8261" s="30"/>
      <c r="T8261" s="29"/>
      <c r="U8261" s="28"/>
      <c r="V8261" s="28"/>
      <c r="W8261" s="28"/>
      <c r="Y8261" s="31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33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29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30"/>
      <c r="O8262" s="30"/>
      <c r="P8262" s="30"/>
      <c r="Q8262" s="30"/>
      <c r="R8262" s="30"/>
      <c r="S8262" s="30"/>
      <c r="T8262" s="29"/>
      <c r="U8262" s="28"/>
      <c r="V8262" s="28"/>
      <c r="W8262" s="28"/>
      <c r="Y8262" s="31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33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29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30"/>
      <c r="O8263" s="30"/>
      <c r="P8263" s="30"/>
      <c r="Q8263" s="30"/>
      <c r="R8263" s="30"/>
      <c r="S8263" s="30"/>
      <c r="T8263" s="29"/>
      <c r="U8263" s="28"/>
      <c r="V8263" s="28"/>
      <c r="W8263" s="28"/>
      <c r="Y8263" s="31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33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29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30"/>
      <c r="O8264" s="30"/>
      <c r="P8264" s="30"/>
      <c r="Q8264" s="30"/>
      <c r="R8264" s="30"/>
      <c r="S8264" s="30"/>
      <c r="T8264" s="29"/>
      <c r="U8264" s="28"/>
      <c r="V8264" s="28"/>
      <c r="W8264" s="28"/>
      <c r="Y8264" s="31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33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29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30"/>
      <c r="O8265" s="30"/>
      <c r="P8265" s="30"/>
      <c r="Q8265" s="30"/>
      <c r="R8265" s="30"/>
      <c r="S8265" s="30"/>
      <c r="T8265" s="29"/>
      <c r="U8265" s="28"/>
      <c r="V8265" s="28"/>
      <c r="W8265" s="28"/>
      <c r="Y8265" s="31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33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29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30"/>
      <c r="O8266" s="30"/>
      <c r="P8266" s="30"/>
      <c r="Q8266" s="30"/>
      <c r="R8266" s="30"/>
      <c r="S8266" s="30"/>
      <c r="T8266" s="29"/>
      <c r="U8266" s="28"/>
      <c r="V8266" s="28"/>
      <c r="W8266" s="28"/>
      <c r="Y8266" s="31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33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29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30"/>
      <c r="O8267" s="30"/>
      <c r="P8267" s="30"/>
      <c r="Q8267" s="30"/>
      <c r="R8267" s="30"/>
      <c r="S8267" s="30"/>
      <c r="T8267" s="29"/>
      <c r="U8267" s="28"/>
      <c r="V8267" s="28"/>
      <c r="W8267" s="28"/>
      <c r="Y8267" s="31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33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29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30"/>
      <c r="O8268" s="30"/>
      <c r="P8268" s="30"/>
      <c r="Q8268" s="30"/>
      <c r="R8268" s="30"/>
      <c r="S8268" s="30"/>
      <c r="T8268" s="29"/>
      <c r="U8268" s="28"/>
      <c r="V8268" s="28"/>
      <c r="W8268" s="28"/>
      <c r="Y8268" s="31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33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29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30"/>
      <c r="O8269" s="30"/>
      <c r="P8269" s="30"/>
      <c r="Q8269" s="30"/>
      <c r="R8269" s="30"/>
      <c r="S8269" s="30"/>
      <c r="T8269" s="29"/>
      <c r="U8269" s="28"/>
      <c r="V8269" s="28"/>
      <c r="W8269" s="28"/>
      <c r="Y8269" s="31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33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29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30"/>
      <c r="O8270" s="30"/>
      <c r="P8270" s="30"/>
      <c r="Q8270" s="30"/>
      <c r="R8270" s="30"/>
      <c r="S8270" s="30"/>
      <c r="T8270" s="29"/>
      <c r="U8270" s="28"/>
      <c r="V8270" s="28"/>
      <c r="W8270" s="28"/>
      <c r="Y8270" s="31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33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29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30"/>
      <c r="O8271" s="30"/>
      <c r="P8271" s="30"/>
      <c r="Q8271" s="30"/>
      <c r="R8271" s="30"/>
      <c r="S8271" s="30"/>
      <c r="T8271" s="29"/>
      <c r="U8271" s="28"/>
      <c r="V8271" s="28"/>
      <c r="W8271" s="28"/>
      <c r="Y8271" s="31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33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29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30"/>
      <c r="O8272" s="30"/>
      <c r="P8272" s="30"/>
      <c r="Q8272" s="30"/>
      <c r="R8272" s="30"/>
      <c r="S8272" s="30"/>
      <c r="T8272" s="29"/>
      <c r="U8272" s="28"/>
      <c r="V8272" s="28"/>
      <c r="W8272" s="28"/>
      <c r="Y8272" s="31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33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29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30"/>
      <c r="O8273" s="30"/>
      <c r="P8273" s="30"/>
      <c r="Q8273" s="30"/>
      <c r="R8273" s="30"/>
      <c r="S8273" s="30"/>
      <c r="T8273" s="29"/>
      <c r="U8273" s="28"/>
      <c r="V8273" s="28"/>
      <c r="W8273" s="28"/>
      <c r="Y8273" s="31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33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29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30"/>
      <c r="O8274" s="30"/>
      <c r="P8274" s="30"/>
      <c r="Q8274" s="30"/>
      <c r="R8274" s="30"/>
      <c r="S8274" s="30"/>
      <c r="T8274" s="29"/>
      <c r="U8274" s="28"/>
      <c r="V8274" s="28"/>
      <c r="W8274" s="28"/>
      <c r="Y8274" s="31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33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29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30"/>
      <c r="O8275" s="30"/>
      <c r="P8275" s="30"/>
      <c r="Q8275" s="30"/>
      <c r="R8275" s="30"/>
      <c r="S8275" s="30"/>
      <c r="T8275" s="29"/>
      <c r="U8275" s="28"/>
      <c r="V8275" s="28"/>
      <c r="W8275" s="28"/>
      <c r="Y8275" s="31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33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29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30"/>
      <c r="O8276" s="30"/>
      <c r="P8276" s="30"/>
      <c r="Q8276" s="30"/>
      <c r="R8276" s="30"/>
      <c r="S8276" s="30"/>
      <c r="T8276" s="29"/>
      <c r="U8276" s="28"/>
      <c r="V8276" s="28"/>
      <c r="W8276" s="28"/>
      <c r="Y8276" s="31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33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29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30"/>
      <c r="O8277" s="30"/>
      <c r="P8277" s="30"/>
      <c r="Q8277" s="30"/>
      <c r="R8277" s="30"/>
      <c r="S8277" s="30"/>
      <c r="T8277" s="29"/>
      <c r="U8277" s="28"/>
      <c r="V8277" s="28"/>
      <c r="W8277" s="28"/>
      <c r="Y8277" s="31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33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29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30"/>
      <c r="O8278" s="30"/>
      <c r="P8278" s="30"/>
      <c r="Q8278" s="30"/>
      <c r="R8278" s="30"/>
      <c r="S8278" s="30"/>
      <c r="T8278" s="29"/>
      <c r="U8278" s="28"/>
      <c r="V8278" s="28"/>
      <c r="W8278" s="28"/>
      <c r="Y8278" s="31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33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29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30"/>
      <c r="O8279" s="30"/>
      <c r="P8279" s="30"/>
      <c r="Q8279" s="30"/>
      <c r="R8279" s="30"/>
      <c r="S8279" s="30"/>
      <c r="T8279" s="29"/>
      <c r="U8279" s="28"/>
      <c r="V8279" s="28"/>
      <c r="W8279" s="28"/>
      <c r="Y8279" s="31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33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29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30"/>
      <c r="O8280" s="30"/>
      <c r="P8280" s="30"/>
      <c r="Q8280" s="30"/>
      <c r="R8280" s="30"/>
      <c r="S8280" s="30"/>
      <c r="T8280" s="29"/>
      <c r="U8280" s="28"/>
      <c r="V8280" s="28"/>
      <c r="W8280" s="28"/>
      <c r="Y8280" s="31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33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29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30"/>
      <c r="O8281" s="30"/>
      <c r="P8281" s="30"/>
      <c r="Q8281" s="30"/>
      <c r="R8281" s="30"/>
      <c r="S8281" s="30"/>
      <c r="T8281" s="29"/>
      <c r="U8281" s="28"/>
      <c r="V8281" s="28"/>
      <c r="W8281" s="28"/>
      <c r="Y8281" s="31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33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29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30"/>
      <c r="O8282" s="30"/>
      <c r="P8282" s="30"/>
      <c r="Q8282" s="30"/>
      <c r="R8282" s="30"/>
      <c r="S8282" s="30"/>
      <c r="T8282" s="29"/>
      <c r="U8282" s="28"/>
      <c r="V8282" s="28"/>
      <c r="W8282" s="28"/>
      <c r="Y8282" s="31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33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29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30"/>
      <c r="O8283" s="30"/>
      <c r="P8283" s="30"/>
      <c r="Q8283" s="30"/>
      <c r="R8283" s="30"/>
      <c r="S8283" s="30"/>
      <c r="T8283" s="29"/>
      <c r="U8283" s="28"/>
      <c r="V8283" s="28"/>
      <c r="W8283" s="28"/>
      <c r="Y8283" s="31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33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29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30"/>
      <c r="O8284" s="30"/>
      <c r="P8284" s="30"/>
      <c r="Q8284" s="30"/>
      <c r="R8284" s="30"/>
      <c r="S8284" s="30"/>
      <c r="T8284" s="29"/>
      <c r="U8284" s="28"/>
      <c r="V8284" s="28"/>
      <c r="W8284" s="28"/>
      <c r="Y8284" s="31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33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29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30"/>
      <c r="O8285" s="30"/>
      <c r="P8285" s="30"/>
      <c r="Q8285" s="30"/>
      <c r="R8285" s="30"/>
      <c r="S8285" s="30"/>
      <c r="T8285" s="29"/>
      <c r="U8285" s="28"/>
      <c r="V8285" s="28"/>
      <c r="W8285" s="28"/>
      <c r="Y8285" s="31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33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29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30"/>
      <c r="O8286" s="30"/>
      <c r="P8286" s="30"/>
      <c r="Q8286" s="30"/>
      <c r="R8286" s="30"/>
      <c r="S8286" s="30"/>
      <c r="T8286" s="29"/>
      <c r="U8286" s="28"/>
      <c r="V8286" s="28"/>
      <c r="W8286" s="28"/>
      <c r="Y8286" s="31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33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29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30"/>
      <c r="O8287" s="30"/>
      <c r="P8287" s="30"/>
      <c r="Q8287" s="30"/>
      <c r="R8287" s="30"/>
      <c r="S8287" s="30"/>
      <c r="T8287" s="29"/>
      <c r="U8287" s="28"/>
      <c r="V8287" s="28"/>
      <c r="W8287" s="28"/>
      <c r="Y8287" s="31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33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29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30"/>
      <c r="O8288" s="30"/>
      <c r="P8288" s="30"/>
      <c r="Q8288" s="30"/>
      <c r="R8288" s="30"/>
      <c r="S8288" s="30"/>
      <c r="T8288" s="29"/>
      <c r="U8288" s="28"/>
      <c r="V8288" s="28"/>
      <c r="W8288" s="28"/>
      <c r="Y8288" s="31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33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29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30"/>
      <c r="O8289" s="30"/>
      <c r="P8289" s="30"/>
      <c r="Q8289" s="30"/>
      <c r="R8289" s="30"/>
      <c r="S8289" s="30"/>
      <c r="T8289" s="29"/>
      <c r="U8289" s="28"/>
      <c r="V8289" s="28"/>
      <c r="W8289" s="28"/>
      <c r="Y8289" s="31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33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29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30"/>
      <c r="O8290" s="30"/>
      <c r="P8290" s="30"/>
      <c r="Q8290" s="30"/>
      <c r="R8290" s="30"/>
      <c r="S8290" s="30"/>
      <c r="T8290" s="29"/>
      <c r="U8290" s="28"/>
      <c r="V8290" s="28"/>
      <c r="W8290" s="28"/>
      <c r="Y8290" s="31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33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29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30"/>
      <c r="O8291" s="30"/>
      <c r="P8291" s="30"/>
      <c r="Q8291" s="30"/>
      <c r="R8291" s="30"/>
      <c r="S8291" s="30"/>
      <c r="T8291" s="29"/>
      <c r="U8291" s="28"/>
      <c r="V8291" s="28"/>
      <c r="W8291" s="28"/>
      <c r="Y8291" s="31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33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29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30"/>
      <c r="O8292" s="30"/>
      <c r="P8292" s="30"/>
      <c r="Q8292" s="30"/>
      <c r="R8292" s="30"/>
      <c r="S8292" s="30"/>
      <c r="T8292" s="29"/>
      <c r="U8292" s="28"/>
      <c r="V8292" s="28"/>
      <c r="W8292" s="28"/>
      <c r="Y8292" s="31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33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29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30"/>
      <c r="O8293" s="30"/>
      <c r="P8293" s="30"/>
      <c r="Q8293" s="30"/>
      <c r="R8293" s="30"/>
      <c r="S8293" s="30"/>
      <c r="T8293" s="29"/>
      <c r="U8293" s="28"/>
      <c r="V8293" s="28"/>
      <c r="W8293" s="28"/>
      <c r="Y8293" s="31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33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29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30"/>
      <c r="O8294" s="30"/>
      <c r="P8294" s="30"/>
      <c r="Q8294" s="30"/>
      <c r="R8294" s="30"/>
      <c r="S8294" s="30"/>
      <c r="T8294" s="29"/>
      <c r="U8294" s="28"/>
      <c r="V8294" s="28"/>
      <c r="W8294" s="28"/>
      <c r="Y8294" s="31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33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29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30"/>
      <c r="O8295" s="30"/>
      <c r="P8295" s="30"/>
      <c r="Q8295" s="30"/>
      <c r="R8295" s="30"/>
      <c r="S8295" s="30"/>
      <c r="T8295" s="29"/>
      <c r="U8295" s="28"/>
      <c r="V8295" s="28"/>
      <c r="W8295" s="28"/>
      <c r="Y8295" s="31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33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29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30"/>
      <c r="O8296" s="30"/>
      <c r="P8296" s="30"/>
      <c r="Q8296" s="30"/>
      <c r="R8296" s="30"/>
      <c r="S8296" s="30"/>
      <c r="T8296" s="29"/>
      <c r="U8296" s="28"/>
      <c r="V8296" s="28"/>
      <c r="W8296" s="28"/>
      <c r="Y8296" s="31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33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29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30"/>
      <c r="O8297" s="30"/>
      <c r="P8297" s="30"/>
      <c r="Q8297" s="30"/>
      <c r="R8297" s="30"/>
      <c r="S8297" s="30"/>
      <c r="T8297" s="29"/>
      <c r="U8297" s="28"/>
      <c r="V8297" s="28"/>
      <c r="W8297" s="28"/>
      <c r="Y8297" s="31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33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29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30"/>
      <c r="O8298" s="30"/>
      <c r="P8298" s="30"/>
      <c r="Q8298" s="30"/>
      <c r="R8298" s="30"/>
      <c r="S8298" s="30"/>
      <c r="T8298" s="29"/>
      <c r="U8298" s="28"/>
      <c r="V8298" s="28"/>
      <c r="W8298" s="28"/>
      <c r="Y8298" s="31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33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29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30"/>
      <c r="O8299" s="30"/>
      <c r="P8299" s="30"/>
      <c r="Q8299" s="30"/>
      <c r="R8299" s="30"/>
      <c r="S8299" s="30"/>
      <c r="T8299" s="29"/>
      <c r="U8299" s="28"/>
      <c r="V8299" s="28"/>
      <c r="W8299" s="28"/>
      <c r="Y8299" s="31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33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29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30"/>
      <c r="O8300" s="30"/>
      <c r="P8300" s="30"/>
      <c r="Q8300" s="30"/>
      <c r="R8300" s="30"/>
      <c r="S8300" s="30"/>
      <c r="T8300" s="29"/>
      <c r="U8300" s="28"/>
      <c r="V8300" s="28"/>
      <c r="W8300" s="28"/>
      <c r="Y8300" s="31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33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29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30"/>
      <c r="O8301" s="30"/>
      <c r="P8301" s="30"/>
      <c r="Q8301" s="30"/>
      <c r="R8301" s="30"/>
      <c r="S8301" s="30"/>
      <c r="T8301" s="29"/>
      <c r="U8301" s="28"/>
      <c r="V8301" s="28"/>
      <c r="W8301" s="28"/>
      <c r="Y8301" s="31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33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29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30"/>
      <c r="O8302" s="30"/>
      <c r="P8302" s="30"/>
      <c r="Q8302" s="30"/>
      <c r="R8302" s="30"/>
      <c r="S8302" s="30"/>
      <c r="T8302" s="29"/>
      <c r="U8302" s="28"/>
      <c r="V8302" s="28"/>
      <c r="W8302" s="28"/>
      <c r="Y8302" s="31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33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29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30"/>
      <c r="O8303" s="30"/>
      <c r="P8303" s="30"/>
      <c r="Q8303" s="30"/>
      <c r="R8303" s="30"/>
      <c r="S8303" s="30"/>
      <c r="T8303" s="29"/>
      <c r="U8303" s="28"/>
      <c r="V8303" s="28"/>
      <c r="W8303" s="28"/>
      <c r="Y8303" s="31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33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29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30"/>
      <c r="O8304" s="30"/>
      <c r="P8304" s="30"/>
      <c r="Q8304" s="30"/>
      <c r="R8304" s="30"/>
      <c r="S8304" s="30"/>
      <c r="T8304" s="29"/>
      <c r="U8304" s="28"/>
      <c r="V8304" s="28"/>
      <c r="W8304" s="28"/>
      <c r="Y8304" s="31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33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29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30"/>
      <c r="O8305" s="30"/>
      <c r="P8305" s="30"/>
      <c r="Q8305" s="30"/>
      <c r="R8305" s="30"/>
      <c r="S8305" s="30"/>
      <c r="T8305" s="29"/>
      <c r="U8305" s="28"/>
      <c r="V8305" s="28"/>
      <c r="W8305" s="28"/>
      <c r="Y8305" s="31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33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29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30"/>
      <c r="O8306" s="30"/>
      <c r="P8306" s="30"/>
      <c r="Q8306" s="30"/>
      <c r="R8306" s="30"/>
      <c r="S8306" s="30"/>
      <c r="T8306" s="29"/>
      <c r="U8306" s="28"/>
      <c r="V8306" s="28"/>
      <c r="W8306" s="28"/>
      <c r="Y8306" s="31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33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29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30"/>
      <c r="O8307" s="30"/>
      <c r="P8307" s="30"/>
      <c r="Q8307" s="30"/>
      <c r="R8307" s="30"/>
      <c r="S8307" s="30"/>
      <c r="T8307" s="29"/>
      <c r="U8307" s="28"/>
      <c r="V8307" s="28"/>
      <c r="W8307" s="28"/>
      <c r="Y8307" s="31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33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29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30"/>
      <c r="O8308" s="30"/>
      <c r="P8308" s="30"/>
      <c r="Q8308" s="30"/>
      <c r="R8308" s="30"/>
      <c r="S8308" s="30"/>
      <c r="T8308" s="29"/>
      <c r="U8308" s="28"/>
      <c r="V8308" s="28"/>
      <c r="W8308" s="28"/>
      <c r="Y8308" s="31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33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29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30"/>
      <c r="O8309" s="30"/>
      <c r="P8309" s="30"/>
      <c r="Q8309" s="30"/>
      <c r="R8309" s="30"/>
      <c r="S8309" s="30"/>
      <c r="T8309" s="29"/>
      <c r="U8309" s="28"/>
      <c r="V8309" s="28"/>
      <c r="W8309" s="28"/>
      <c r="Y8309" s="31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33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29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30"/>
      <c r="O8310" s="30"/>
      <c r="P8310" s="30"/>
      <c r="Q8310" s="30"/>
      <c r="R8310" s="30"/>
      <c r="S8310" s="30"/>
      <c r="T8310" s="29"/>
      <c r="U8310" s="28"/>
      <c r="V8310" s="28"/>
      <c r="W8310" s="28"/>
      <c r="Y8310" s="31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33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29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30"/>
      <c r="O8311" s="30"/>
      <c r="P8311" s="30"/>
      <c r="Q8311" s="30"/>
      <c r="R8311" s="30"/>
      <c r="S8311" s="30"/>
      <c r="T8311" s="29"/>
      <c r="U8311" s="28"/>
      <c r="V8311" s="28"/>
      <c r="W8311" s="28"/>
      <c r="Y8311" s="31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33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29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30"/>
      <c r="O8312" s="30"/>
      <c r="P8312" s="30"/>
      <c r="Q8312" s="30"/>
      <c r="R8312" s="30"/>
      <c r="S8312" s="30"/>
      <c r="T8312" s="29"/>
      <c r="U8312" s="28"/>
      <c r="V8312" s="28"/>
      <c r="W8312" s="28"/>
      <c r="Y8312" s="31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33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29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30"/>
      <c r="O8313" s="30"/>
      <c r="P8313" s="30"/>
      <c r="Q8313" s="30"/>
      <c r="R8313" s="30"/>
      <c r="S8313" s="30"/>
      <c r="T8313" s="29"/>
      <c r="U8313" s="28"/>
      <c r="V8313" s="28"/>
      <c r="W8313" s="28"/>
      <c r="Y8313" s="31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33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29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30"/>
      <c r="O8314" s="30"/>
      <c r="P8314" s="30"/>
      <c r="Q8314" s="30"/>
      <c r="R8314" s="30"/>
      <c r="S8314" s="30"/>
      <c r="T8314" s="29"/>
      <c r="U8314" s="28"/>
      <c r="V8314" s="28"/>
      <c r="W8314" s="28"/>
      <c r="Y8314" s="31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33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29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30"/>
      <c r="O8315" s="30"/>
      <c r="P8315" s="30"/>
      <c r="Q8315" s="30"/>
      <c r="R8315" s="30"/>
      <c r="S8315" s="30"/>
      <c r="T8315" s="29"/>
      <c r="U8315" s="28"/>
      <c r="V8315" s="28"/>
      <c r="W8315" s="28"/>
      <c r="Y8315" s="31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33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29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30"/>
      <c r="O8316" s="30"/>
      <c r="P8316" s="30"/>
      <c r="Q8316" s="30"/>
      <c r="R8316" s="30"/>
      <c r="S8316" s="30"/>
      <c r="T8316" s="29"/>
      <c r="U8316" s="28"/>
      <c r="V8316" s="28"/>
      <c r="W8316" s="28"/>
      <c r="Y8316" s="31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33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29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30"/>
      <c r="O8317" s="30"/>
      <c r="P8317" s="30"/>
      <c r="Q8317" s="30"/>
      <c r="R8317" s="30"/>
      <c r="S8317" s="30"/>
      <c r="T8317" s="29"/>
      <c r="U8317" s="28"/>
      <c r="V8317" s="28"/>
      <c r="W8317" s="28"/>
      <c r="Y8317" s="31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33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29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30"/>
      <c r="O8318" s="30"/>
      <c r="P8318" s="30"/>
      <c r="Q8318" s="30"/>
      <c r="R8318" s="30"/>
      <c r="S8318" s="30"/>
      <c r="T8318" s="29"/>
      <c r="U8318" s="28"/>
      <c r="V8318" s="28"/>
      <c r="W8318" s="28"/>
      <c r="Y8318" s="31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33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29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30"/>
      <c r="O8319" s="30"/>
      <c r="P8319" s="30"/>
      <c r="Q8319" s="30"/>
      <c r="R8319" s="30"/>
      <c r="S8319" s="30"/>
      <c r="T8319" s="29"/>
      <c r="U8319" s="28"/>
      <c r="V8319" s="28"/>
      <c r="W8319" s="28"/>
      <c r="Y8319" s="31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33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29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30"/>
      <c r="O8320" s="30"/>
      <c r="P8320" s="30"/>
      <c r="Q8320" s="30"/>
      <c r="R8320" s="30"/>
      <c r="S8320" s="30"/>
      <c r="T8320" s="29"/>
      <c r="U8320" s="28"/>
      <c r="V8320" s="28"/>
      <c r="W8320" s="28"/>
      <c r="Y8320" s="31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33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29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30"/>
      <c r="O8321" s="30"/>
      <c r="P8321" s="30"/>
      <c r="Q8321" s="30"/>
      <c r="R8321" s="30"/>
      <c r="S8321" s="30"/>
      <c r="T8321" s="29"/>
      <c r="U8321" s="28"/>
      <c r="V8321" s="28"/>
      <c r="W8321" s="28"/>
      <c r="Y8321" s="31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33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29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30"/>
      <c r="O8322" s="30"/>
      <c r="P8322" s="30"/>
      <c r="Q8322" s="30"/>
      <c r="R8322" s="30"/>
      <c r="S8322" s="30"/>
      <c r="T8322" s="29"/>
      <c r="U8322" s="28"/>
      <c r="V8322" s="28"/>
      <c r="W8322" s="28"/>
      <c r="Y8322" s="31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33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29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30"/>
      <c r="O8323" s="30"/>
      <c r="P8323" s="30"/>
      <c r="Q8323" s="30"/>
      <c r="R8323" s="30"/>
      <c r="S8323" s="30"/>
      <c r="T8323" s="29"/>
      <c r="U8323" s="28"/>
      <c r="V8323" s="28"/>
      <c r="W8323" s="28"/>
      <c r="Y8323" s="31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33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29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30"/>
      <c r="O8324" s="30"/>
      <c r="P8324" s="30"/>
      <c r="Q8324" s="30"/>
      <c r="R8324" s="30"/>
      <c r="S8324" s="30"/>
      <c r="T8324" s="29"/>
      <c r="U8324" s="28"/>
      <c r="V8324" s="28"/>
      <c r="W8324" s="28"/>
      <c r="Y8324" s="31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33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29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30"/>
      <c r="O8325" s="30"/>
      <c r="P8325" s="30"/>
      <c r="Q8325" s="30"/>
      <c r="R8325" s="30"/>
      <c r="S8325" s="30"/>
      <c r="T8325" s="29"/>
      <c r="U8325" s="28"/>
      <c r="V8325" s="28"/>
      <c r="W8325" s="28"/>
      <c r="Y8325" s="31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33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29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30"/>
      <c r="O8326" s="30"/>
      <c r="P8326" s="30"/>
      <c r="Q8326" s="30"/>
      <c r="R8326" s="30"/>
      <c r="S8326" s="30"/>
      <c r="T8326" s="29"/>
      <c r="U8326" s="28"/>
      <c r="V8326" s="28"/>
      <c r="W8326" s="28"/>
      <c r="Y8326" s="31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33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29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30"/>
      <c r="O8327" s="30"/>
      <c r="P8327" s="30"/>
      <c r="Q8327" s="30"/>
      <c r="R8327" s="30"/>
      <c r="S8327" s="30"/>
      <c r="T8327" s="29"/>
      <c r="U8327" s="28"/>
      <c r="V8327" s="28"/>
      <c r="W8327" s="28"/>
      <c r="Y8327" s="31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33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29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30"/>
      <c r="O8328" s="30"/>
      <c r="P8328" s="30"/>
      <c r="Q8328" s="30"/>
      <c r="R8328" s="30"/>
      <c r="S8328" s="30"/>
      <c r="T8328" s="29"/>
      <c r="U8328" s="28"/>
      <c r="V8328" s="28"/>
      <c r="W8328" s="28"/>
      <c r="Y8328" s="31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33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29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30"/>
      <c r="O8329" s="30"/>
      <c r="P8329" s="30"/>
      <c r="Q8329" s="30"/>
      <c r="S8329" s="30"/>
      <c r="T8329" s="29"/>
      <c r="U8329" s="28"/>
      <c r="V8329" s="28"/>
      <c r="W8329" s="28"/>
      <c r="Y8329" s="31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33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29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30"/>
      <c r="O8330" s="30"/>
      <c r="P8330" s="30"/>
      <c r="Q8330" s="30"/>
      <c r="S8330" s="30"/>
      <c r="T8330" s="29"/>
      <c r="U8330" s="28"/>
      <c r="V8330" s="28"/>
      <c r="W8330" s="28"/>
      <c r="Y8330" s="31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33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29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30"/>
      <c r="O8331" s="30"/>
      <c r="P8331" s="30"/>
      <c r="Q8331" s="30"/>
      <c r="S8331" s="30"/>
      <c r="T8331" s="29"/>
      <c r="U8331" s="28"/>
      <c r="V8331" s="28"/>
      <c r="W8331" s="28"/>
      <c r="Y8331" s="31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33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29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30"/>
      <c r="O8332" s="30"/>
      <c r="P8332" s="30"/>
      <c r="Q8332" s="30"/>
      <c r="S8332" s="30"/>
      <c r="T8332" s="29"/>
      <c r="U8332" s="28"/>
      <c r="V8332" s="28"/>
      <c r="W8332" s="28"/>
      <c r="Y8332" s="31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33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29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30"/>
      <c r="O8333" s="30"/>
      <c r="P8333" s="30"/>
      <c r="Q8333" s="30"/>
      <c r="R8333" s="30"/>
      <c r="S8333" s="30"/>
      <c r="T8333" s="29"/>
      <c r="U8333" s="28"/>
      <c r="V8333" s="28"/>
      <c r="W8333" s="28"/>
      <c r="Y8333" s="31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33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29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30"/>
      <c r="O8334" s="30"/>
      <c r="P8334" s="30"/>
      <c r="Q8334" s="30"/>
      <c r="S8334" s="30"/>
      <c r="T8334" s="29"/>
      <c r="U8334" s="28"/>
      <c r="V8334" s="28"/>
      <c r="W8334" s="28"/>
      <c r="Y8334" s="31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33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29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30"/>
      <c r="O8335" s="30"/>
      <c r="P8335" s="30"/>
      <c r="Q8335" s="30"/>
      <c r="S8335" s="30"/>
      <c r="T8335" s="29"/>
      <c r="U8335" s="28"/>
      <c r="V8335" s="28"/>
      <c r="W8335" s="28"/>
      <c r="Y8335" s="31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33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29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30"/>
      <c r="O8336" s="30"/>
      <c r="P8336" s="30"/>
      <c r="Q8336" s="30"/>
      <c r="S8336" s="30"/>
      <c r="T8336" s="29"/>
      <c r="U8336" s="28"/>
      <c r="V8336" s="28"/>
      <c r="W8336" s="28"/>
      <c r="Y8336" s="31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33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29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30"/>
      <c r="O8337" s="30"/>
      <c r="P8337" s="30"/>
      <c r="R8337" s="30"/>
      <c r="T8337" s="29"/>
      <c r="U8337" s="28"/>
      <c r="V8337" s="28"/>
      <c r="W8337" s="28"/>
      <c r="Y8337" s="31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33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29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30"/>
      <c r="O8338" s="30"/>
      <c r="P8338" s="30"/>
      <c r="R8338" s="30"/>
      <c r="T8338" s="29"/>
      <c r="U8338" s="28"/>
      <c r="V8338" s="28"/>
      <c r="W8338" s="28"/>
      <c r="Y8338" s="31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O8338" s="28"/>
      <c r="AP8338" s="28"/>
      <c r="AQ8338" s="28"/>
      <c r="AR8338" s="33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29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30"/>
      <c r="O8339" s="30"/>
      <c r="P8339" s="30"/>
      <c r="R8339" s="30"/>
      <c r="T8339" s="29"/>
      <c r="U8339" s="28"/>
      <c r="V8339" s="28"/>
      <c r="W8339" s="28"/>
      <c r="Y8339" s="31"/>
      <c r="Z8339" s="28"/>
      <c r="AA8339" s="28"/>
      <c r="AB8339" s="28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R8339" s="33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29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30"/>
      <c r="O8340" s="30"/>
      <c r="P8340" s="30"/>
      <c r="R8340" s="30"/>
      <c r="T8340" s="29"/>
      <c r="U8340" s="28"/>
      <c r="V8340" s="28"/>
      <c r="W8340" s="28"/>
      <c r="Y8340" s="31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29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30"/>
      <c r="O8341" s="30"/>
      <c r="P8341" s="30"/>
      <c r="Q8341" s="30"/>
      <c r="R8341" s="30"/>
      <c r="S8341" s="30"/>
      <c r="T8341" s="29"/>
      <c r="U8341" s="28"/>
      <c r="V8341" s="28"/>
      <c r="W8341" s="28"/>
      <c r="Y8341" s="31"/>
      <c r="AC8341" s="28"/>
      <c r="AD8341" s="28"/>
      <c r="AE8341" s="28"/>
      <c r="AF8341" s="28"/>
      <c r="AG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29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30"/>
      <c r="O8342" s="30"/>
      <c r="P8342" s="30"/>
      <c r="T8342" s="29"/>
      <c r="U8342" s="28"/>
      <c r="V8342" s="28"/>
      <c r="W8342" s="28"/>
      <c r="Y8342" s="31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29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30"/>
      <c r="O8343" s="30"/>
      <c r="P8343" s="30"/>
      <c r="T8343" s="29"/>
      <c r="U8343" s="28"/>
      <c r="V8343" s="28"/>
      <c r="W8343" s="28"/>
      <c r="Y8343" s="31"/>
      <c r="AC8343" s="28"/>
      <c r="AD8343" s="28"/>
      <c r="AE8343" s="28"/>
      <c r="AF8343" s="28"/>
      <c r="AG8343" s="28"/>
      <c r="AJ8343" s="28"/>
      <c r="AK8343" s="28"/>
      <c r="AL8343" s="28"/>
      <c r="AM8343" s="28"/>
      <c r="AN8343" s="28"/>
      <c r="AO8343" s="28"/>
      <c r="AP8343" s="28"/>
      <c r="AQ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A8344" s="29"/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30"/>
      <c r="O8344" s="30"/>
      <c r="P8344" s="30"/>
      <c r="U8344" s="28"/>
      <c r="V8344" s="28"/>
      <c r="W8344" s="28"/>
      <c r="Y8344" s="31"/>
      <c r="Z8344" s="28"/>
      <c r="AA8344" s="28"/>
      <c r="AB8344" s="28"/>
      <c r="AC8344" s="28"/>
      <c r="AD8344" s="28"/>
      <c r="AE8344" s="28"/>
      <c r="AF8344" s="28"/>
      <c r="AG8344" s="28"/>
      <c r="AR8344" s="33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</row>
    <row r="8345" spans="1:55" ht="14.25" customHeight="1">
      <c r="Q8345" s="30"/>
      <c r="R8345" s="30"/>
      <c r="S8345" s="30"/>
    </row>
    <row r="8346" spans="1:55" ht="14.25" customHeight="1">
      <c r="Q8346" s="30"/>
      <c r="S8346" s="30"/>
      <c r="AH8346" s="28"/>
      <c r="AI8346" s="28"/>
    </row>
    <row r="8347" spans="1:55" ht="14.25" customHeight="1">
      <c r="Q8347" s="30"/>
      <c r="S8347" s="30"/>
      <c r="AH8347" s="28"/>
      <c r="AI8347" s="28"/>
      <c r="AO8347" s="28"/>
      <c r="AP8347" s="28"/>
      <c r="AQ8347" s="28"/>
    </row>
    <row r="8348" spans="1:55" ht="14.25" customHeight="1">
      <c r="Q8348" s="30"/>
      <c r="S8348" s="30"/>
      <c r="T8348" s="29"/>
      <c r="Z8348" s="28"/>
      <c r="AA8348" s="28"/>
      <c r="AB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33"/>
      <c r="AS8348" s="28"/>
      <c r="AT8348" s="28"/>
    </row>
    <row r="8349" spans="1:55" ht="14.25" customHeight="1">
      <c r="A8349" s="29"/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30"/>
      <c r="O8349" s="30"/>
      <c r="P8349" s="30"/>
      <c r="Q8349" s="30"/>
      <c r="S8349" s="30"/>
      <c r="U8349" s="28"/>
      <c r="V8349" s="28"/>
      <c r="W8349" s="28"/>
      <c r="Y8349" s="31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O8349" s="28"/>
      <c r="AP8349" s="28"/>
      <c r="AQ8349" s="28"/>
      <c r="AR8349" s="33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</row>
    <row r="8350" spans="1:55" ht="14.25" customHeight="1">
      <c r="R8350" s="30"/>
      <c r="Z8350" s="28"/>
      <c r="AA8350" s="28"/>
      <c r="AB8350" s="28"/>
      <c r="AH8350" s="28"/>
      <c r="AI8350" s="28"/>
      <c r="AO8350" s="28"/>
      <c r="AP8350" s="28"/>
      <c r="AQ8350" s="28"/>
      <c r="AR8350" s="33"/>
      <c r="AS8350" s="28"/>
      <c r="AT8350" s="28"/>
    </row>
    <row r="8351" spans="1:55" ht="14.25" customHeight="1">
      <c r="R8351" s="30"/>
      <c r="Z8351" s="28"/>
      <c r="AA8351" s="28"/>
      <c r="AB8351" s="28"/>
      <c r="AO8351" s="28"/>
      <c r="AP8351" s="28"/>
      <c r="AQ8351" s="28"/>
      <c r="AR8351" s="33"/>
      <c r="AS8351" s="28"/>
      <c r="AT8351" s="28"/>
    </row>
    <row r="8352" spans="1:55" ht="14.25" customHeight="1">
      <c r="R8352" s="30"/>
      <c r="T8352" s="29"/>
      <c r="Z8352" s="28"/>
      <c r="AA8352" s="28"/>
      <c r="AB8352" s="28"/>
      <c r="AJ8352" s="28"/>
      <c r="AK8352" s="28"/>
      <c r="AL8352" s="28"/>
      <c r="AM8352" s="28"/>
      <c r="AN8352" s="28"/>
      <c r="AR8352" s="33"/>
      <c r="AS8352" s="28"/>
      <c r="AT8352" s="28"/>
    </row>
    <row r="8353" spans="1:55" ht="14.25" customHeight="1">
      <c r="A8353" s="29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30"/>
      <c r="O8353" s="30"/>
      <c r="P8353" s="30"/>
      <c r="Q8353" s="30"/>
      <c r="S8353" s="30"/>
      <c r="T8353" s="29"/>
      <c r="U8353" s="28"/>
      <c r="V8353" s="28"/>
      <c r="W8353" s="28"/>
      <c r="Y8353" s="31"/>
      <c r="AC8353" s="28"/>
      <c r="AD8353" s="28"/>
      <c r="AE8353" s="28"/>
      <c r="AF8353" s="28"/>
      <c r="AG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29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30"/>
      <c r="O8354" s="30"/>
      <c r="P8354" s="30"/>
      <c r="R8354" s="30"/>
      <c r="T8354" s="29"/>
      <c r="U8354" s="28"/>
      <c r="V8354" s="28"/>
      <c r="W8354" s="28"/>
      <c r="Y8354" s="31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29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30"/>
      <c r="O8355" s="30"/>
      <c r="P8355" s="30"/>
      <c r="R8355" s="30"/>
      <c r="T8355" s="29"/>
      <c r="U8355" s="28"/>
      <c r="V8355" s="28"/>
      <c r="W8355" s="28"/>
      <c r="Y8355" s="31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O8355" s="28"/>
      <c r="AP8355" s="28"/>
      <c r="AQ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29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30"/>
      <c r="O8356" s="30"/>
      <c r="P8356" s="30"/>
      <c r="R8356" s="30"/>
      <c r="T8356" s="29"/>
      <c r="U8356" s="28"/>
      <c r="V8356" s="28"/>
      <c r="W8356" s="28"/>
      <c r="Y8356" s="31"/>
      <c r="Z8356" s="28"/>
      <c r="AA8356" s="28"/>
      <c r="AB8356" s="28"/>
      <c r="AC8356" s="28"/>
      <c r="AD8356" s="28"/>
      <c r="AE8356" s="28"/>
      <c r="AF8356" s="28"/>
      <c r="AG8356" s="28"/>
      <c r="AJ8356" s="28"/>
      <c r="AK8356" s="28"/>
      <c r="AL8356" s="28"/>
      <c r="AM8356" s="28"/>
      <c r="AN8356" s="28"/>
      <c r="AR8356" s="33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A8357" s="29"/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30"/>
      <c r="O8357" s="30"/>
      <c r="P8357" s="30"/>
      <c r="R8357" s="30"/>
      <c r="U8357" s="28"/>
      <c r="V8357" s="28"/>
      <c r="W8357" s="28"/>
      <c r="Y8357" s="31"/>
      <c r="AC8357" s="28"/>
      <c r="AD8357" s="28"/>
      <c r="AE8357" s="28"/>
      <c r="AF8357" s="28"/>
      <c r="AG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</row>
    <row r="8358" spans="1:55" ht="14.25" customHeight="1">
      <c r="Q8358" s="30"/>
      <c r="R8358" s="30"/>
      <c r="S8358" s="30"/>
    </row>
    <row r="8359" spans="1:55" ht="14.25" customHeight="1">
      <c r="Q8359" s="30"/>
      <c r="R8359" s="30"/>
      <c r="S8359" s="30"/>
      <c r="AH8359" s="28"/>
      <c r="AI8359" s="28"/>
    </row>
    <row r="8360" spans="1:55" ht="14.25" customHeight="1">
      <c r="Q8360" s="30"/>
      <c r="R8360" s="30"/>
      <c r="S8360" s="30"/>
      <c r="T8360" s="29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</row>
    <row r="8361" spans="1:55" ht="14.25" customHeight="1">
      <c r="A8361" s="29"/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30"/>
      <c r="O8361" s="30"/>
      <c r="P8361" s="30"/>
      <c r="R8361" s="30"/>
      <c r="U8361" s="28"/>
      <c r="V8361" s="28"/>
      <c r="W8361" s="28"/>
      <c r="Y8361" s="31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O8361" s="28"/>
      <c r="AP8361" s="28"/>
      <c r="AQ8361" s="28"/>
      <c r="AR8361" s="33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</row>
    <row r="8362" spans="1:55" ht="14.25" customHeight="1">
      <c r="Q8362" s="30"/>
      <c r="R8362" s="30"/>
      <c r="S8362" s="30"/>
      <c r="Z8362" s="28"/>
      <c r="AA8362" s="28"/>
      <c r="AB8362" s="28"/>
      <c r="AO8362" s="28"/>
      <c r="AP8362" s="28"/>
      <c r="AQ8362" s="28"/>
      <c r="AR8362" s="33"/>
      <c r="AS8362" s="28"/>
      <c r="AT8362" s="28"/>
    </row>
    <row r="8363" spans="1:55" ht="14.25" customHeight="1">
      <c r="Q8363" s="30"/>
      <c r="R8363" s="30"/>
      <c r="S8363" s="30"/>
      <c r="Z8363" s="28"/>
      <c r="AA8363" s="28"/>
      <c r="AB8363" s="28"/>
      <c r="AH8363" s="28"/>
      <c r="AI8363" s="28"/>
      <c r="AR8363" s="33"/>
      <c r="AS8363" s="28"/>
      <c r="AT8363" s="28"/>
    </row>
    <row r="8364" spans="1:55" ht="14.25" customHeight="1">
      <c r="Q8364" s="30"/>
      <c r="R8364" s="30"/>
      <c r="S8364" s="30"/>
      <c r="AH8364" s="28"/>
      <c r="AI8364" s="28"/>
      <c r="AO8364" s="28"/>
      <c r="AP8364" s="28"/>
      <c r="AQ8364" s="28"/>
    </row>
    <row r="8365" spans="1:55" ht="14.25" customHeight="1">
      <c r="Q8365" s="30"/>
      <c r="R8365" s="30"/>
      <c r="S8365" s="30"/>
      <c r="T8365" s="29"/>
      <c r="Z8365" s="28"/>
      <c r="AA8365" s="28"/>
      <c r="AB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33"/>
      <c r="AS8365" s="28"/>
      <c r="AT8365" s="28"/>
    </row>
    <row r="8366" spans="1:55" ht="14.25" customHeight="1">
      <c r="A8366" s="29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30"/>
      <c r="O8366" s="30"/>
      <c r="P8366" s="30"/>
      <c r="Q8366" s="30"/>
      <c r="R8366" s="30"/>
      <c r="S8366" s="30"/>
      <c r="T8366" s="29"/>
      <c r="U8366" s="28"/>
      <c r="V8366" s="28"/>
      <c r="W8366" s="28"/>
      <c r="Y8366" s="31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33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29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30"/>
      <c r="O8367" s="30"/>
      <c r="P8367" s="30"/>
      <c r="Q8367" s="30"/>
      <c r="R8367" s="30"/>
      <c r="S8367" s="30"/>
      <c r="T8367" s="29"/>
      <c r="U8367" s="28"/>
      <c r="V8367" s="28"/>
      <c r="W8367" s="28"/>
      <c r="Y8367" s="31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33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A8368" s="29"/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30"/>
      <c r="O8368" s="30"/>
      <c r="P8368" s="30"/>
      <c r="Q8368" s="30"/>
      <c r="R8368" s="30"/>
      <c r="S8368" s="30"/>
      <c r="U8368" s="28"/>
      <c r="V8368" s="28"/>
      <c r="W8368" s="28"/>
      <c r="Y8368" s="31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O8368" s="28"/>
      <c r="AP8368" s="28"/>
      <c r="AQ8368" s="28"/>
      <c r="AR8368" s="33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</row>
    <row r="8369" spans="1:55" ht="14.25" customHeight="1">
      <c r="Q8369" s="30"/>
      <c r="R8369" s="30"/>
      <c r="S8369" s="30"/>
      <c r="T8369" s="29"/>
      <c r="Z8369" s="28"/>
      <c r="AA8369" s="28"/>
      <c r="AB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33"/>
      <c r="AS8369" s="28"/>
      <c r="AT8369" s="28"/>
    </row>
    <row r="8370" spans="1:55" ht="14.25" customHeight="1">
      <c r="A8370" s="29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30"/>
      <c r="O8370" s="30"/>
      <c r="P8370" s="30"/>
      <c r="Q8370" s="30"/>
      <c r="R8370" s="30"/>
      <c r="S8370" s="30"/>
      <c r="T8370" s="29"/>
      <c r="U8370" s="28"/>
      <c r="V8370" s="28"/>
      <c r="W8370" s="28"/>
      <c r="Y8370" s="31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33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29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30"/>
      <c r="O8371" s="30"/>
      <c r="P8371" s="30"/>
      <c r="Q8371" s="30"/>
      <c r="R8371" s="30"/>
      <c r="S8371" s="30"/>
      <c r="T8371" s="29"/>
      <c r="U8371" s="28"/>
      <c r="V8371" s="28"/>
      <c r="W8371" s="28"/>
      <c r="Y8371" s="31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33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29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30"/>
      <c r="O8372" s="30"/>
      <c r="P8372" s="30"/>
      <c r="Q8372" s="30"/>
      <c r="R8372" s="30"/>
      <c r="S8372" s="30"/>
      <c r="T8372" s="29"/>
      <c r="U8372" s="28"/>
      <c r="V8372" s="28"/>
      <c r="W8372" s="28"/>
      <c r="Y8372" s="31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33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29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30"/>
      <c r="O8373" s="30"/>
      <c r="P8373" s="30"/>
      <c r="Q8373" s="30"/>
      <c r="R8373" s="30"/>
      <c r="S8373" s="30"/>
      <c r="T8373" s="29"/>
      <c r="U8373" s="28"/>
      <c r="V8373" s="28"/>
      <c r="W8373" s="28"/>
      <c r="Y8373" s="31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33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29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30"/>
      <c r="O8374" s="30"/>
      <c r="P8374" s="30"/>
      <c r="Q8374" s="30"/>
      <c r="R8374" s="30"/>
      <c r="S8374" s="30"/>
      <c r="T8374" s="29"/>
      <c r="U8374" s="28"/>
      <c r="V8374" s="28"/>
      <c r="W8374" s="28"/>
      <c r="Y8374" s="31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33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29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30"/>
      <c r="O8375" s="30"/>
      <c r="P8375" s="30"/>
      <c r="Q8375" s="30"/>
      <c r="R8375" s="30"/>
      <c r="S8375" s="30"/>
      <c r="T8375" s="29"/>
      <c r="U8375" s="28"/>
      <c r="V8375" s="28"/>
      <c r="W8375" s="28"/>
      <c r="Y8375" s="31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33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29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30"/>
      <c r="O8376" s="30"/>
      <c r="P8376" s="30"/>
      <c r="Q8376" s="30"/>
      <c r="R8376" s="30"/>
      <c r="S8376" s="30"/>
      <c r="T8376" s="29"/>
      <c r="U8376" s="28"/>
      <c r="V8376" s="28"/>
      <c r="W8376" s="28"/>
      <c r="Y8376" s="31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33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29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30"/>
      <c r="O8377" s="30"/>
      <c r="P8377" s="30"/>
      <c r="Q8377" s="30"/>
      <c r="R8377" s="30"/>
      <c r="S8377" s="30"/>
      <c r="T8377" s="29"/>
      <c r="U8377" s="28"/>
      <c r="V8377" s="28"/>
      <c r="W8377" s="28"/>
      <c r="Y8377" s="31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33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29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30"/>
      <c r="O8378" s="30"/>
      <c r="P8378" s="30"/>
      <c r="Q8378" s="30"/>
      <c r="R8378" s="30"/>
      <c r="S8378" s="30"/>
      <c r="T8378" s="29"/>
      <c r="U8378" s="28"/>
      <c r="V8378" s="28"/>
      <c r="W8378" s="28"/>
      <c r="Y8378" s="31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33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29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30"/>
      <c r="O8379" s="30"/>
      <c r="P8379" s="30"/>
      <c r="Q8379" s="30"/>
      <c r="R8379" s="30"/>
      <c r="S8379" s="30"/>
      <c r="T8379" s="29"/>
      <c r="U8379" s="28"/>
      <c r="V8379" s="28"/>
      <c r="W8379" s="28"/>
      <c r="Y8379" s="31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33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29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30"/>
      <c r="O8380" s="30"/>
      <c r="P8380" s="30"/>
      <c r="Q8380" s="30"/>
      <c r="R8380" s="30"/>
      <c r="S8380" s="30"/>
      <c r="T8380" s="29"/>
      <c r="U8380" s="28"/>
      <c r="V8380" s="28"/>
      <c r="W8380" s="28"/>
      <c r="Y8380" s="31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33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29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30"/>
      <c r="O8381" s="30"/>
      <c r="P8381" s="30"/>
      <c r="Q8381" s="30"/>
      <c r="R8381" s="30"/>
      <c r="S8381" s="30"/>
      <c r="T8381" s="29"/>
      <c r="U8381" s="28"/>
      <c r="V8381" s="28"/>
      <c r="W8381" s="28"/>
      <c r="Y8381" s="31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33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29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30"/>
      <c r="O8382" s="30"/>
      <c r="P8382" s="30"/>
      <c r="Q8382" s="30"/>
      <c r="R8382" s="30"/>
      <c r="S8382" s="30"/>
      <c r="T8382" s="29"/>
      <c r="U8382" s="28"/>
      <c r="V8382" s="28"/>
      <c r="W8382" s="28"/>
      <c r="Y8382" s="31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33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29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30"/>
      <c r="O8383" s="30"/>
      <c r="P8383" s="30"/>
      <c r="Q8383" s="30"/>
      <c r="R8383" s="30"/>
      <c r="S8383" s="30"/>
      <c r="T8383" s="29"/>
      <c r="U8383" s="28"/>
      <c r="V8383" s="28"/>
      <c r="W8383" s="28"/>
      <c r="Y8383" s="31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33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29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30"/>
      <c r="O8384" s="30"/>
      <c r="P8384" s="30"/>
      <c r="Q8384" s="30"/>
      <c r="R8384" s="30"/>
      <c r="S8384" s="30"/>
      <c r="T8384" s="29"/>
      <c r="U8384" s="28"/>
      <c r="V8384" s="28"/>
      <c r="W8384" s="28"/>
      <c r="Y8384" s="31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33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29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30"/>
      <c r="O8385" s="30"/>
      <c r="P8385" s="30"/>
      <c r="Q8385" s="30"/>
      <c r="R8385" s="30"/>
      <c r="S8385" s="30"/>
      <c r="T8385" s="29"/>
      <c r="U8385" s="28"/>
      <c r="V8385" s="28"/>
      <c r="W8385" s="28"/>
      <c r="Y8385" s="31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33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29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30"/>
      <c r="O8386" s="30"/>
      <c r="P8386" s="30"/>
      <c r="Q8386" s="30"/>
      <c r="R8386" s="30"/>
      <c r="S8386" s="30"/>
      <c r="T8386" s="29"/>
      <c r="U8386" s="28"/>
      <c r="V8386" s="28"/>
      <c r="W8386" s="28"/>
      <c r="Y8386" s="31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33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29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30"/>
      <c r="O8387" s="30"/>
      <c r="P8387" s="30"/>
      <c r="Q8387" s="30"/>
      <c r="R8387" s="30"/>
      <c r="S8387" s="30"/>
      <c r="T8387" s="29"/>
      <c r="U8387" s="28"/>
      <c r="V8387" s="28"/>
      <c r="W8387" s="28"/>
      <c r="Y8387" s="31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33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29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30"/>
      <c r="O8388" s="30"/>
      <c r="P8388" s="30"/>
      <c r="Q8388" s="30"/>
      <c r="R8388" s="30"/>
      <c r="S8388" s="30"/>
      <c r="T8388" s="29"/>
      <c r="U8388" s="28"/>
      <c r="V8388" s="28"/>
      <c r="W8388" s="28"/>
      <c r="Y8388" s="31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33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29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30"/>
      <c r="O8389" s="30"/>
      <c r="P8389" s="30"/>
      <c r="Q8389" s="30"/>
      <c r="R8389" s="30"/>
      <c r="S8389" s="30"/>
      <c r="T8389" s="29"/>
      <c r="U8389" s="28"/>
      <c r="V8389" s="28"/>
      <c r="W8389" s="28"/>
      <c r="Y8389" s="31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33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29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30"/>
      <c r="O8390" s="30"/>
      <c r="P8390" s="30"/>
      <c r="Q8390" s="30"/>
      <c r="R8390" s="30"/>
      <c r="S8390" s="30"/>
      <c r="T8390" s="29"/>
      <c r="U8390" s="28"/>
      <c r="V8390" s="28"/>
      <c r="W8390" s="28"/>
      <c r="Y8390" s="31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33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29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30"/>
      <c r="O8391" s="30"/>
      <c r="P8391" s="30"/>
      <c r="Q8391" s="30"/>
      <c r="R8391" s="30"/>
      <c r="S8391" s="30"/>
      <c r="T8391" s="29"/>
      <c r="U8391" s="28"/>
      <c r="V8391" s="28"/>
      <c r="W8391" s="28"/>
      <c r="Y8391" s="31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33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29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30"/>
      <c r="O8392" s="30"/>
      <c r="P8392" s="30"/>
      <c r="Q8392" s="30"/>
      <c r="R8392" s="30"/>
      <c r="S8392" s="30"/>
      <c r="T8392" s="29"/>
      <c r="U8392" s="28"/>
      <c r="V8392" s="28"/>
      <c r="W8392" s="28"/>
      <c r="Y8392" s="31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33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29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30"/>
      <c r="O8393" s="30"/>
      <c r="P8393" s="30"/>
      <c r="Q8393" s="30"/>
      <c r="R8393" s="30"/>
      <c r="S8393" s="30"/>
      <c r="T8393" s="29"/>
      <c r="U8393" s="28"/>
      <c r="V8393" s="28"/>
      <c r="W8393" s="28"/>
      <c r="Y8393" s="31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33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29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30"/>
      <c r="O8394" s="30"/>
      <c r="P8394" s="30"/>
      <c r="Q8394" s="30"/>
      <c r="R8394" s="30"/>
      <c r="S8394" s="30"/>
      <c r="T8394" s="29"/>
      <c r="U8394" s="28"/>
      <c r="V8394" s="28"/>
      <c r="W8394" s="28"/>
      <c r="Y8394" s="31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33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29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30"/>
      <c r="O8395" s="30"/>
      <c r="P8395" s="30"/>
      <c r="Q8395" s="30"/>
      <c r="R8395" s="30"/>
      <c r="S8395" s="30"/>
      <c r="T8395" s="29"/>
      <c r="U8395" s="28"/>
      <c r="V8395" s="28"/>
      <c r="W8395" s="28"/>
      <c r="Y8395" s="31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33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29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30"/>
      <c r="O8396" s="30"/>
      <c r="P8396" s="30"/>
      <c r="Q8396" s="30"/>
      <c r="R8396" s="30"/>
      <c r="S8396" s="30"/>
      <c r="T8396" s="29"/>
      <c r="U8396" s="28"/>
      <c r="V8396" s="28"/>
      <c r="W8396" s="28"/>
      <c r="Y8396" s="31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33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29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30"/>
      <c r="O8397" s="30"/>
      <c r="P8397" s="30"/>
      <c r="Q8397" s="30"/>
      <c r="R8397" s="30"/>
      <c r="S8397" s="30"/>
      <c r="T8397" s="29"/>
      <c r="U8397" s="28"/>
      <c r="V8397" s="28"/>
      <c r="W8397" s="28"/>
      <c r="Y8397" s="31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33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29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30"/>
      <c r="O8398" s="30"/>
      <c r="P8398" s="30"/>
      <c r="Q8398" s="30"/>
      <c r="R8398" s="30"/>
      <c r="S8398" s="30"/>
      <c r="T8398" s="29"/>
      <c r="U8398" s="28"/>
      <c r="V8398" s="28"/>
      <c r="W8398" s="28"/>
      <c r="Y8398" s="31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33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29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30"/>
      <c r="O8399" s="30"/>
      <c r="P8399" s="30"/>
      <c r="Q8399" s="30"/>
      <c r="R8399" s="30"/>
      <c r="S8399" s="30"/>
      <c r="T8399" s="29"/>
      <c r="U8399" s="28"/>
      <c r="V8399" s="28"/>
      <c r="W8399" s="28"/>
      <c r="Y8399" s="31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33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29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30"/>
      <c r="O8400" s="30"/>
      <c r="P8400" s="30"/>
      <c r="Q8400" s="30"/>
      <c r="R8400" s="30"/>
      <c r="S8400" s="30"/>
      <c r="T8400" s="29"/>
      <c r="U8400" s="28"/>
      <c r="V8400" s="28"/>
      <c r="W8400" s="28"/>
      <c r="Y8400" s="31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33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29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30"/>
      <c r="O8401" s="30"/>
      <c r="P8401" s="30"/>
      <c r="Q8401" s="30"/>
      <c r="R8401" s="30"/>
      <c r="S8401" s="30"/>
      <c r="T8401" s="29"/>
      <c r="U8401" s="28"/>
      <c r="V8401" s="28"/>
      <c r="W8401" s="28"/>
      <c r="Y8401" s="31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33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29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30"/>
      <c r="O8402" s="30"/>
      <c r="P8402" s="30"/>
      <c r="Q8402" s="30"/>
      <c r="R8402" s="30"/>
      <c r="S8402" s="30"/>
      <c r="T8402" s="29"/>
      <c r="U8402" s="28"/>
      <c r="V8402" s="28"/>
      <c r="W8402" s="28"/>
      <c r="Y8402" s="31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33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29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30"/>
      <c r="O8403" s="30"/>
      <c r="P8403" s="30"/>
      <c r="Q8403" s="30"/>
      <c r="R8403" s="30"/>
      <c r="S8403" s="30"/>
      <c r="T8403" s="29"/>
      <c r="U8403" s="28"/>
      <c r="V8403" s="28"/>
      <c r="W8403" s="28"/>
      <c r="Y8403" s="31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33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29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30"/>
      <c r="O8404" s="30"/>
      <c r="P8404" s="30"/>
      <c r="Q8404" s="30"/>
      <c r="R8404" s="30"/>
      <c r="S8404" s="30"/>
      <c r="T8404" s="29"/>
      <c r="U8404" s="28"/>
      <c r="V8404" s="28"/>
      <c r="W8404" s="28"/>
      <c r="Y8404" s="31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33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29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30"/>
      <c r="O8405" s="30"/>
      <c r="P8405" s="30"/>
      <c r="Q8405" s="30"/>
      <c r="R8405" s="30"/>
      <c r="S8405" s="30"/>
      <c r="T8405" s="29"/>
      <c r="U8405" s="28"/>
      <c r="V8405" s="28"/>
      <c r="W8405" s="28"/>
      <c r="Y8405" s="31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33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29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30"/>
      <c r="O8406" s="30"/>
      <c r="P8406" s="30"/>
      <c r="Q8406" s="30"/>
      <c r="R8406" s="30"/>
      <c r="S8406" s="30"/>
      <c r="T8406" s="29"/>
      <c r="U8406" s="28"/>
      <c r="V8406" s="28"/>
      <c r="W8406" s="28"/>
      <c r="Y8406" s="31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33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29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30"/>
      <c r="O8407" s="30"/>
      <c r="P8407" s="30"/>
      <c r="Q8407" s="30"/>
      <c r="R8407" s="30"/>
      <c r="S8407" s="30"/>
      <c r="T8407" s="29"/>
      <c r="U8407" s="28"/>
      <c r="V8407" s="28"/>
      <c r="W8407" s="28"/>
      <c r="Y8407" s="31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33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29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30"/>
      <c r="O8408" s="30"/>
      <c r="P8408" s="30"/>
      <c r="Q8408" s="30"/>
      <c r="R8408" s="30"/>
      <c r="S8408" s="30"/>
      <c r="T8408" s="29"/>
      <c r="U8408" s="28"/>
      <c r="V8408" s="28"/>
      <c r="W8408" s="28"/>
      <c r="Y8408" s="31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33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29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30"/>
      <c r="O8409" s="30"/>
      <c r="P8409" s="30"/>
      <c r="Q8409" s="30"/>
      <c r="R8409" s="30"/>
      <c r="S8409" s="30"/>
      <c r="T8409" s="29"/>
      <c r="U8409" s="28"/>
      <c r="V8409" s="28"/>
      <c r="W8409" s="28"/>
      <c r="Y8409" s="31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33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29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30"/>
      <c r="O8410" s="30"/>
      <c r="P8410" s="30"/>
      <c r="Q8410" s="30"/>
      <c r="R8410" s="30"/>
      <c r="S8410" s="30"/>
      <c r="T8410" s="29"/>
      <c r="U8410" s="28"/>
      <c r="V8410" s="28"/>
      <c r="W8410" s="28"/>
      <c r="Y8410" s="31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33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29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30"/>
      <c r="O8411" s="30"/>
      <c r="P8411" s="30"/>
      <c r="Q8411" s="30"/>
      <c r="R8411" s="30"/>
      <c r="S8411" s="30"/>
      <c r="T8411" s="29"/>
      <c r="U8411" s="28"/>
      <c r="V8411" s="28"/>
      <c r="W8411" s="28"/>
      <c r="Y8411" s="31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33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29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30"/>
      <c r="O8412" s="30"/>
      <c r="P8412" s="30"/>
      <c r="Q8412" s="30"/>
      <c r="R8412" s="30"/>
      <c r="S8412" s="30"/>
      <c r="T8412" s="29"/>
      <c r="U8412" s="28"/>
      <c r="V8412" s="28"/>
      <c r="W8412" s="28"/>
      <c r="Y8412" s="31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33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29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30"/>
      <c r="O8413" s="30"/>
      <c r="P8413" s="30"/>
      <c r="Q8413" s="30"/>
      <c r="R8413" s="30"/>
      <c r="S8413" s="30"/>
      <c r="T8413" s="29"/>
      <c r="U8413" s="28"/>
      <c r="V8413" s="28"/>
      <c r="W8413" s="28"/>
      <c r="Y8413" s="31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33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29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30"/>
      <c r="O8414" s="30"/>
      <c r="P8414" s="30"/>
      <c r="Q8414" s="30"/>
      <c r="R8414" s="30"/>
      <c r="S8414" s="30"/>
      <c r="T8414" s="29"/>
      <c r="U8414" s="28"/>
      <c r="V8414" s="28"/>
      <c r="W8414" s="28"/>
      <c r="Y8414" s="31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33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29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30"/>
      <c r="O8415" s="30"/>
      <c r="P8415" s="30"/>
      <c r="Q8415" s="30"/>
      <c r="R8415" s="30"/>
      <c r="S8415" s="30"/>
      <c r="T8415" s="29"/>
      <c r="U8415" s="28"/>
      <c r="V8415" s="28"/>
      <c r="W8415" s="28"/>
      <c r="Y8415" s="31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33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29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30"/>
      <c r="O8416" s="30"/>
      <c r="P8416" s="30"/>
      <c r="Q8416" s="30"/>
      <c r="R8416" s="30"/>
      <c r="S8416" s="30"/>
      <c r="T8416" s="29"/>
      <c r="U8416" s="28"/>
      <c r="V8416" s="28"/>
      <c r="W8416" s="28"/>
      <c r="Y8416" s="31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33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29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30"/>
      <c r="O8417" s="30"/>
      <c r="P8417" s="30"/>
      <c r="Q8417" s="30"/>
      <c r="R8417" s="30"/>
      <c r="S8417" s="30"/>
      <c r="T8417" s="29"/>
      <c r="U8417" s="28"/>
      <c r="V8417" s="28"/>
      <c r="W8417" s="28"/>
      <c r="Y8417" s="31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33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29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30"/>
      <c r="O8418" s="30"/>
      <c r="P8418" s="30"/>
      <c r="Q8418" s="30"/>
      <c r="R8418" s="30"/>
      <c r="S8418" s="30"/>
      <c r="T8418" s="29"/>
      <c r="U8418" s="28"/>
      <c r="V8418" s="28"/>
      <c r="W8418" s="28"/>
      <c r="Y8418" s="31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33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29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30"/>
      <c r="O8419" s="30"/>
      <c r="P8419" s="30"/>
      <c r="Q8419" s="30"/>
      <c r="R8419" s="30"/>
      <c r="S8419" s="30"/>
      <c r="T8419" s="29"/>
      <c r="U8419" s="28"/>
      <c r="V8419" s="28"/>
      <c r="W8419" s="28"/>
      <c r="Y8419" s="31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33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29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30"/>
      <c r="O8420" s="30"/>
      <c r="P8420" s="30"/>
      <c r="Q8420" s="30"/>
      <c r="R8420" s="30"/>
      <c r="S8420" s="30"/>
      <c r="T8420" s="29"/>
      <c r="U8420" s="28"/>
      <c r="V8420" s="28"/>
      <c r="W8420" s="28"/>
      <c r="Y8420" s="31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33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29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30"/>
      <c r="O8421" s="30"/>
      <c r="P8421" s="30"/>
      <c r="Q8421" s="30"/>
      <c r="R8421" s="30"/>
      <c r="S8421" s="30"/>
      <c r="T8421" s="29"/>
      <c r="U8421" s="28"/>
      <c r="V8421" s="28"/>
      <c r="W8421" s="28"/>
      <c r="Y8421" s="31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33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29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30"/>
      <c r="O8422" s="30"/>
      <c r="P8422" s="30"/>
      <c r="Q8422" s="30"/>
      <c r="R8422" s="30"/>
      <c r="S8422" s="30"/>
      <c r="T8422" s="29"/>
      <c r="U8422" s="28"/>
      <c r="V8422" s="28"/>
      <c r="W8422" s="28"/>
      <c r="Y8422" s="31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33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29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30"/>
      <c r="O8423" s="30"/>
      <c r="P8423" s="30"/>
      <c r="Q8423" s="30"/>
      <c r="R8423" s="30"/>
      <c r="S8423" s="30"/>
      <c r="T8423" s="29"/>
      <c r="U8423" s="28"/>
      <c r="V8423" s="28"/>
      <c r="W8423" s="28"/>
      <c r="Y8423" s="31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33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29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30"/>
      <c r="O8424" s="30"/>
      <c r="P8424" s="30"/>
      <c r="Q8424" s="30"/>
      <c r="R8424" s="30"/>
      <c r="S8424" s="30"/>
      <c r="T8424" s="29"/>
      <c r="U8424" s="28"/>
      <c r="V8424" s="28"/>
      <c r="W8424" s="28"/>
      <c r="Y8424" s="31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33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29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30"/>
      <c r="O8425" s="30"/>
      <c r="P8425" s="30"/>
      <c r="Q8425" s="30"/>
      <c r="R8425" s="30"/>
      <c r="S8425" s="30"/>
      <c r="T8425" s="29"/>
      <c r="U8425" s="28"/>
      <c r="V8425" s="28"/>
      <c r="W8425" s="28"/>
      <c r="Y8425" s="31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33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29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30"/>
      <c r="O8426" s="30"/>
      <c r="P8426" s="30"/>
      <c r="Q8426" s="30"/>
      <c r="R8426" s="30"/>
      <c r="S8426" s="30"/>
      <c r="T8426" s="29"/>
      <c r="U8426" s="28"/>
      <c r="V8426" s="28"/>
      <c r="W8426" s="28"/>
      <c r="Y8426" s="31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33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29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30"/>
      <c r="O8427" s="30"/>
      <c r="P8427" s="30"/>
      <c r="Q8427" s="30"/>
      <c r="R8427" s="30"/>
      <c r="S8427" s="30"/>
      <c r="T8427" s="29"/>
      <c r="U8427" s="28"/>
      <c r="V8427" s="28"/>
      <c r="W8427" s="28"/>
      <c r="Y8427" s="31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33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29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30"/>
      <c r="O8428" s="30"/>
      <c r="P8428" s="30"/>
      <c r="Q8428" s="30"/>
      <c r="R8428" s="30"/>
      <c r="S8428" s="30"/>
      <c r="T8428" s="29"/>
      <c r="U8428" s="28"/>
      <c r="V8428" s="28"/>
      <c r="W8428" s="28"/>
      <c r="Y8428" s="31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33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29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30"/>
      <c r="O8429" s="30"/>
      <c r="P8429" s="30"/>
      <c r="Q8429" s="30"/>
      <c r="R8429" s="30"/>
      <c r="S8429" s="30"/>
      <c r="T8429" s="29"/>
      <c r="U8429" s="28"/>
      <c r="V8429" s="28"/>
      <c r="W8429" s="28"/>
      <c r="Y8429" s="31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33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29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30"/>
      <c r="O8430" s="30"/>
      <c r="P8430" s="30"/>
      <c r="Q8430" s="30"/>
      <c r="R8430" s="30"/>
      <c r="S8430" s="30"/>
      <c r="T8430" s="29"/>
      <c r="U8430" s="28"/>
      <c r="V8430" s="28"/>
      <c r="W8430" s="28"/>
      <c r="Y8430" s="31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33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29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30"/>
      <c r="O8431" s="30"/>
      <c r="P8431" s="30"/>
      <c r="Q8431" s="30"/>
      <c r="R8431" s="30"/>
      <c r="S8431" s="30"/>
      <c r="T8431" s="29"/>
      <c r="U8431" s="28"/>
      <c r="V8431" s="28"/>
      <c r="W8431" s="28"/>
      <c r="Y8431" s="31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33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29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30"/>
      <c r="O8432" s="30"/>
      <c r="P8432" s="30"/>
      <c r="Q8432" s="30"/>
      <c r="R8432" s="30"/>
      <c r="S8432" s="30"/>
      <c r="T8432" s="29"/>
      <c r="U8432" s="28"/>
      <c r="V8432" s="28"/>
      <c r="W8432" s="28"/>
      <c r="Y8432" s="31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33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29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30"/>
      <c r="O8433" s="30"/>
      <c r="P8433" s="30"/>
      <c r="Q8433" s="30"/>
      <c r="R8433" s="30"/>
      <c r="S8433" s="30"/>
      <c r="T8433" s="29"/>
      <c r="U8433" s="28"/>
      <c r="V8433" s="28"/>
      <c r="W8433" s="28"/>
      <c r="Y8433" s="31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33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29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30"/>
      <c r="O8434" s="30"/>
      <c r="P8434" s="30"/>
      <c r="Q8434" s="30"/>
      <c r="R8434" s="30"/>
      <c r="S8434" s="30"/>
      <c r="T8434" s="29"/>
      <c r="U8434" s="28"/>
      <c r="V8434" s="28"/>
      <c r="W8434" s="28"/>
      <c r="Y8434" s="31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33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29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30"/>
      <c r="O8435" s="30"/>
      <c r="P8435" s="30"/>
      <c r="Q8435" s="30"/>
      <c r="R8435" s="30"/>
      <c r="S8435" s="30"/>
      <c r="T8435" s="29"/>
      <c r="U8435" s="28"/>
      <c r="V8435" s="28"/>
      <c r="W8435" s="28"/>
      <c r="Y8435" s="31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33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29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30"/>
      <c r="O8436" s="30"/>
      <c r="P8436" s="30"/>
      <c r="Q8436" s="30"/>
      <c r="R8436" s="30"/>
      <c r="S8436" s="30"/>
      <c r="T8436" s="29"/>
      <c r="U8436" s="28"/>
      <c r="V8436" s="28"/>
      <c r="W8436" s="28"/>
      <c r="Y8436" s="31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33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29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30"/>
      <c r="O8437" s="30"/>
      <c r="P8437" s="30"/>
      <c r="Q8437" s="30"/>
      <c r="R8437" s="30"/>
      <c r="S8437" s="30"/>
      <c r="T8437" s="29"/>
      <c r="U8437" s="28"/>
      <c r="V8437" s="28"/>
      <c r="W8437" s="28"/>
      <c r="Y8437" s="31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33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29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30"/>
      <c r="O8438" s="30"/>
      <c r="P8438" s="30"/>
      <c r="Q8438" s="30"/>
      <c r="R8438" s="30"/>
      <c r="S8438" s="30"/>
      <c r="T8438" s="29"/>
      <c r="U8438" s="28"/>
      <c r="V8438" s="28"/>
      <c r="W8438" s="28"/>
      <c r="Y8438" s="31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33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29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30"/>
      <c r="O8439" s="30"/>
      <c r="P8439" s="30"/>
      <c r="Q8439" s="30"/>
      <c r="R8439" s="30"/>
      <c r="S8439" s="30"/>
      <c r="T8439" s="29"/>
      <c r="U8439" s="28"/>
      <c r="V8439" s="28"/>
      <c r="W8439" s="28"/>
      <c r="Y8439" s="31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33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29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30"/>
      <c r="O8440" s="30"/>
      <c r="P8440" s="30"/>
      <c r="Q8440" s="30"/>
      <c r="R8440" s="30"/>
      <c r="S8440" s="30"/>
      <c r="T8440" s="29"/>
      <c r="U8440" s="28"/>
      <c r="V8440" s="28"/>
      <c r="W8440" s="28"/>
      <c r="Y8440" s="31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33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29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30"/>
      <c r="O8441" s="30"/>
      <c r="P8441" s="30"/>
      <c r="Q8441" s="30"/>
      <c r="R8441" s="30"/>
      <c r="S8441" s="30"/>
      <c r="T8441" s="29"/>
      <c r="U8441" s="28"/>
      <c r="V8441" s="28"/>
      <c r="W8441" s="28"/>
      <c r="Y8441" s="31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33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29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30"/>
      <c r="O8442" s="30"/>
      <c r="P8442" s="30"/>
      <c r="Q8442" s="30"/>
      <c r="R8442" s="30"/>
      <c r="S8442" s="30"/>
      <c r="T8442" s="29"/>
      <c r="U8442" s="28"/>
      <c r="V8442" s="28"/>
      <c r="W8442" s="28"/>
      <c r="Y8442" s="31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33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29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30"/>
      <c r="O8443" s="30"/>
      <c r="P8443" s="30"/>
      <c r="Q8443" s="30"/>
      <c r="R8443" s="30"/>
      <c r="S8443" s="30"/>
      <c r="T8443" s="29"/>
      <c r="U8443" s="28"/>
      <c r="V8443" s="28"/>
      <c r="W8443" s="28"/>
      <c r="Y8443" s="31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33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29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30"/>
      <c r="O8444" s="30"/>
      <c r="P8444" s="30"/>
      <c r="Q8444" s="30"/>
      <c r="R8444" s="30"/>
      <c r="S8444" s="30"/>
      <c r="T8444" s="29"/>
      <c r="U8444" s="28"/>
      <c r="V8444" s="28"/>
      <c r="W8444" s="28"/>
      <c r="Y8444" s="31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33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29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30"/>
      <c r="O8445" s="30"/>
      <c r="P8445" s="30"/>
      <c r="Q8445" s="30"/>
      <c r="R8445" s="30"/>
      <c r="S8445" s="30"/>
      <c r="T8445" s="29"/>
      <c r="U8445" s="28"/>
      <c r="V8445" s="28"/>
      <c r="W8445" s="28"/>
      <c r="Y8445" s="31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33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29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30"/>
      <c r="O8446" s="30"/>
      <c r="P8446" s="30"/>
      <c r="Q8446" s="30"/>
      <c r="R8446" s="30"/>
      <c r="S8446" s="30"/>
      <c r="T8446" s="29"/>
      <c r="U8446" s="28"/>
      <c r="V8446" s="28"/>
      <c r="W8446" s="28"/>
      <c r="Y8446" s="31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33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29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30"/>
      <c r="O8447" s="30"/>
      <c r="P8447" s="30"/>
      <c r="Q8447" s="30"/>
      <c r="R8447" s="30"/>
      <c r="S8447" s="30"/>
      <c r="T8447" s="29"/>
      <c r="U8447" s="28"/>
      <c r="V8447" s="28"/>
      <c r="W8447" s="28"/>
      <c r="Y8447" s="31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33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29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30"/>
      <c r="O8448" s="30"/>
      <c r="P8448" s="30"/>
      <c r="Q8448" s="30"/>
      <c r="R8448" s="30"/>
      <c r="S8448" s="30"/>
      <c r="T8448" s="29"/>
      <c r="U8448" s="28"/>
      <c r="V8448" s="28"/>
      <c r="W8448" s="28"/>
      <c r="Y8448" s="31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33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29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30"/>
      <c r="O8449" s="30"/>
      <c r="P8449" s="30"/>
      <c r="Q8449" s="30"/>
      <c r="R8449" s="30"/>
      <c r="S8449" s="30"/>
      <c r="T8449" s="29"/>
      <c r="U8449" s="28"/>
      <c r="V8449" s="28"/>
      <c r="W8449" s="28"/>
      <c r="Y8449" s="31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33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29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30"/>
      <c r="O8450" s="30"/>
      <c r="P8450" s="30"/>
      <c r="Q8450" s="30"/>
      <c r="R8450" s="30"/>
      <c r="S8450" s="30"/>
      <c r="T8450" s="29"/>
      <c r="U8450" s="28"/>
      <c r="V8450" s="28"/>
      <c r="W8450" s="28"/>
      <c r="Y8450" s="31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33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29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30"/>
      <c r="O8451" s="30"/>
      <c r="P8451" s="30"/>
      <c r="Q8451" s="30"/>
      <c r="R8451" s="30"/>
      <c r="S8451" s="30"/>
      <c r="T8451" s="29"/>
      <c r="U8451" s="28"/>
      <c r="V8451" s="28"/>
      <c r="W8451" s="28"/>
      <c r="Y8451" s="31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33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29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30"/>
      <c r="O8452" s="30"/>
      <c r="P8452" s="30"/>
      <c r="Q8452" s="30"/>
      <c r="R8452" s="30"/>
      <c r="S8452" s="30"/>
      <c r="T8452" s="29"/>
      <c r="U8452" s="28"/>
      <c r="V8452" s="28"/>
      <c r="W8452" s="28"/>
      <c r="Y8452" s="31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33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29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30"/>
      <c r="O8453" s="30"/>
      <c r="P8453" s="30"/>
      <c r="Q8453" s="30"/>
      <c r="R8453" s="30"/>
      <c r="S8453" s="30"/>
      <c r="T8453" s="29"/>
      <c r="U8453" s="28"/>
      <c r="V8453" s="28"/>
      <c r="W8453" s="28"/>
      <c r="Y8453" s="31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33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29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30"/>
      <c r="O8454" s="30"/>
      <c r="P8454" s="30"/>
      <c r="Q8454" s="30"/>
      <c r="R8454" s="30"/>
      <c r="S8454" s="30"/>
      <c r="T8454" s="29"/>
      <c r="U8454" s="28"/>
      <c r="V8454" s="28"/>
      <c r="W8454" s="28"/>
      <c r="Y8454" s="31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33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29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30"/>
      <c r="O8455" s="30"/>
      <c r="P8455" s="30"/>
      <c r="Q8455" s="30"/>
      <c r="R8455" s="30"/>
      <c r="S8455" s="30"/>
      <c r="T8455" s="29"/>
      <c r="U8455" s="28"/>
      <c r="V8455" s="28"/>
      <c r="W8455" s="28"/>
      <c r="Y8455" s="31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33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29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30"/>
      <c r="O8456" s="30"/>
      <c r="P8456" s="30"/>
      <c r="Q8456" s="30"/>
      <c r="R8456" s="30"/>
      <c r="S8456" s="30"/>
      <c r="T8456" s="29"/>
      <c r="U8456" s="28"/>
      <c r="V8456" s="28"/>
      <c r="W8456" s="28"/>
      <c r="Y8456" s="31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33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29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30"/>
      <c r="O8457" s="30"/>
      <c r="P8457" s="30"/>
      <c r="Q8457" s="30"/>
      <c r="R8457" s="30"/>
      <c r="S8457" s="30"/>
      <c r="T8457" s="29"/>
      <c r="U8457" s="28"/>
      <c r="V8457" s="28"/>
      <c r="W8457" s="28"/>
      <c r="Y8457" s="31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33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29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30"/>
      <c r="O8458" s="30"/>
      <c r="P8458" s="30"/>
      <c r="Q8458" s="30"/>
      <c r="R8458" s="30"/>
      <c r="S8458" s="30"/>
      <c r="T8458" s="29"/>
      <c r="U8458" s="28"/>
      <c r="V8458" s="28"/>
      <c r="W8458" s="28"/>
      <c r="Y8458" s="31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33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29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30"/>
      <c r="O8459" s="30"/>
      <c r="P8459" s="30"/>
      <c r="Q8459" s="30"/>
      <c r="R8459" s="30"/>
      <c r="S8459" s="30"/>
      <c r="T8459" s="29"/>
      <c r="U8459" s="28"/>
      <c r="V8459" s="28"/>
      <c r="W8459" s="28"/>
      <c r="Y8459" s="31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33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29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30"/>
      <c r="O8460" s="30"/>
      <c r="P8460" s="30"/>
      <c r="Q8460" s="30"/>
      <c r="R8460" s="30"/>
      <c r="S8460" s="30"/>
      <c r="T8460" s="29"/>
      <c r="U8460" s="28"/>
      <c r="V8460" s="28"/>
      <c r="W8460" s="28"/>
      <c r="Y8460" s="31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33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29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30"/>
      <c r="O8461" s="30"/>
      <c r="P8461" s="30"/>
      <c r="Q8461" s="30"/>
      <c r="R8461" s="30"/>
      <c r="S8461" s="30"/>
      <c r="T8461" s="29"/>
      <c r="U8461" s="28"/>
      <c r="V8461" s="28"/>
      <c r="W8461" s="28"/>
      <c r="Y8461" s="31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33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29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30"/>
      <c r="O8462" s="30"/>
      <c r="P8462" s="30"/>
      <c r="Q8462" s="30"/>
      <c r="R8462" s="30"/>
      <c r="S8462" s="30"/>
      <c r="T8462" s="29"/>
      <c r="U8462" s="28"/>
      <c r="V8462" s="28"/>
      <c r="W8462" s="28"/>
      <c r="Y8462" s="31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33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29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30"/>
      <c r="O8463" s="30"/>
      <c r="P8463" s="30"/>
      <c r="Q8463" s="30"/>
      <c r="R8463" s="30"/>
      <c r="S8463" s="30"/>
      <c r="T8463" s="29"/>
      <c r="U8463" s="28"/>
      <c r="V8463" s="28"/>
      <c r="W8463" s="28"/>
      <c r="Y8463" s="31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33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29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30"/>
      <c r="O8464" s="30"/>
      <c r="P8464" s="30"/>
      <c r="Q8464" s="30"/>
      <c r="R8464" s="30"/>
      <c r="S8464" s="30"/>
      <c r="T8464" s="29"/>
      <c r="U8464" s="28"/>
      <c r="V8464" s="28"/>
      <c r="W8464" s="28"/>
      <c r="Y8464" s="31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33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29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30"/>
      <c r="O8465" s="30"/>
      <c r="P8465" s="30"/>
      <c r="Q8465" s="30"/>
      <c r="R8465" s="30"/>
      <c r="S8465" s="30"/>
      <c r="T8465" s="29"/>
      <c r="U8465" s="28"/>
      <c r="V8465" s="28"/>
      <c r="W8465" s="28"/>
      <c r="Y8465" s="31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33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29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30"/>
      <c r="O8466" s="30"/>
      <c r="P8466" s="30"/>
      <c r="Q8466" s="30"/>
      <c r="R8466" s="30"/>
      <c r="S8466" s="30"/>
      <c r="T8466" s="29"/>
      <c r="U8466" s="28"/>
      <c r="V8466" s="28"/>
      <c r="W8466" s="28"/>
      <c r="Y8466" s="31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33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29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30"/>
      <c r="O8467" s="30"/>
      <c r="P8467" s="30"/>
      <c r="Q8467" s="30"/>
      <c r="R8467" s="30"/>
      <c r="S8467" s="30"/>
      <c r="T8467" s="29"/>
      <c r="U8467" s="28"/>
      <c r="V8467" s="28"/>
      <c r="W8467" s="28"/>
      <c r="Y8467" s="31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33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29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30"/>
      <c r="O8468" s="30"/>
      <c r="P8468" s="30"/>
      <c r="Q8468" s="30"/>
      <c r="R8468" s="30"/>
      <c r="S8468" s="30"/>
      <c r="T8468" s="29"/>
      <c r="U8468" s="28"/>
      <c r="V8468" s="28"/>
      <c r="W8468" s="28"/>
      <c r="Y8468" s="31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33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29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30"/>
      <c r="O8469" s="30"/>
      <c r="P8469" s="30"/>
      <c r="Q8469" s="30"/>
      <c r="R8469" s="30"/>
      <c r="S8469" s="30"/>
      <c r="T8469" s="29"/>
      <c r="U8469" s="28"/>
      <c r="V8469" s="28"/>
      <c r="W8469" s="28"/>
      <c r="Y8469" s="31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33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29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30"/>
      <c r="O8470" s="30"/>
      <c r="P8470" s="30"/>
      <c r="Q8470" s="30"/>
      <c r="R8470" s="30"/>
      <c r="S8470" s="30"/>
      <c r="T8470" s="29"/>
      <c r="U8470" s="28"/>
      <c r="V8470" s="28"/>
      <c r="W8470" s="28"/>
      <c r="Y8470" s="31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33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29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30"/>
      <c r="O8471" s="30"/>
      <c r="P8471" s="30"/>
      <c r="Q8471" s="30"/>
      <c r="R8471" s="30"/>
      <c r="S8471" s="30"/>
      <c r="T8471" s="29"/>
      <c r="U8471" s="28"/>
      <c r="V8471" s="28"/>
      <c r="W8471" s="28"/>
      <c r="Y8471" s="31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33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29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30"/>
      <c r="O8472" s="30"/>
      <c r="P8472" s="30"/>
      <c r="Q8472" s="30"/>
      <c r="R8472" s="30"/>
      <c r="S8472" s="30"/>
      <c r="T8472" s="29"/>
      <c r="U8472" s="28"/>
      <c r="V8472" s="28"/>
      <c r="W8472" s="28"/>
      <c r="Y8472" s="31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33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29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30"/>
      <c r="O8473" s="30"/>
      <c r="P8473" s="30"/>
      <c r="Q8473" s="30"/>
      <c r="R8473" s="30"/>
      <c r="S8473" s="30"/>
      <c r="T8473" s="29"/>
      <c r="U8473" s="28"/>
      <c r="V8473" s="28"/>
      <c r="W8473" s="28"/>
      <c r="Y8473" s="31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33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29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30"/>
      <c r="O8474" s="30"/>
      <c r="P8474" s="30"/>
      <c r="Q8474" s="30"/>
      <c r="R8474" s="30"/>
      <c r="S8474" s="30"/>
      <c r="T8474" s="29"/>
      <c r="U8474" s="28"/>
      <c r="V8474" s="28"/>
      <c r="W8474" s="28"/>
      <c r="Y8474" s="31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33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29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30"/>
      <c r="O8475" s="30"/>
      <c r="P8475" s="30"/>
      <c r="Q8475" s="30"/>
      <c r="R8475" s="30"/>
      <c r="S8475" s="30"/>
      <c r="T8475" s="29"/>
      <c r="U8475" s="28"/>
      <c r="V8475" s="28"/>
      <c r="W8475" s="28"/>
      <c r="Y8475" s="31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33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29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30"/>
      <c r="O8476" s="30"/>
      <c r="P8476" s="30"/>
      <c r="Q8476" s="30"/>
      <c r="R8476" s="30"/>
      <c r="S8476" s="30"/>
      <c r="T8476" s="29"/>
      <c r="U8476" s="28"/>
      <c r="V8476" s="28"/>
      <c r="W8476" s="28"/>
      <c r="Y8476" s="31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33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29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30"/>
      <c r="O8477" s="30"/>
      <c r="P8477" s="30"/>
      <c r="Q8477" s="30"/>
      <c r="R8477" s="30"/>
      <c r="S8477" s="30"/>
      <c r="T8477" s="29"/>
      <c r="U8477" s="28"/>
      <c r="V8477" s="28"/>
      <c r="W8477" s="28"/>
      <c r="Y8477" s="31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33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29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30"/>
      <c r="O8478" s="30"/>
      <c r="P8478" s="30"/>
      <c r="Q8478" s="30"/>
      <c r="R8478" s="30"/>
      <c r="S8478" s="30"/>
      <c r="T8478" s="29"/>
      <c r="U8478" s="28"/>
      <c r="V8478" s="28"/>
      <c r="W8478" s="28"/>
      <c r="Y8478" s="31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33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29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30"/>
      <c r="O8479" s="30"/>
      <c r="P8479" s="30"/>
      <c r="Q8479" s="30"/>
      <c r="R8479" s="30"/>
      <c r="S8479" s="30"/>
      <c r="T8479" s="29"/>
      <c r="U8479" s="28"/>
      <c r="V8479" s="28"/>
      <c r="W8479" s="28"/>
      <c r="Y8479" s="31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33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29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30"/>
      <c r="O8480" s="30"/>
      <c r="P8480" s="30"/>
      <c r="Q8480" s="30"/>
      <c r="R8480" s="30"/>
      <c r="S8480" s="30"/>
      <c r="T8480" s="29"/>
      <c r="U8480" s="28"/>
      <c r="V8480" s="28"/>
      <c r="W8480" s="28"/>
      <c r="Y8480" s="31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33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29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30"/>
      <c r="O8481" s="30"/>
      <c r="P8481" s="30"/>
      <c r="Q8481" s="30"/>
      <c r="R8481" s="30"/>
      <c r="S8481" s="30"/>
      <c r="T8481" s="29"/>
      <c r="U8481" s="28"/>
      <c r="V8481" s="28"/>
      <c r="W8481" s="28"/>
      <c r="Y8481" s="31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33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29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30"/>
      <c r="O8482" s="30"/>
      <c r="P8482" s="30"/>
      <c r="Q8482" s="30"/>
      <c r="R8482" s="30"/>
      <c r="S8482" s="30"/>
      <c r="T8482" s="29"/>
      <c r="U8482" s="28"/>
      <c r="V8482" s="28"/>
      <c r="W8482" s="28"/>
      <c r="Y8482" s="31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33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29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30"/>
      <c r="O8483" s="30"/>
      <c r="P8483" s="30"/>
      <c r="Q8483" s="30"/>
      <c r="R8483" s="30"/>
      <c r="S8483" s="30"/>
      <c r="T8483" s="29"/>
      <c r="U8483" s="28"/>
      <c r="V8483" s="28"/>
      <c r="W8483" s="28"/>
      <c r="Y8483" s="31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33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29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30"/>
      <c r="O8484" s="30"/>
      <c r="P8484" s="30"/>
      <c r="Q8484" s="30"/>
      <c r="R8484" s="30"/>
      <c r="S8484" s="30"/>
      <c r="T8484" s="29"/>
      <c r="U8484" s="28"/>
      <c r="V8484" s="28"/>
      <c r="W8484" s="28"/>
      <c r="Y8484" s="31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33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29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30"/>
      <c r="O8485" s="30"/>
      <c r="P8485" s="30"/>
      <c r="Q8485" s="30"/>
      <c r="R8485" s="30"/>
      <c r="S8485" s="30"/>
      <c r="T8485" s="29"/>
      <c r="U8485" s="28"/>
      <c r="V8485" s="28"/>
      <c r="W8485" s="28"/>
      <c r="Y8485" s="31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33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29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30"/>
      <c r="O8486" s="30"/>
      <c r="P8486" s="30"/>
      <c r="Q8486" s="30"/>
      <c r="R8486" s="30"/>
      <c r="S8486" s="30"/>
      <c r="T8486" s="29"/>
      <c r="U8486" s="28"/>
      <c r="V8486" s="28"/>
      <c r="W8486" s="28"/>
      <c r="Y8486" s="31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33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29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30"/>
      <c r="O8487" s="30"/>
      <c r="P8487" s="30"/>
      <c r="Q8487" s="30"/>
      <c r="R8487" s="30"/>
      <c r="S8487" s="30"/>
      <c r="T8487" s="29"/>
      <c r="U8487" s="28"/>
      <c r="V8487" s="28"/>
      <c r="W8487" s="28"/>
      <c r="Y8487" s="31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33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29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30"/>
      <c r="O8488" s="30"/>
      <c r="P8488" s="30"/>
      <c r="Q8488" s="30"/>
      <c r="R8488" s="30"/>
      <c r="S8488" s="30"/>
      <c r="T8488" s="29"/>
      <c r="U8488" s="28"/>
      <c r="V8488" s="28"/>
      <c r="W8488" s="28"/>
      <c r="Y8488" s="31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33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29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30"/>
      <c r="O8489" s="30"/>
      <c r="P8489" s="30"/>
      <c r="Q8489" s="30"/>
      <c r="R8489" s="30"/>
      <c r="S8489" s="30"/>
      <c r="T8489" s="29"/>
      <c r="U8489" s="28"/>
      <c r="V8489" s="28"/>
      <c r="W8489" s="28"/>
      <c r="Y8489" s="31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33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29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30"/>
      <c r="O8490" s="30"/>
      <c r="P8490" s="30"/>
      <c r="Q8490" s="30"/>
      <c r="R8490" s="30"/>
      <c r="S8490" s="30"/>
      <c r="T8490" s="29"/>
      <c r="U8490" s="28"/>
      <c r="V8490" s="28"/>
      <c r="W8490" s="28"/>
      <c r="Y8490" s="31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33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29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30"/>
      <c r="O8491" s="30"/>
      <c r="P8491" s="30"/>
      <c r="Q8491" s="30"/>
      <c r="R8491" s="30"/>
      <c r="S8491" s="30"/>
      <c r="T8491" s="29"/>
      <c r="U8491" s="28"/>
      <c r="V8491" s="28"/>
      <c r="W8491" s="28"/>
      <c r="Y8491" s="31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33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29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30"/>
      <c r="O8492" s="30"/>
      <c r="P8492" s="30"/>
      <c r="Q8492" s="30"/>
      <c r="R8492" s="30"/>
      <c r="S8492" s="30"/>
      <c r="T8492" s="29"/>
      <c r="U8492" s="28"/>
      <c r="V8492" s="28"/>
      <c r="W8492" s="28"/>
      <c r="Y8492" s="31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33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29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30"/>
      <c r="O8493" s="30"/>
      <c r="P8493" s="30"/>
      <c r="Q8493" s="30"/>
      <c r="R8493" s="30"/>
      <c r="S8493" s="30"/>
      <c r="T8493" s="29"/>
      <c r="U8493" s="28"/>
      <c r="V8493" s="28"/>
      <c r="W8493" s="28"/>
      <c r="Y8493" s="31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33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29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30"/>
      <c r="O8494" s="30"/>
      <c r="P8494" s="30"/>
      <c r="Q8494" s="30"/>
      <c r="R8494" s="30"/>
      <c r="S8494" s="30"/>
      <c r="T8494" s="29"/>
      <c r="U8494" s="28"/>
      <c r="V8494" s="28"/>
      <c r="W8494" s="28"/>
      <c r="Y8494" s="31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33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29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30"/>
      <c r="O8495" s="30"/>
      <c r="P8495" s="30"/>
      <c r="Q8495" s="30"/>
      <c r="R8495" s="30"/>
      <c r="S8495" s="30"/>
      <c r="T8495" s="29"/>
      <c r="U8495" s="28"/>
      <c r="V8495" s="28"/>
      <c r="W8495" s="28"/>
      <c r="Y8495" s="31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33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29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30"/>
      <c r="O8496" s="30"/>
      <c r="P8496" s="30"/>
      <c r="Q8496" s="30"/>
      <c r="R8496" s="30"/>
      <c r="S8496" s="30"/>
      <c r="T8496" s="29"/>
      <c r="U8496" s="28"/>
      <c r="V8496" s="28"/>
      <c r="W8496" s="28"/>
      <c r="Y8496" s="31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33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29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30"/>
      <c r="O8497" s="30"/>
      <c r="P8497" s="30"/>
      <c r="Q8497" s="30"/>
      <c r="R8497" s="30"/>
      <c r="S8497" s="30"/>
      <c r="T8497" s="29"/>
      <c r="U8497" s="28"/>
      <c r="V8497" s="28"/>
      <c r="W8497" s="28"/>
      <c r="Y8497" s="31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33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29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30"/>
      <c r="O8498" s="30"/>
      <c r="P8498" s="30"/>
      <c r="Q8498" s="30"/>
      <c r="R8498" s="30"/>
      <c r="S8498" s="30"/>
      <c r="T8498" s="29"/>
      <c r="U8498" s="28"/>
      <c r="V8498" s="28"/>
      <c r="W8498" s="28"/>
      <c r="Y8498" s="31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33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29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30"/>
      <c r="O8499" s="30"/>
      <c r="P8499" s="30"/>
      <c r="Q8499" s="30"/>
      <c r="R8499" s="30"/>
      <c r="S8499" s="30"/>
      <c r="T8499" s="29"/>
      <c r="U8499" s="28"/>
      <c r="V8499" s="28"/>
      <c r="W8499" s="28"/>
      <c r="Y8499" s="31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33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29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30"/>
      <c r="O8500" s="30"/>
      <c r="P8500" s="30"/>
      <c r="Q8500" s="30"/>
      <c r="R8500" s="30"/>
      <c r="S8500" s="30"/>
      <c r="T8500" s="29"/>
      <c r="U8500" s="28"/>
      <c r="V8500" s="28"/>
      <c r="W8500" s="28"/>
      <c r="Y8500" s="31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33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29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30"/>
      <c r="O8501" s="30"/>
      <c r="P8501" s="30"/>
      <c r="Q8501" s="30"/>
      <c r="R8501" s="30"/>
      <c r="S8501" s="30"/>
      <c r="T8501" s="29"/>
      <c r="U8501" s="28"/>
      <c r="V8501" s="28"/>
      <c r="W8501" s="28"/>
      <c r="Y8501" s="31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33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29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30"/>
      <c r="O8502" s="30"/>
      <c r="P8502" s="30"/>
      <c r="Q8502" s="30"/>
      <c r="R8502" s="30"/>
      <c r="S8502" s="30"/>
      <c r="T8502" s="29"/>
      <c r="U8502" s="28"/>
      <c r="V8502" s="28"/>
      <c r="W8502" s="28"/>
      <c r="Y8502" s="31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33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29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30"/>
      <c r="O8503" s="30"/>
      <c r="P8503" s="30"/>
      <c r="Q8503" s="30"/>
      <c r="R8503" s="30"/>
      <c r="S8503" s="30"/>
      <c r="T8503" s="29"/>
      <c r="U8503" s="28"/>
      <c r="V8503" s="28"/>
      <c r="W8503" s="28"/>
      <c r="Y8503" s="31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33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29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30"/>
      <c r="O8504" s="30"/>
      <c r="P8504" s="30"/>
      <c r="Q8504" s="30"/>
      <c r="R8504" s="30"/>
      <c r="S8504" s="30"/>
      <c r="T8504" s="29"/>
      <c r="U8504" s="28"/>
      <c r="V8504" s="28"/>
      <c r="W8504" s="28"/>
      <c r="Y8504" s="31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33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29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30"/>
      <c r="O8505" s="30"/>
      <c r="P8505" s="30"/>
      <c r="Q8505" s="30"/>
      <c r="R8505" s="30"/>
      <c r="S8505" s="30"/>
      <c r="T8505" s="29"/>
      <c r="U8505" s="28"/>
      <c r="V8505" s="28"/>
      <c r="W8505" s="28"/>
      <c r="Y8505" s="31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33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29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30"/>
      <c r="O8506" s="30"/>
      <c r="P8506" s="30"/>
      <c r="Q8506" s="30"/>
      <c r="R8506" s="30"/>
      <c r="S8506" s="30"/>
      <c r="T8506" s="29"/>
      <c r="U8506" s="28"/>
      <c r="V8506" s="28"/>
      <c r="W8506" s="28"/>
      <c r="Y8506" s="31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33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29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30"/>
      <c r="O8507" s="30"/>
      <c r="P8507" s="30"/>
      <c r="Q8507" s="30"/>
      <c r="R8507" s="30"/>
      <c r="S8507" s="30"/>
      <c r="T8507" s="29"/>
      <c r="U8507" s="28"/>
      <c r="V8507" s="28"/>
      <c r="W8507" s="28"/>
      <c r="Y8507" s="31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33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29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30"/>
      <c r="O8508" s="30"/>
      <c r="P8508" s="30"/>
      <c r="Q8508" s="30"/>
      <c r="R8508" s="30"/>
      <c r="S8508" s="30"/>
      <c r="T8508" s="29"/>
      <c r="U8508" s="28"/>
      <c r="V8508" s="28"/>
      <c r="W8508" s="28"/>
      <c r="Y8508" s="31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33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29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30"/>
      <c r="O8509" s="30"/>
      <c r="P8509" s="30"/>
      <c r="Q8509" s="30"/>
      <c r="R8509" s="30"/>
      <c r="S8509" s="30"/>
      <c r="T8509" s="29"/>
      <c r="U8509" s="28"/>
      <c r="V8509" s="28"/>
      <c r="W8509" s="28"/>
      <c r="Y8509" s="31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33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29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30"/>
      <c r="O8510" s="30"/>
      <c r="P8510" s="30"/>
      <c r="Q8510" s="30"/>
      <c r="R8510" s="30"/>
      <c r="S8510" s="30"/>
      <c r="T8510" s="29"/>
      <c r="U8510" s="28"/>
      <c r="V8510" s="28"/>
      <c r="W8510" s="28"/>
      <c r="Y8510" s="31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33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29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30"/>
      <c r="O8511" s="30"/>
      <c r="P8511" s="30"/>
      <c r="Q8511" s="30"/>
      <c r="R8511" s="30"/>
      <c r="S8511" s="30"/>
      <c r="T8511" s="29"/>
      <c r="U8511" s="28"/>
      <c r="V8511" s="28"/>
      <c r="W8511" s="28"/>
      <c r="Y8511" s="31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33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29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30"/>
      <c r="O8512" s="30"/>
      <c r="P8512" s="30"/>
      <c r="Q8512" s="30"/>
      <c r="R8512" s="30"/>
      <c r="S8512" s="30"/>
      <c r="T8512" s="29"/>
      <c r="U8512" s="28"/>
      <c r="V8512" s="28"/>
      <c r="W8512" s="28"/>
      <c r="Y8512" s="31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33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29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30"/>
      <c r="O8513" s="30"/>
      <c r="P8513" s="30"/>
      <c r="Q8513" s="30"/>
      <c r="R8513" s="30"/>
      <c r="S8513" s="30"/>
      <c r="T8513" s="29"/>
      <c r="U8513" s="28"/>
      <c r="V8513" s="28"/>
      <c r="W8513" s="28"/>
      <c r="Y8513" s="31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33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29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30"/>
      <c r="O8514" s="30"/>
      <c r="P8514" s="30"/>
      <c r="Q8514" s="30"/>
      <c r="R8514" s="30"/>
      <c r="S8514" s="30"/>
      <c r="T8514" s="29"/>
      <c r="U8514" s="28"/>
      <c r="V8514" s="28"/>
      <c r="W8514" s="28"/>
      <c r="Y8514" s="31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33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29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30"/>
      <c r="O8515" s="30"/>
      <c r="P8515" s="30"/>
      <c r="Q8515" s="30"/>
      <c r="R8515" s="30"/>
      <c r="S8515" s="30"/>
      <c r="T8515" s="29"/>
      <c r="U8515" s="28"/>
      <c r="V8515" s="28"/>
      <c r="W8515" s="28"/>
      <c r="Y8515" s="31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33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29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30"/>
      <c r="O8516" s="30"/>
      <c r="P8516" s="30"/>
      <c r="Q8516" s="30"/>
      <c r="R8516" s="30"/>
      <c r="S8516" s="30"/>
      <c r="T8516" s="29"/>
      <c r="U8516" s="28"/>
      <c r="V8516" s="28"/>
      <c r="W8516" s="28"/>
      <c r="Y8516" s="31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33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29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30"/>
      <c r="O8517" s="30"/>
      <c r="P8517" s="30"/>
      <c r="Q8517" s="30"/>
      <c r="R8517" s="30"/>
      <c r="S8517" s="30"/>
      <c r="T8517" s="29"/>
      <c r="U8517" s="28"/>
      <c r="V8517" s="28"/>
      <c r="W8517" s="28"/>
      <c r="Y8517" s="31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33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29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30"/>
      <c r="O8518" s="30"/>
      <c r="P8518" s="30"/>
      <c r="Q8518" s="30"/>
      <c r="R8518" s="30"/>
      <c r="S8518" s="30"/>
      <c r="T8518" s="29"/>
      <c r="U8518" s="28"/>
      <c r="V8518" s="28"/>
      <c r="W8518" s="28"/>
      <c r="Y8518" s="31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33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29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30"/>
      <c r="O8519" s="30"/>
      <c r="P8519" s="30"/>
      <c r="Q8519" s="30"/>
      <c r="R8519" s="30"/>
      <c r="S8519" s="30"/>
      <c r="T8519" s="29"/>
      <c r="U8519" s="28"/>
      <c r="V8519" s="28"/>
      <c r="W8519" s="28"/>
      <c r="Y8519" s="31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33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29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30"/>
      <c r="O8520" s="30"/>
      <c r="P8520" s="30"/>
      <c r="Q8520" s="30"/>
      <c r="R8520" s="30"/>
      <c r="S8520" s="30"/>
      <c r="T8520" s="29"/>
      <c r="U8520" s="28"/>
      <c r="V8520" s="28"/>
      <c r="W8520" s="28"/>
      <c r="Y8520" s="31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33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29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30"/>
      <c r="O8521" s="30"/>
      <c r="P8521" s="30"/>
      <c r="Q8521" s="30"/>
      <c r="R8521" s="30"/>
      <c r="S8521" s="30"/>
      <c r="T8521" s="29"/>
      <c r="U8521" s="28"/>
      <c r="V8521" s="28"/>
      <c r="W8521" s="28"/>
      <c r="Y8521" s="31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33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29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30"/>
      <c r="O8522" s="30"/>
      <c r="P8522" s="30"/>
      <c r="Q8522" s="30"/>
      <c r="R8522" s="30"/>
      <c r="S8522" s="30"/>
      <c r="T8522" s="29"/>
      <c r="U8522" s="28"/>
      <c r="V8522" s="28"/>
      <c r="W8522" s="28"/>
      <c r="Y8522" s="31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33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29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30"/>
      <c r="O8523" s="30"/>
      <c r="P8523" s="30"/>
      <c r="Q8523" s="30"/>
      <c r="R8523" s="30"/>
      <c r="S8523" s="30"/>
      <c r="T8523" s="29"/>
      <c r="U8523" s="28"/>
      <c r="V8523" s="28"/>
      <c r="W8523" s="28"/>
      <c r="Y8523" s="31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33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29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30"/>
      <c r="O8524" s="30"/>
      <c r="P8524" s="30"/>
      <c r="Q8524" s="30"/>
      <c r="R8524" s="30"/>
      <c r="S8524" s="30"/>
      <c r="T8524" s="29"/>
      <c r="U8524" s="28"/>
      <c r="V8524" s="28"/>
      <c r="W8524" s="28"/>
      <c r="Y8524" s="31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33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29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30"/>
      <c r="O8525" s="30"/>
      <c r="P8525" s="30"/>
      <c r="Q8525" s="30"/>
      <c r="R8525" s="30"/>
      <c r="S8525" s="30"/>
      <c r="T8525" s="29"/>
      <c r="U8525" s="28"/>
      <c r="V8525" s="28"/>
      <c r="W8525" s="28"/>
      <c r="Y8525" s="31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33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29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30"/>
      <c r="O8526" s="30"/>
      <c r="P8526" s="30"/>
      <c r="Q8526" s="30"/>
      <c r="R8526" s="30"/>
      <c r="S8526" s="30"/>
      <c r="T8526" s="29"/>
      <c r="U8526" s="28"/>
      <c r="V8526" s="28"/>
      <c r="W8526" s="28"/>
      <c r="Y8526" s="31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33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29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30"/>
      <c r="O8527" s="30"/>
      <c r="P8527" s="30"/>
      <c r="Q8527" s="30"/>
      <c r="R8527" s="30"/>
      <c r="S8527" s="30"/>
      <c r="T8527" s="29"/>
      <c r="U8527" s="28"/>
      <c r="V8527" s="28"/>
      <c r="W8527" s="28"/>
      <c r="Y8527" s="31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33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29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30"/>
      <c r="O8528" s="30"/>
      <c r="P8528" s="30"/>
      <c r="Q8528" s="30"/>
      <c r="R8528" s="30"/>
      <c r="S8528" s="30"/>
      <c r="T8528" s="29"/>
      <c r="U8528" s="28"/>
      <c r="V8528" s="28"/>
      <c r="W8528" s="28"/>
      <c r="Y8528" s="31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33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29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30"/>
      <c r="O8529" s="30"/>
      <c r="P8529" s="30"/>
      <c r="Q8529" s="30"/>
      <c r="R8529" s="30"/>
      <c r="S8529" s="30"/>
      <c r="T8529" s="29"/>
      <c r="U8529" s="28"/>
      <c r="V8529" s="28"/>
      <c r="W8529" s="28"/>
      <c r="Y8529" s="31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33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29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30"/>
      <c r="O8530" s="30"/>
      <c r="P8530" s="30"/>
      <c r="Q8530" s="30"/>
      <c r="R8530" s="30"/>
      <c r="S8530" s="30"/>
      <c r="T8530" s="29"/>
      <c r="U8530" s="28"/>
      <c r="V8530" s="28"/>
      <c r="W8530" s="28"/>
      <c r="Y8530" s="31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33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29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30"/>
      <c r="O8531" s="30"/>
      <c r="P8531" s="30"/>
      <c r="Q8531" s="30"/>
      <c r="R8531" s="30"/>
      <c r="S8531" s="30"/>
      <c r="T8531" s="29"/>
      <c r="U8531" s="28"/>
      <c r="V8531" s="28"/>
      <c r="W8531" s="28"/>
      <c r="Y8531" s="31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33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29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30"/>
      <c r="O8532" s="30"/>
      <c r="P8532" s="30"/>
      <c r="Q8532" s="30"/>
      <c r="R8532" s="30"/>
      <c r="S8532" s="30"/>
      <c r="T8532" s="29"/>
      <c r="U8532" s="28"/>
      <c r="V8532" s="28"/>
      <c r="W8532" s="28"/>
      <c r="Y8532" s="31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33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29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30"/>
      <c r="O8533" s="30"/>
      <c r="P8533" s="30"/>
      <c r="Q8533" s="30"/>
      <c r="R8533" s="30"/>
      <c r="S8533" s="30"/>
      <c r="T8533" s="29"/>
      <c r="U8533" s="28"/>
      <c r="V8533" s="28"/>
      <c r="W8533" s="28"/>
      <c r="Y8533" s="31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33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29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30"/>
      <c r="O8534" s="30"/>
      <c r="P8534" s="30"/>
      <c r="Q8534" s="30"/>
      <c r="R8534" s="30"/>
      <c r="S8534" s="30"/>
      <c r="T8534" s="29"/>
      <c r="U8534" s="28"/>
      <c r="V8534" s="28"/>
      <c r="W8534" s="28"/>
      <c r="Y8534" s="31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33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29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30"/>
      <c r="O8535" s="30"/>
      <c r="P8535" s="30"/>
      <c r="Q8535" s="30"/>
      <c r="R8535" s="30"/>
      <c r="S8535" s="30"/>
      <c r="T8535" s="29"/>
      <c r="U8535" s="28"/>
      <c r="V8535" s="28"/>
      <c r="W8535" s="28"/>
      <c r="Y8535" s="31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33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29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30"/>
      <c r="O8536" s="30"/>
      <c r="P8536" s="30"/>
      <c r="Q8536" s="30"/>
      <c r="R8536" s="30"/>
      <c r="S8536" s="30"/>
      <c r="T8536" s="29"/>
      <c r="U8536" s="28"/>
      <c r="V8536" s="28"/>
      <c r="W8536" s="28"/>
      <c r="Y8536" s="31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33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29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30"/>
      <c r="O8537" s="30"/>
      <c r="P8537" s="30"/>
      <c r="Q8537" s="30"/>
      <c r="R8537" s="30"/>
      <c r="S8537" s="30"/>
      <c r="T8537" s="29"/>
      <c r="U8537" s="28"/>
      <c r="V8537" s="28"/>
      <c r="W8537" s="28"/>
      <c r="Y8537" s="31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33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29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30"/>
      <c r="O8538" s="30"/>
      <c r="P8538" s="30"/>
      <c r="Q8538" s="30"/>
      <c r="R8538" s="30"/>
      <c r="S8538" s="30"/>
      <c r="T8538" s="29"/>
      <c r="U8538" s="28"/>
      <c r="V8538" s="28"/>
      <c r="W8538" s="28"/>
      <c r="Y8538" s="31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33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29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30"/>
      <c r="O8539" s="30"/>
      <c r="P8539" s="30"/>
      <c r="Q8539" s="30"/>
      <c r="R8539" s="30"/>
      <c r="S8539" s="30"/>
      <c r="T8539" s="29"/>
      <c r="U8539" s="28"/>
      <c r="V8539" s="28"/>
      <c r="W8539" s="28"/>
      <c r="Y8539" s="31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33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29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30"/>
      <c r="O8540" s="30"/>
      <c r="P8540" s="30"/>
      <c r="Q8540" s="30"/>
      <c r="R8540" s="30"/>
      <c r="S8540" s="30"/>
      <c r="T8540" s="29"/>
      <c r="U8540" s="28"/>
      <c r="V8540" s="28"/>
      <c r="W8540" s="28"/>
      <c r="Y8540" s="31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33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29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30"/>
      <c r="O8541" s="30"/>
      <c r="P8541" s="30"/>
      <c r="Q8541" s="30"/>
      <c r="R8541" s="30"/>
      <c r="S8541" s="30"/>
      <c r="T8541" s="29"/>
      <c r="U8541" s="28"/>
      <c r="V8541" s="28"/>
      <c r="W8541" s="28"/>
      <c r="Y8541" s="31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33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29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30"/>
      <c r="O8542" s="30"/>
      <c r="P8542" s="30"/>
      <c r="Q8542" s="30"/>
      <c r="R8542" s="30"/>
      <c r="S8542" s="30"/>
      <c r="T8542" s="29"/>
      <c r="U8542" s="28"/>
      <c r="V8542" s="28"/>
      <c r="W8542" s="28"/>
      <c r="Y8542" s="31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33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29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30"/>
      <c r="O8543" s="30"/>
      <c r="P8543" s="30"/>
      <c r="Q8543" s="30"/>
      <c r="R8543" s="30"/>
      <c r="S8543" s="30"/>
      <c r="T8543" s="29"/>
      <c r="U8543" s="28"/>
      <c r="V8543" s="28"/>
      <c r="W8543" s="28"/>
      <c r="Y8543" s="31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33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29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30"/>
      <c r="O8544" s="30"/>
      <c r="P8544" s="30"/>
      <c r="Q8544" s="30"/>
      <c r="R8544" s="30"/>
      <c r="S8544" s="30"/>
      <c r="T8544" s="29"/>
      <c r="U8544" s="28"/>
      <c r="V8544" s="28"/>
      <c r="W8544" s="28"/>
      <c r="Y8544" s="31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33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29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30"/>
      <c r="O8545" s="30"/>
      <c r="P8545" s="30"/>
      <c r="Q8545" s="30"/>
      <c r="R8545" s="30"/>
      <c r="S8545" s="30"/>
      <c r="T8545" s="29"/>
      <c r="U8545" s="28"/>
      <c r="V8545" s="28"/>
      <c r="W8545" s="28"/>
      <c r="Y8545" s="31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33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29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30"/>
      <c r="O8546" s="30"/>
      <c r="P8546" s="30"/>
      <c r="Q8546" s="30"/>
      <c r="R8546" s="30"/>
      <c r="S8546" s="30"/>
      <c r="T8546" s="29"/>
      <c r="U8546" s="28"/>
      <c r="V8546" s="28"/>
      <c r="W8546" s="28"/>
      <c r="Y8546" s="31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33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29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30"/>
      <c r="O8547" s="30"/>
      <c r="P8547" s="30"/>
      <c r="Q8547" s="30"/>
      <c r="R8547" s="30"/>
      <c r="S8547" s="30"/>
      <c r="T8547" s="29"/>
      <c r="U8547" s="28"/>
      <c r="V8547" s="28"/>
      <c r="W8547" s="28"/>
      <c r="Y8547" s="31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33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29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30"/>
      <c r="O8548" s="30"/>
      <c r="P8548" s="30"/>
      <c r="Q8548" s="30"/>
      <c r="R8548" s="30"/>
      <c r="S8548" s="30"/>
      <c r="T8548" s="29"/>
      <c r="U8548" s="28"/>
      <c r="V8548" s="28"/>
      <c r="W8548" s="28"/>
      <c r="Y8548" s="31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33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29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30"/>
      <c r="O8549" s="30"/>
      <c r="P8549" s="30"/>
      <c r="Q8549" s="30"/>
      <c r="R8549" s="30"/>
      <c r="S8549" s="30"/>
      <c r="T8549" s="29"/>
      <c r="U8549" s="28"/>
      <c r="V8549" s="28"/>
      <c r="W8549" s="28"/>
      <c r="Y8549" s="31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33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29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30"/>
      <c r="O8550" s="30"/>
      <c r="P8550" s="30"/>
      <c r="Q8550" s="30"/>
      <c r="R8550" s="30"/>
      <c r="S8550" s="30"/>
      <c r="T8550" s="29"/>
      <c r="U8550" s="28"/>
      <c r="V8550" s="28"/>
      <c r="W8550" s="28"/>
      <c r="Y8550" s="31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33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29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30"/>
      <c r="O8551" s="30"/>
      <c r="P8551" s="30"/>
      <c r="Q8551" s="30"/>
      <c r="R8551" s="30"/>
      <c r="S8551" s="30"/>
      <c r="T8551" s="29"/>
      <c r="U8551" s="28"/>
      <c r="V8551" s="28"/>
      <c r="W8551" s="28"/>
      <c r="Y8551" s="31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33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29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30"/>
      <c r="O8552" s="30"/>
      <c r="P8552" s="30"/>
      <c r="Q8552" s="30"/>
      <c r="R8552" s="30"/>
      <c r="S8552" s="30"/>
      <c r="T8552" s="29"/>
      <c r="U8552" s="28"/>
      <c r="V8552" s="28"/>
      <c r="W8552" s="28"/>
      <c r="Y8552" s="31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33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29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30"/>
      <c r="O8553" s="30"/>
      <c r="P8553" s="30"/>
      <c r="Q8553" s="30"/>
      <c r="R8553" s="30"/>
      <c r="S8553" s="30"/>
      <c r="T8553" s="29"/>
      <c r="U8553" s="28"/>
      <c r="V8553" s="28"/>
      <c r="W8553" s="28"/>
      <c r="Y8553" s="31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33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29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30"/>
      <c r="O8554" s="30"/>
      <c r="P8554" s="30"/>
      <c r="Q8554" s="30"/>
      <c r="R8554" s="30"/>
      <c r="S8554" s="30"/>
      <c r="T8554" s="29"/>
      <c r="U8554" s="28"/>
      <c r="V8554" s="28"/>
      <c r="W8554" s="28"/>
      <c r="Y8554" s="31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33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29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30"/>
      <c r="O8555" s="30"/>
      <c r="P8555" s="30"/>
      <c r="Q8555" s="30"/>
      <c r="R8555" s="30"/>
      <c r="S8555" s="30"/>
      <c r="T8555" s="29"/>
      <c r="U8555" s="28"/>
      <c r="V8555" s="28"/>
      <c r="W8555" s="28"/>
      <c r="Y8555" s="31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33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29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30"/>
      <c r="O8556" s="30"/>
      <c r="P8556" s="30"/>
      <c r="Q8556" s="30"/>
      <c r="R8556" s="30"/>
      <c r="S8556" s="30"/>
      <c r="T8556" s="29"/>
      <c r="U8556" s="28"/>
      <c r="V8556" s="28"/>
      <c r="W8556" s="28"/>
      <c r="Y8556" s="31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33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29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30"/>
      <c r="O8557" s="30"/>
      <c r="P8557" s="30"/>
      <c r="Q8557" s="30"/>
      <c r="R8557" s="30"/>
      <c r="S8557" s="30"/>
      <c r="T8557" s="29"/>
      <c r="U8557" s="28"/>
      <c r="V8557" s="28"/>
      <c r="W8557" s="28"/>
      <c r="Y8557" s="31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33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29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30"/>
      <c r="O8558" s="30"/>
      <c r="P8558" s="30"/>
      <c r="Q8558" s="30"/>
      <c r="R8558" s="30"/>
      <c r="S8558" s="30"/>
      <c r="T8558" s="29"/>
      <c r="U8558" s="28"/>
      <c r="V8558" s="28"/>
      <c r="W8558" s="28"/>
      <c r="Y8558" s="31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33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29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30"/>
      <c r="O8559" s="30"/>
      <c r="P8559" s="30"/>
      <c r="Q8559" s="30"/>
      <c r="R8559" s="30"/>
      <c r="S8559" s="30"/>
      <c r="T8559" s="29"/>
      <c r="U8559" s="28"/>
      <c r="V8559" s="28"/>
      <c r="W8559" s="28"/>
      <c r="Y8559" s="31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33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29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30"/>
      <c r="O8560" s="30"/>
      <c r="P8560" s="30"/>
      <c r="Q8560" s="30"/>
      <c r="R8560" s="30"/>
      <c r="S8560" s="30"/>
      <c r="T8560" s="29"/>
      <c r="U8560" s="28"/>
      <c r="V8560" s="28"/>
      <c r="W8560" s="28"/>
      <c r="Y8560" s="31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33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29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30"/>
      <c r="O8561" s="30"/>
      <c r="P8561" s="30"/>
      <c r="Q8561" s="30"/>
      <c r="R8561" s="30"/>
      <c r="S8561" s="30"/>
      <c r="T8561" s="29"/>
      <c r="U8561" s="28"/>
      <c r="V8561" s="28"/>
      <c r="W8561" s="28"/>
      <c r="Y8561" s="31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33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29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30"/>
      <c r="O8562" s="30"/>
      <c r="P8562" s="30"/>
      <c r="Q8562" s="30"/>
      <c r="R8562" s="30"/>
      <c r="S8562" s="30"/>
      <c r="T8562" s="29"/>
      <c r="U8562" s="28"/>
      <c r="V8562" s="28"/>
      <c r="W8562" s="28"/>
      <c r="Y8562" s="31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33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29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30"/>
      <c r="O8563" s="30"/>
      <c r="P8563" s="30"/>
      <c r="Q8563" s="30"/>
      <c r="R8563" s="30"/>
      <c r="S8563" s="30"/>
      <c r="T8563" s="29"/>
      <c r="U8563" s="28"/>
      <c r="V8563" s="28"/>
      <c r="W8563" s="28"/>
      <c r="Y8563" s="31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33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29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30"/>
      <c r="O8564" s="30"/>
      <c r="P8564" s="30"/>
      <c r="Q8564" s="30"/>
      <c r="R8564" s="30"/>
      <c r="S8564" s="30"/>
      <c r="T8564" s="29"/>
      <c r="U8564" s="28"/>
      <c r="V8564" s="28"/>
      <c r="W8564" s="28"/>
      <c r="Y8564" s="31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33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29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30"/>
      <c r="O8565" s="30"/>
      <c r="P8565" s="30"/>
      <c r="Q8565" s="30"/>
      <c r="R8565" s="30"/>
      <c r="S8565" s="30"/>
      <c r="T8565" s="29"/>
      <c r="U8565" s="28"/>
      <c r="V8565" s="28"/>
      <c r="W8565" s="28"/>
      <c r="Y8565" s="31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33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29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30"/>
      <c r="O8566" s="30"/>
      <c r="P8566" s="30"/>
      <c r="Q8566" s="30"/>
      <c r="R8566" s="30"/>
      <c r="S8566" s="30"/>
      <c r="T8566" s="29"/>
      <c r="U8566" s="28"/>
      <c r="V8566" s="28"/>
      <c r="W8566" s="28"/>
      <c r="Y8566" s="31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33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29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30"/>
      <c r="O8567" s="30"/>
      <c r="P8567" s="30"/>
      <c r="Q8567" s="30"/>
      <c r="R8567" s="30"/>
      <c r="S8567" s="30"/>
      <c r="T8567" s="29"/>
      <c r="U8567" s="28"/>
      <c r="V8567" s="28"/>
      <c r="W8567" s="28"/>
      <c r="Y8567" s="31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33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29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30"/>
      <c r="O8568" s="30"/>
      <c r="P8568" s="30"/>
      <c r="Q8568" s="30"/>
      <c r="R8568" s="30"/>
      <c r="S8568" s="30"/>
      <c r="T8568" s="29"/>
      <c r="U8568" s="28"/>
      <c r="V8568" s="28"/>
      <c r="W8568" s="28"/>
      <c r="Y8568" s="31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33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29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30"/>
      <c r="O8569" s="30"/>
      <c r="P8569" s="30"/>
      <c r="Q8569" s="30"/>
      <c r="R8569" s="30"/>
      <c r="S8569" s="30"/>
      <c r="T8569" s="29"/>
      <c r="U8569" s="28"/>
      <c r="V8569" s="28"/>
      <c r="W8569" s="28"/>
      <c r="Y8569" s="31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33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29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30"/>
      <c r="O8570" s="30"/>
      <c r="P8570" s="30"/>
      <c r="Q8570" s="30"/>
      <c r="R8570" s="30"/>
      <c r="S8570" s="30"/>
      <c r="T8570" s="29"/>
      <c r="U8570" s="28"/>
      <c r="V8570" s="28"/>
      <c r="W8570" s="28"/>
      <c r="Y8570" s="31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33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29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30"/>
      <c r="O8571" s="30"/>
      <c r="P8571" s="30"/>
      <c r="Q8571" s="30"/>
      <c r="R8571" s="30"/>
      <c r="S8571" s="30"/>
      <c r="T8571" s="29"/>
      <c r="U8571" s="28"/>
      <c r="V8571" s="28"/>
      <c r="W8571" s="28"/>
      <c r="Y8571" s="31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33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29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30"/>
      <c r="O8572" s="30"/>
      <c r="P8572" s="30"/>
      <c r="Q8572" s="30"/>
      <c r="R8572" s="30"/>
      <c r="S8572" s="30"/>
      <c r="T8572" s="29"/>
      <c r="U8572" s="28"/>
      <c r="V8572" s="28"/>
      <c r="W8572" s="28"/>
      <c r="Y8572" s="31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33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29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30"/>
      <c r="O8573" s="30"/>
      <c r="P8573" s="30"/>
      <c r="Q8573" s="30"/>
      <c r="R8573" s="30"/>
      <c r="S8573" s="30"/>
      <c r="T8573" s="29"/>
      <c r="U8573" s="28"/>
      <c r="V8573" s="28"/>
      <c r="W8573" s="28"/>
      <c r="Y8573" s="31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33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29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30"/>
      <c r="O8574" s="30"/>
      <c r="P8574" s="30"/>
      <c r="Q8574" s="30"/>
      <c r="R8574" s="30"/>
      <c r="S8574" s="30"/>
      <c r="T8574" s="29"/>
      <c r="U8574" s="28"/>
      <c r="V8574" s="28"/>
      <c r="W8574" s="28"/>
      <c r="Y8574" s="31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33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29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30"/>
      <c r="O8575" s="30"/>
      <c r="P8575" s="30"/>
      <c r="Q8575" s="30"/>
      <c r="R8575" s="30"/>
      <c r="S8575" s="30"/>
      <c r="T8575" s="29"/>
      <c r="U8575" s="28"/>
      <c r="V8575" s="28"/>
      <c r="W8575" s="28"/>
      <c r="Y8575" s="31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33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29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30"/>
      <c r="O8576" s="30"/>
      <c r="P8576" s="30"/>
      <c r="Q8576" s="30"/>
      <c r="R8576" s="30"/>
      <c r="S8576" s="30"/>
      <c r="T8576" s="29"/>
      <c r="U8576" s="28"/>
      <c r="V8576" s="28"/>
      <c r="W8576" s="28"/>
      <c r="Y8576" s="31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33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29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30"/>
      <c r="O8577" s="30"/>
      <c r="P8577" s="30"/>
      <c r="Q8577" s="30"/>
      <c r="R8577" s="30"/>
      <c r="S8577" s="30"/>
      <c r="T8577" s="29"/>
      <c r="U8577" s="28"/>
      <c r="V8577" s="28"/>
      <c r="W8577" s="28"/>
      <c r="Y8577" s="31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33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29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30"/>
      <c r="O8578" s="30"/>
      <c r="P8578" s="30"/>
      <c r="Q8578" s="30"/>
      <c r="R8578" s="30"/>
      <c r="S8578" s="30"/>
      <c r="T8578" s="29"/>
      <c r="U8578" s="28"/>
      <c r="V8578" s="28"/>
      <c r="W8578" s="28"/>
      <c r="Y8578" s="31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33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29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30"/>
      <c r="O8579" s="30"/>
      <c r="P8579" s="30"/>
      <c r="Q8579" s="30"/>
      <c r="R8579" s="30"/>
      <c r="S8579" s="30"/>
      <c r="T8579" s="29"/>
      <c r="U8579" s="28"/>
      <c r="V8579" s="28"/>
      <c r="W8579" s="28"/>
      <c r="Y8579" s="31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33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29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30"/>
      <c r="O8580" s="30"/>
      <c r="P8580" s="30"/>
      <c r="Q8580" s="30"/>
      <c r="R8580" s="30"/>
      <c r="S8580" s="30"/>
      <c r="T8580" s="29"/>
      <c r="U8580" s="28"/>
      <c r="V8580" s="28"/>
      <c r="W8580" s="28"/>
      <c r="Y8580" s="31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33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29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30"/>
      <c r="O8581" s="30"/>
      <c r="P8581" s="30"/>
      <c r="Q8581" s="30"/>
      <c r="R8581" s="30"/>
      <c r="S8581" s="30"/>
      <c r="T8581" s="29"/>
      <c r="U8581" s="28"/>
      <c r="V8581" s="28"/>
      <c r="W8581" s="28"/>
      <c r="Y8581" s="31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33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29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30"/>
      <c r="O8582" s="30"/>
      <c r="P8582" s="30"/>
      <c r="Q8582" s="30"/>
      <c r="R8582" s="30"/>
      <c r="S8582" s="30"/>
      <c r="T8582" s="29"/>
      <c r="U8582" s="28"/>
      <c r="V8582" s="28"/>
      <c r="W8582" s="28"/>
      <c r="Y8582" s="31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33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29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30"/>
      <c r="O8583" s="30"/>
      <c r="P8583" s="30"/>
      <c r="Q8583" s="30"/>
      <c r="R8583" s="30"/>
      <c r="S8583" s="30"/>
      <c r="T8583" s="29"/>
      <c r="U8583" s="28"/>
      <c r="V8583" s="28"/>
      <c r="W8583" s="28"/>
      <c r="Y8583" s="31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33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29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30"/>
      <c r="O8584" s="30"/>
      <c r="P8584" s="30"/>
      <c r="Q8584" s="30"/>
      <c r="R8584" s="30"/>
      <c r="S8584" s="30"/>
      <c r="T8584" s="29"/>
      <c r="U8584" s="28"/>
      <c r="V8584" s="28"/>
      <c r="W8584" s="28"/>
      <c r="Y8584" s="31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33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29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30"/>
      <c r="O8585" s="30"/>
      <c r="P8585" s="30"/>
      <c r="Q8585" s="30"/>
      <c r="R8585" s="30"/>
      <c r="S8585" s="30"/>
      <c r="T8585" s="29"/>
      <c r="U8585" s="28"/>
      <c r="V8585" s="28"/>
      <c r="W8585" s="28"/>
      <c r="Y8585" s="31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33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29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30"/>
      <c r="O8586" s="30"/>
      <c r="P8586" s="30"/>
      <c r="Q8586" s="30"/>
      <c r="R8586" s="30"/>
      <c r="S8586" s="30"/>
      <c r="T8586" s="29"/>
      <c r="U8586" s="28"/>
      <c r="V8586" s="28"/>
      <c r="W8586" s="28"/>
      <c r="Y8586" s="31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33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29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30"/>
      <c r="O8587" s="30"/>
      <c r="P8587" s="30"/>
      <c r="Q8587" s="30"/>
      <c r="R8587" s="30"/>
      <c r="S8587" s="30"/>
      <c r="T8587" s="29"/>
      <c r="U8587" s="28"/>
      <c r="V8587" s="28"/>
      <c r="W8587" s="28"/>
      <c r="Y8587" s="31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33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29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30"/>
      <c r="O8588" s="30"/>
      <c r="P8588" s="30"/>
      <c r="Q8588" s="30"/>
      <c r="R8588" s="30"/>
      <c r="S8588" s="30"/>
      <c r="T8588" s="29"/>
      <c r="U8588" s="28"/>
      <c r="V8588" s="28"/>
      <c r="W8588" s="28"/>
      <c r="Y8588" s="31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33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29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30"/>
      <c r="O8589" s="30"/>
      <c r="P8589" s="30"/>
      <c r="Q8589" s="30"/>
      <c r="R8589" s="30"/>
      <c r="S8589" s="30"/>
      <c r="T8589" s="29"/>
      <c r="U8589" s="28"/>
      <c r="V8589" s="28"/>
      <c r="W8589" s="28"/>
      <c r="Y8589" s="31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33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29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30"/>
      <c r="O8590" s="30"/>
      <c r="P8590" s="30"/>
      <c r="Q8590" s="30"/>
      <c r="R8590" s="30"/>
      <c r="S8590" s="30"/>
      <c r="T8590" s="29"/>
      <c r="U8590" s="28"/>
      <c r="V8590" s="28"/>
      <c r="W8590" s="28"/>
      <c r="Y8590" s="31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33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29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30"/>
      <c r="O8591" s="30"/>
      <c r="P8591" s="30"/>
      <c r="Q8591" s="30"/>
      <c r="R8591" s="30"/>
      <c r="S8591" s="30"/>
      <c r="T8591" s="29"/>
      <c r="U8591" s="28"/>
      <c r="V8591" s="28"/>
      <c r="W8591" s="28"/>
      <c r="Y8591" s="31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33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29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30"/>
      <c r="O8592" s="30"/>
      <c r="P8592" s="30"/>
      <c r="Q8592" s="30"/>
      <c r="R8592" s="30"/>
      <c r="S8592" s="30"/>
      <c r="T8592" s="29"/>
      <c r="U8592" s="28"/>
      <c r="V8592" s="28"/>
      <c r="W8592" s="28"/>
      <c r="Y8592" s="31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33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29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30"/>
      <c r="O8593" s="30"/>
      <c r="P8593" s="30"/>
      <c r="Q8593" s="30"/>
      <c r="R8593" s="30"/>
      <c r="S8593" s="30"/>
      <c r="T8593" s="29"/>
      <c r="U8593" s="28"/>
      <c r="V8593" s="28"/>
      <c r="W8593" s="28"/>
      <c r="Y8593" s="31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33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29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30"/>
      <c r="O8594" s="30"/>
      <c r="P8594" s="30"/>
      <c r="Q8594" s="30"/>
      <c r="R8594" s="30"/>
      <c r="S8594" s="30"/>
      <c r="T8594" s="29"/>
      <c r="U8594" s="28"/>
      <c r="V8594" s="28"/>
      <c r="W8594" s="28"/>
      <c r="Y8594" s="31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33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29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30"/>
      <c r="O8595" s="30"/>
      <c r="P8595" s="30"/>
      <c r="Q8595" s="30"/>
      <c r="R8595" s="30"/>
      <c r="S8595" s="30"/>
      <c r="T8595" s="29"/>
      <c r="U8595" s="28"/>
      <c r="V8595" s="28"/>
      <c r="W8595" s="28"/>
      <c r="Y8595" s="31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33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29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30"/>
      <c r="O8596" s="30"/>
      <c r="P8596" s="30"/>
      <c r="Q8596" s="30"/>
      <c r="R8596" s="30"/>
      <c r="S8596" s="30"/>
      <c r="T8596" s="29"/>
      <c r="U8596" s="28"/>
      <c r="V8596" s="28"/>
      <c r="W8596" s="28"/>
      <c r="Y8596" s="31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33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29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30"/>
      <c r="O8597" s="30"/>
      <c r="P8597" s="30"/>
      <c r="Q8597" s="30"/>
      <c r="R8597" s="30"/>
      <c r="S8597" s="30"/>
      <c r="T8597" s="29"/>
      <c r="U8597" s="28"/>
      <c r="V8597" s="28"/>
      <c r="W8597" s="28"/>
      <c r="Y8597" s="31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33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29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30"/>
      <c r="O8598" s="30"/>
      <c r="P8598" s="30"/>
      <c r="Q8598" s="30"/>
      <c r="R8598" s="30"/>
      <c r="S8598" s="30"/>
      <c r="T8598" s="29"/>
      <c r="U8598" s="28"/>
      <c r="V8598" s="28"/>
      <c r="W8598" s="28"/>
      <c r="Y8598" s="31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33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29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30"/>
      <c r="O8599" s="30"/>
      <c r="P8599" s="30"/>
      <c r="Q8599" s="30"/>
      <c r="R8599" s="30"/>
      <c r="S8599" s="30"/>
      <c r="T8599" s="29"/>
      <c r="U8599" s="28"/>
      <c r="V8599" s="28"/>
      <c r="W8599" s="28"/>
      <c r="Y8599" s="31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33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29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30"/>
      <c r="O8600" s="30"/>
      <c r="P8600" s="30"/>
      <c r="Q8600" s="30"/>
      <c r="R8600" s="30"/>
      <c r="S8600" s="30"/>
      <c r="T8600" s="29"/>
      <c r="U8600" s="28"/>
      <c r="V8600" s="28"/>
      <c r="W8600" s="28"/>
      <c r="Y8600" s="31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33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29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30"/>
      <c r="O8601" s="30"/>
      <c r="P8601" s="30"/>
      <c r="Q8601" s="30"/>
      <c r="R8601" s="30"/>
      <c r="S8601" s="30"/>
      <c r="T8601" s="29"/>
      <c r="U8601" s="28"/>
      <c r="V8601" s="28"/>
      <c r="W8601" s="28"/>
      <c r="Y8601" s="31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33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29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30"/>
      <c r="O8602" s="30"/>
      <c r="P8602" s="30"/>
      <c r="Q8602" s="30"/>
      <c r="R8602" s="30"/>
      <c r="S8602" s="30"/>
      <c r="T8602" s="29"/>
      <c r="U8602" s="28"/>
      <c r="V8602" s="28"/>
      <c r="W8602" s="28"/>
      <c r="Y8602" s="31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33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29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30"/>
      <c r="O8603" s="30"/>
      <c r="P8603" s="30"/>
      <c r="Q8603" s="30"/>
      <c r="R8603" s="30"/>
      <c r="S8603" s="30"/>
      <c r="T8603" s="29"/>
      <c r="U8603" s="28"/>
      <c r="V8603" s="28"/>
      <c r="W8603" s="28"/>
      <c r="Y8603" s="31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33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29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30"/>
      <c r="O8604" s="30"/>
      <c r="P8604" s="30"/>
      <c r="Q8604" s="30"/>
      <c r="R8604" s="30"/>
      <c r="S8604" s="30"/>
      <c r="T8604" s="29"/>
      <c r="U8604" s="28"/>
      <c r="V8604" s="28"/>
      <c r="W8604" s="28"/>
      <c r="Y8604" s="31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33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29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30"/>
      <c r="O8605" s="30"/>
      <c r="P8605" s="30"/>
      <c r="Q8605" s="30"/>
      <c r="R8605" s="30"/>
      <c r="S8605" s="30"/>
      <c r="T8605" s="29"/>
      <c r="U8605" s="28"/>
      <c r="V8605" s="28"/>
      <c r="W8605" s="28"/>
      <c r="Y8605" s="31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33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29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30"/>
      <c r="O8606" s="30"/>
      <c r="P8606" s="30"/>
      <c r="Q8606" s="30"/>
      <c r="R8606" s="30"/>
      <c r="S8606" s="30"/>
      <c r="T8606" s="29"/>
      <c r="U8606" s="28"/>
      <c r="V8606" s="28"/>
      <c r="W8606" s="28"/>
      <c r="Y8606" s="31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33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29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30"/>
      <c r="O8607" s="30"/>
      <c r="P8607" s="30"/>
      <c r="Q8607" s="30"/>
      <c r="R8607" s="30"/>
      <c r="S8607" s="30"/>
      <c r="T8607" s="29"/>
      <c r="U8607" s="28"/>
      <c r="V8607" s="28"/>
      <c r="W8607" s="28"/>
      <c r="Y8607" s="31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33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29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30"/>
      <c r="O8608" s="30"/>
      <c r="P8608" s="30"/>
      <c r="Q8608" s="30"/>
      <c r="R8608" s="30"/>
      <c r="S8608" s="30"/>
      <c r="T8608" s="29"/>
      <c r="U8608" s="28"/>
      <c r="V8608" s="28"/>
      <c r="W8608" s="28"/>
      <c r="Y8608" s="31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33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29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30"/>
      <c r="O8609" s="30"/>
      <c r="P8609" s="30"/>
      <c r="Q8609" s="30"/>
      <c r="R8609" s="30"/>
      <c r="S8609" s="30"/>
      <c r="T8609" s="29"/>
      <c r="U8609" s="28"/>
      <c r="V8609" s="28"/>
      <c r="W8609" s="28"/>
      <c r="Y8609" s="31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33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29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30"/>
      <c r="O8610" s="30"/>
      <c r="P8610" s="30"/>
      <c r="Q8610" s="30"/>
      <c r="R8610" s="30"/>
      <c r="S8610" s="30"/>
      <c r="T8610" s="29"/>
      <c r="U8610" s="28"/>
      <c r="V8610" s="28"/>
      <c r="W8610" s="28"/>
      <c r="Y8610" s="31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33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29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30"/>
      <c r="O8611" s="30"/>
      <c r="P8611" s="30"/>
      <c r="Q8611" s="30"/>
      <c r="R8611" s="30"/>
      <c r="S8611" s="30"/>
      <c r="T8611" s="29"/>
      <c r="U8611" s="28"/>
      <c r="V8611" s="28"/>
      <c r="W8611" s="28"/>
      <c r="Y8611" s="31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33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29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30"/>
      <c r="O8612" s="30"/>
      <c r="P8612" s="30"/>
      <c r="Q8612" s="30"/>
      <c r="R8612" s="30"/>
      <c r="S8612" s="30"/>
      <c r="T8612" s="29"/>
      <c r="U8612" s="28"/>
      <c r="V8612" s="28"/>
      <c r="W8612" s="28"/>
      <c r="Y8612" s="31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33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29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30"/>
      <c r="O8613" s="30"/>
      <c r="P8613" s="30"/>
      <c r="Q8613" s="30"/>
      <c r="R8613" s="30"/>
      <c r="S8613" s="30"/>
      <c r="T8613" s="29"/>
      <c r="U8613" s="28"/>
      <c r="V8613" s="28"/>
      <c r="W8613" s="28"/>
      <c r="Y8613" s="31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33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29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30"/>
      <c r="O8614" s="30"/>
      <c r="P8614" s="30"/>
      <c r="Q8614" s="30"/>
      <c r="R8614" s="30"/>
      <c r="S8614" s="30"/>
      <c r="T8614" s="29"/>
      <c r="U8614" s="28"/>
      <c r="V8614" s="28"/>
      <c r="W8614" s="28"/>
      <c r="Y8614" s="31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33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29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30"/>
      <c r="O8615" s="30"/>
      <c r="P8615" s="30"/>
      <c r="Q8615" s="30"/>
      <c r="R8615" s="30"/>
      <c r="S8615" s="30"/>
      <c r="T8615" s="29"/>
      <c r="U8615" s="28"/>
      <c r="V8615" s="28"/>
      <c r="W8615" s="28"/>
      <c r="Y8615" s="31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33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29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30"/>
      <c r="O8616" s="30"/>
      <c r="P8616" s="30"/>
      <c r="Q8616" s="30"/>
      <c r="R8616" s="30"/>
      <c r="S8616" s="30"/>
      <c r="T8616" s="29"/>
      <c r="U8616" s="28"/>
      <c r="V8616" s="28"/>
      <c r="W8616" s="28"/>
      <c r="Y8616" s="31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33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29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30"/>
      <c r="O8617" s="30"/>
      <c r="P8617" s="30"/>
      <c r="Q8617" s="30"/>
      <c r="R8617" s="30"/>
      <c r="S8617" s="30"/>
      <c r="T8617" s="29"/>
      <c r="U8617" s="28"/>
      <c r="V8617" s="28"/>
      <c r="W8617" s="28"/>
      <c r="Y8617" s="31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33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29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30"/>
      <c r="O8618" s="30"/>
      <c r="P8618" s="30"/>
      <c r="Q8618" s="30"/>
      <c r="R8618" s="30"/>
      <c r="S8618" s="30"/>
      <c r="T8618" s="29"/>
      <c r="U8618" s="28"/>
      <c r="V8618" s="28"/>
      <c r="W8618" s="28"/>
      <c r="Y8618" s="31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33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29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30"/>
      <c r="O8619" s="30"/>
      <c r="P8619" s="30"/>
      <c r="Q8619" s="30"/>
      <c r="R8619" s="30"/>
      <c r="S8619" s="30"/>
      <c r="T8619" s="29"/>
      <c r="U8619" s="28"/>
      <c r="V8619" s="28"/>
      <c r="W8619" s="28"/>
      <c r="Y8619" s="31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33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29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30"/>
      <c r="O8620" s="30"/>
      <c r="P8620" s="30"/>
      <c r="Q8620" s="30"/>
      <c r="R8620" s="30"/>
      <c r="S8620" s="30"/>
      <c r="T8620" s="29"/>
      <c r="U8620" s="28"/>
      <c r="V8620" s="28"/>
      <c r="W8620" s="28"/>
      <c r="Y8620" s="31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33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29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30"/>
      <c r="O8621" s="30"/>
      <c r="P8621" s="30"/>
      <c r="Q8621" s="30"/>
      <c r="R8621" s="30"/>
      <c r="S8621" s="30"/>
      <c r="T8621" s="29"/>
      <c r="U8621" s="28"/>
      <c r="V8621" s="28"/>
      <c r="W8621" s="28"/>
      <c r="Y8621" s="31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33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29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30"/>
      <c r="O8622" s="30"/>
      <c r="P8622" s="30"/>
      <c r="Q8622" s="30"/>
      <c r="R8622" s="30"/>
      <c r="S8622" s="30"/>
      <c r="T8622" s="29"/>
      <c r="U8622" s="28"/>
      <c r="V8622" s="28"/>
      <c r="W8622" s="28"/>
      <c r="Y8622" s="31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33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29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30"/>
      <c r="O8623" s="30"/>
      <c r="P8623" s="30"/>
      <c r="Q8623" s="30"/>
      <c r="R8623" s="30"/>
      <c r="S8623" s="30"/>
      <c r="T8623" s="29"/>
      <c r="U8623" s="28"/>
      <c r="V8623" s="28"/>
      <c r="W8623" s="28"/>
      <c r="Y8623" s="31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33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29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30"/>
      <c r="O8624" s="30"/>
      <c r="P8624" s="30"/>
      <c r="Q8624" s="30"/>
      <c r="R8624" s="30"/>
      <c r="S8624" s="30"/>
      <c r="T8624" s="29"/>
      <c r="U8624" s="28"/>
      <c r="V8624" s="28"/>
      <c r="W8624" s="28"/>
      <c r="Y8624" s="31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33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29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30"/>
      <c r="O8625" s="30"/>
      <c r="P8625" s="30"/>
      <c r="Q8625" s="30"/>
      <c r="R8625" s="30"/>
      <c r="S8625" s="30"/>
      <c r="T8625" s="29"/>
      <c r="U8625" s="28"/>
      <c r="V8625" s="28"/>
      <c r="W8625" s="28"/>
      <c r="Y8625" s="31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33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29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30"/>
      <c r="O8626" s="30"/>
      <c r="P8626" s="30"/>
      <c r="Q8626" s="30"/>
      <c r="R8626" s="30"/>
      <c r="S8626" s="30"/>
      <c r="T8626" s="29"/>
      <c r="U8626" s="28"/>
      <c r="V8626" s="28"/>
      <c r="W8626" s="28"/>
      <c r="Y8626" s="31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33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29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30"/>
      <c r="O8627" s="30"/>
      <c r="P8627" s="30"/>
      <c r="Q8627" s="30"/>
      <c r="R8627" s="30"/>
      <c r="S8627" s="30"/>
      <c r="T8627" s="29"/>
      <c r="U8627" s="28"/>
      <c r="V8627" s="28"/>
      <c r="W8627" s="28"/>
      <c r="Y8627" s="31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33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29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30"/>
      <c r="O8628" s="30"/>
      <c r="P8628" s="30"/>
      <c r="Q8628" s="30"/>
      <c r="R8628" s="30"/>
      <c r="S8628" s="30"/>
      <c r="T8628" s="29"/>
      <c r="U8628" s="28"/>
      <c r="V8628" s="28"/>
      <c r="W8628" s="28"/>
      <c r="Y8628" s="31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33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29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30"/>
      <c r="O8629" s="30"/>
      <c r="P8629" s="30"/>
      <c r="Q8629" s="30"/>
      <c r="R8629" s="30"/>
      <c r="S8629" s="30"/>
      <c r="T8629" s="29"/>
      <c r="U8629" s="28"/>
      <c r="V8629" s="28"/>
      <c r="W8629" s="28"/>
      <c r="Y8629" s="31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33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29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30"/>
      <c r="O8630" s="30"/>
      <c r="P8630" s="30"/>
      <c r="Q8630" s="30"/>
      <c r="R8630" s="30"/>
      <c r="S8630" s="30"/>
      <c r="T8630" s="29"/>
      <c r="U8630" s="28"/>
      <c r="V8630" s="28"/>
      <c r="W8630" s="28"/>
      <c r="Y8630" s="31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33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29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30"/>
      <c r="O8631" s="30"/>
      <c r="P8631" s="30"/>
      <c r="Q8631" s="30"/>
      <c r="R8631" s="30"/>
      <c r="S8631" s="30"/>
      <c r="T8631" s="29"/>
      <c r="U8631" s="28"/>
      <c r="V8631" s="28"/>
      <c r="W8631" s="28"/>
      <c r="Y8631" s="31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33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29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30"/>
      <c r="O8632" s="30"/>
      <c r="P8632" s="30"/>
      <c r="Q8632" s="30"/>
      <c r="R8632" s="30"/>
      <c r="S8632" s="30"/>
      <c r="T8632" s="29"/>
      <c r="U8632" s="28"/>
      <c r="V8632" s="28"/>
      <c r="W8632" s="28"/>
      <c r="Y8632" s="31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33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29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30"/>
      <c r="O8633" s="30"/>
      <c r="P8633" s="30"/>
      <c r="Q8633" s="30"/>
      <c r="R8633" s="30"/>
      <c r="S8633" s="30"/>
      <c r="T8633" s="29"/>
      <c r="U8633" s="28"/>
      <c r="V8633" s="28"/>
      <c r="W8633" s="28"/>
      <c r="Y8633" s="31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33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29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30"/>
      <c r="O8634" s="30"/>
      <c r="P8634" s="30"/>
      <c r="Q8634" s="30"/>
      <c r="R8634" s="30"/>
      <c r="S8634" s="30"/>
      <c r="T8634" s="29"/>
      <c r="U8634" s="28"/>
      <c r="V8634" s="28"/>
      <c r="W8634" s="28"/>
      <c r="Y8634" s="31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33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29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30"/>
      <c r="O8635" s="30"/>
      <c r="P8635" s="30"/>
      <c r="Q8635" s="30"/>
      <c r="R8635" s="30"/>
      <c r="S8635" s="30"/>
      <c r="T8635" s="29"/>
      <c r="U8635" s="28"/>
      <c r="V8635" s="28"/>
      <c r="W8635" s="28"/>
      <c r="Y8635" s="31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33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29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30"/>
      <c r="O8636" s="30"/>
      <c r="P8636" s="30"/>
      <c r="Q8636" s="30"/>
      <c r="R8636" s="30"/>
      <c r="S8636" s="30"/>
      <c r="T8636" s="29"/>
      <c r="U8636" s="28"/>
      <c r="V8636" s="28"/>
      <c r="W8636" s="28"/>
      <c r="Y8636" s="31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33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29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30"/>
      <c r="O8637" s="30"/>
      <c r="P8637" s="30"/>
      <c r="Q8637" s="30"/>
      <c r="R8637" s="30"/>
      <c r="S8637" s="30"/>
      <c r="T8637" s="29"/>
      <c r="U8637" s="28"/>
      <c r="V8637" s="28"/>
      <c r="W8637" s="28"/>
      <c r="Y8637" s="31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33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29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30"/>
      <c r="O8638" s="30"/>
      <c r="P8638" s="30"/>
      <c r="Q8638" s="30"/>
      <c r="R8638" s="30"/>
      <c r="S8638" s="30"/>
      <c r="T8638" s="29"/>
      <c r="U8638" s="28"/>
      <c r="V8638" s="28"/>
      <c r="W8638" s="28"/>
      <c r="Y8638" s="31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33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29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30"/>
      <c r="O8639" s="30"/>
      <c r="P8639" s="30"/>
      <c r="Q8639" s="30"/>
      <c r="R8639" s="30"/>
      <c r="S8639" s="30"/>
      <c r="T8639" s="29"/>
      <c r="U8639" s="28"/>
      <c r="V8639" s="28"/>
      <c r="W8639" s="28"/>
      <c r="Y8639" s="31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33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29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30"/>
      <c r="O8640" s="30"/>
      <c r="P8640" s="30"/>
      <c r="Q8640" s="30"/>
      <c r="R8640" s="30"/>
      <c r="S8640" s="30"/>
      <c r="T8640" s="29"/>
      <c r="U8640" s="28"/>
      <c r="V8640" s="28"/>
      <c r="W8640" s="28"/>
      <c r="Y8640" s="31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33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29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30"/>
      <c r="O8641" s="30"/>
      <c r="P8641" s="30"/>
      <c r="Q8641" s="30"/>
      <c r="R8641" s="30"/>
      <c r="S8641" s="30"/>
      <c r="T8641" s="29"/>
      <c r="U8641" s="28"/>
      <c r="V8641" s="28"/>
      <c r="W8641" s="28"/>
      <c r="Y8641" s="31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33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29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30"/>
      <c r="O8642" s="30"/>
      <c r="P8642" s="30"/>
      <c r="Q8642" s="30"/>
      <c r="R8642" s="30"/>
      <c r="S8642" s="30"/>
      <c r="T8642" s="29"/>
      <c r="U8642" s="28"/>
      <c r="V8642" s="28"/>
      <c r="W8642" s="28"/>
      <c r="Y8642" s="31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33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29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30"/>
      <c r="O8643" s="30"/>
      <c r="P8643" s="30"/>
      <c r="Q8643" s="30"/>
      <c r="R8643" s="30"/>
      <c r="S8643" s="30"/>
      <c r="T8643" s="29"/>
      <c r="U8643" s="28"/>
      <c r="V8643" s="28"/>
      <c r="W8643" s="28"/>
      <c r="Y8643" s="31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33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29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30"/>
      <c r="O8644" s="30"/>
      <c r="P8644" s="30"/>
      <c r="Q8644" s="30"/>
      <c r="R8644" s="30"/>
      <c r="S8644" s="30"/>
      <c r="T8644" s="29"/>
      <c r="U8644" s="28"/>
      <c r="V8644" s="28"/>
      <c r="W8644" s="28"/>
      <c r="Y8644" s="31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33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29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30"/>
      <c r="O8645" s="30"/>
      <c r="P8645" s="30"/>
      <c r="Q8645" s="30"/>
      <c r="R8645" s="30"/>
      <c r="S8645" s="30"/>
      <c r="T8645" s="29"/>
      <c r="U8645" s="28"/>
      <c r="V8645" s="28"/>
      <c r="W8645" s="28"/>
      <c r="Y8645" s="31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33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29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30"/>
      <c r="O8646" s="30"/>
      <c r="P8646" s="30"/>
      <c r="Q8646" s="30"/>
      <c r="R8646" s="30"/>
      <c r="S8646" s="30"/>
      <c r="T8646" s="29"/>
      <c r="U8646" s="28"/>
      <c r="V8646" s="28"/>
      <c r="W8646" s="28"/>
      <c r="Y8646" s="31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33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29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30"/>
      <c r="O8647" s="30"/>
      <c r="P8647" s="30"/>
      <c r="Q8647" s="30"/>
      <c r="R8647" s="30"/>
      <c r="S8647" s="30"/>
      <c r="T8647" s="29"/>
      <c r="U8647" s="28"/>
      <c r="V8647" s="28"/>
      <c r="W8647" s="28"/>
      <c r="Y8647" s="31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33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29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30"/>
      <c r="O8648" s="30"/>
      <c r="P8648" s="30"/>
      <c r="Q8648" s="30"/>
      <c r="R8648" s="30"/>
      <c r="S8648" s="30"/>
      <c r="T8648" s="29"/>
      <c r="U8648" s="28"/>
      <c r="V8648" s="28"/>
      <c r="W8648" s="28"/>
      <c r="Y8648" s="31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33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29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30"/>
      <c r="O8649" s="30"/>
      <c r="P8649" s="30"/>
      <c r="Q8649" s="30"/>
      <c r="R8649" s="30"/>
      <c r="S8649" s="30"/>
      <c r="T8649" s="29"/>
      <c r="U8649" s="28"/>
      <c r="V8649" s="28"/>
      <c r="W8649" s="28"/>
      <c r="Y8649" s="31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33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29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30"/>
      <c r="O8650" s="30"/>
      <c r="P8650" s="30"/>
      <c r="Q8650" s="30"/>
      <c r="R8650" s="30"/>
      <c r="S8650" s="30"/>
      <c r="T8650" s="29"/>
      <c r="U8650" s="28"/>
      <c r="V8650" s="28"/>
      <c r="W8650" s="28"/>
      <c r="Y8650" s="31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33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29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30"/>
      <c r="O8651" s="30"/>
      <c r="P8651" s="30"/>
      <c r="Q8651" s="30"/>
      <c r="R8651" s="30"/>
      <c r="S8651" s="30"/>
      <c r="T8651" s="29"/>
      <c r="U8651" s="28"/>
      <c r="V8651" s="28"/>
      <c r="W8651" s="28"/>
      <c r="Y8651" s="31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33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29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30"/>
      <c r="O8652" s="30"/>
      <c r="P8652" s="30"/>
      <c r="Q8652" s="30"/>
      <c r="R8652" s="30"/>
      <c r="S8652" s="30"/>
      <c r="T8652" s="29"/>
      <c r="U8652" s="28"/>
      <c r="V8652" s="28"/>
      <c r="W8652" s="28"/>
      <c r="Y8652" s="31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33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29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30"/>
      <c r="O8653" s="30"/>
      <c r="P8653" s="30"/>
      <c r="Q8653" s="30"/>
      <c r="R8653" s="30"/>
      <c r="S8653" s="30"/>
      <c r="T8653" s="29"/>
      <c r="U8653" s="28"/>
      <c r="V8653" s="28"/>
      <c r="W8653" s="28"/>
      <c r="Y8653" s="31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33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29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30"/>
      <c r="O8654" s="30"/>
      <c r="P8654" s="30"/>
      <c r="Q8654" s="30"/>
      <c r="R8654" s="30"/>
      <c r="S8654" s="30"/>
      <c r="T8654" s="29"/>
      <c r="U8654" s="28"/>
      <c r="V8654" s="28"/>
      <c r="W8654" s="28"/>
      <c r="Y8654" s="31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33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29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30"/>
      <c r="O8655" s="30"/>
      <c r="P8655" s="30"/>
      <c r="Q8655" s="30"/>
      <c r="R8655" s="30"/>
      <c r="S8655" s="30"/>
      <c r="T8655" s="29"/>
      <c r="U8655" s="28"/>
      <c r="V8655" s="28"/>
      <c r="W8655" s="28"/>
      <c r="Y8655" s="31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33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29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30"/>
      <c r="O8656" s="30"/>
      <c r="P8656" s="30"/>
      <c r="Q8656" s="30"/>
      <c r="R8656" s="30"/>
      <c r="S8656" s="30"/>
      <c r="T8656" s="29"/>
      <c r="U8656" s="28"/>
      <c r="V8656" s="28"/>
      <c r="W8656" s="28"/>
      <c r="Y8656" s="31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33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29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30"/>
      <c r="O8657" s="30"/>
      <c r="P8657" s="30"/>
      <c r="Q8657" s="30"/>
      <c r="R8657" s="30"/>
      <c r="S8657" s="30"/>
      <c r="T8657" s="29"/>
      <c r="U8657" s="28"/>
      <c r="V8657" s="28"/>
      <c r="W8657" s="28"/>
      <c r="Y8657" s="31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33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29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30"/>
      <c r="O8658" s="30"/>
      <c r="P8658" s="30"/>
      <c r="Q8658" s="30"/>
      <c r="R8658" s="30"/>
      <c r="S8658" s="30"/>
      <c r="T8658" s="29"/>
      <c r="U8658" s="28"/>
      <c r="V8658" s="28"/>
      <c r="W8658" s="28"/>
      <c r="Y8658" s="31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33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29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30"/>
      <c r="O8659" s="30"/>
      <c r="P8659" s="30"/>
      <c r="Q8659" s="30"/>
      <c r="R8659" s="30"/>
      <c r="S8659" s="30"/>
      <c r="T8659" s="29"/>
      <c r="U8659" s="28"/>
      <c r="V8659" s="28"/>
      <c r="W8659" s="28"/>
      <c r="Y8659" s="31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33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29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30"/>
      <c r="O8660" s="30"/>
      <c r="P8660" s="30"/>
      <c r="Q8660" s="30"/>
      <c r="R8660" s="30"/>
      <c r="S8660" s="30"/>
      <c r="T8660" s="29"/>
      <c r="U8660" s="28"/>
      <c r="V8660" s="28"/>
      <c r="W8660" s="28"/>
      <c r="Y8660" s="31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33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29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30"/>
      <c r="O8661" s="30"/>
      <c r="P8661" s="30"/>
      <c r="Q8661" s="30"/>
      <c r="R8661" s="30"/>
      <c r="S8661" s="30"/>
      <c r="T8661" s="29"/>
      <c r="U8661" s="28"/>
      <c r="V8661" s="28"/>
      <c r="W8661" s="28"/>
      <c r="Y8661" s="31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33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29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30"/>
      <c r="O8662" s="30"/>
      <c r="P8662" s="30"/>
      <c r="Q8662" s="30"/>
      <c r="R8662" s="30"/>
      <c r="S8662" s="30"/>
      <c r="T8662" s="29"/>
      <c r="U8662" s="28"/>
      <c r="V8662" s="28"/>
      <c r="W8662" s="28"/>
      <c r="Y8662" s="31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33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29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30"/>
      <c r="O8663" s="30"/>
      <c r="P8663" s="30"/>
      <c r="Q8663" s="30"/>
      <c r="R8663" s="30"/>
      <c r="S8663" s="30"/>
      <c r="T8663" s="29"/>
      <c r="U8663" s="28"/>
      <c r="V8663" s="28"/>
      <c r="W8663" s="28"/>
      <c r="Y8663" s="31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33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29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30"/>
      <c r="O8664" s="30"/>
      <c r="P8664" s="30"/>
      <c r="Q8664" s="30"/>
      <c r="R8664" s="30"/>
      <c r="S8664" s="30"/>
      <c r="T8664" s="29"/>
      <c r="U8664" s="28"/>
      <c r="V8664" s="28"/>
      <c r="W8664" s="28"/>
      <c r="Y8664" s="31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33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29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30"/>
      <c r="O8665" s="30"/>
      <c r="P8665" s="30"/>
      <c r="Q8665" s="30"/>
      <c r="R8665" s="30"/>
      <c r="S8665" s="30"/>
      <c r="T8665" s="29"/>
      <c r="U8665" s="28"/>
      <c r="V8665" s="28"/>
      <c r="W8665" s="28"/>
      <c r="Y8665" s="31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33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29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30"/>
      <c r="O8666" s="30"/>
      <c r="P8666" s="30"/>
      <c r="Q8666" s="30"/>
      <c r="R8666" s="30"/>
      <c r="S8666" s="30"/>
      <c r="T8666" s="29"/>
      <c r="U8666" s="28"/>
      <c r="V8666" s="28"/>
      <c r="W8666" s="28"/>
      <c r="Y8666" s="31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33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29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30"/>
      <c r="O8667" s="30"/>
      <c r="P8667" s="30"/>
      <c r="Q8667" s="30"/>
      <c r="R8667" s="30"/>
      <c r="S8667" s="30"/>
      <c r="T8667" s="29"/>
      <c r="U8667" s="28"/>
      <c r="V8667" s="28"/>
      <c r="W8667" s="28"/>
      <c r="Y8667" s="31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33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29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30"/>
      <c r="O8668" s="30"/>
      <c r="P8668" s="30"/>
      <c r="Q8668" s="30"/>
      <c r="R8668" s="30"/>
      <c r="S8668" s="30"/>
      <c r="T8668" s="29"/>
      <c r="U8668" s="28"/>
      <c r="V8668" s="28"/>
      <c r="W8668" s="28"/>
      <c r="Y8668" s="31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33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29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30"/>
      <c r="O8669" s="30"/>
      <c r="P8669" s="30"/>
      <c r="Q8669" s="30"/>
      <c r="R8669" s="30"/>
      <c r="S8669" s="30"/>
      <c r="T8669" s="29"/>
      <c r="U8669" s="28"/>
      <c r="V8669" s="28"/>
      <c r="W8669" s="28"/>
      <c r="Y8669" s="31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33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29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30"/>
      <c r="O8670" s="30"/>
      <c r="P8670" s="30"/>
      <c r="Q8670" s="30"/>
      <c r="R8670" s="30"/>
      <c r="S8670" s="30"/>
      <c r="T8670" s="29"/>
      <c r="U8670" s="28"/>
      <c r="V8670" s="28"/>
      <c r="W8670" s="28"/>
      <c r="Y8670" s="31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33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29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30"/>
      <c r="O8671" s="30"/>
      <c r="P8671" s="30"/>
      <c r="Q8671" s="30"/>
      <c r="R8671" s="30"/>
      <c r="S8671" s="30"/>
      <c r="T8671" s="29"/>
      <c r="U8671" s="28"/>
      <c r="V8671" s="28"/>
      <c r="W8671" s="28"/>
      <c r="Y8671" s="31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33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29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30"/>
      <c r="O8672" s="30"/>
      <c r="P8672" s="30"/>
      <c r="Q8672" s="30"/>
      <c r="R8672" s="30"/>
      <c r="S8672" s="30"/>
      <c r="T8672" s="29"/>
      <c r="U8672" s="28"/>
      <c r="V8672" s="28"/>
      <c r="W8672" s="28"/>
      <c r="Y8672" s="31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33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29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30"/>
      <c r="O8673" s="30"/>
      <c r="P8673" s="30"/>
      <c r="Q8673" s="30"/>
      <c r="R8673" s="30"/>
      <c r="S8673" s="30"/>
      <c r="T8673" s="29"/>
      <c r="U8673" s="28"/>
      <c r="V8673" s="28"/>
      <c r="W8673" s="28"/>
      <c r="Y8673" s="31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33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29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30"/>
      <c r="O8674" s="30"/>
      <c r="P8674" s="30"/>
      <c r="Q8674" s="30"/>
      <c r="R8674" s="30"/>
      <c r="S8674" s="30"/>
      <c r="T8674" s="29"/>
      <c r="U8674" s="28"/>
      <c r="V8674" s="28"/>
      <c r="W8674" s="28"/>
      <c r="Y8674" s="31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33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29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30"/>
      <c r="O8675" s="30"/>
      <c r="P8675" s="30"/>
      <c r="Q8675" s="30"/>
      <c r="R8675" s="30"/>
      <c r="S8675" s="30"/>
      <c r="T8675" s="29"/>
      <c r="U8675" s="28"/>
      <c r="V8675" s="28"/>
      <c r="W8675" s="28"/>
      <c r="Y8675" s="31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33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29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30"/>
      <c r="O8676" s="30"/>
      <c r="P8676" s="30"/>
      <c r="Q8676" s="30"/>
      <c r="R8676" s="30"/>
      <c r="S8676" s="30"/>
      <c r="T8676" s="29"/>
      <c r="U8676" s="28"/>
      <c r="V8676" s="28"/>
      <c r="W8676" s="28"/>
      <c r="Y8676" s="31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33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29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30"/>
      <c r="O8677" s="30"/>
      <c r="P8677" s="30"/>
      <c r="Q8677" s="30"/>
      <c r="R8677" s="30"/>
      <c r="S8677" s="30"/>
      <c r="T8677" s="29"/>
      <c r="U8677" s="28"/>
      <c r="V8677" s="28"/>
      <c r="W8677" s="28"/>
      <c r="Y8677" s="31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33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29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30"/>
      <c r="O8678" s="30"/>
      <c r="P8678" s="30"/>
      <c r="Q8678" s="30"/>
      <c r="R8678" s="30"/>
      <c r="S8678" s="30"/>
      <c r="T8678" s="29"/>
      <c r="U8678" s="28"/>
      <c r="V8678" s="28"/>
      <c r="W8678" s="28"/>
      <c r="Y8678" s="31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33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29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30"/>
      <c r="O8679" s="30"/>
      <c r="P8679" s="30"/>
      <c r="Q8679" s="30"/>
      <c r="R8679" s="30"/>
      <c r="S8679" s="30"/>
      <c r="T8679" s="29"/>
      <c r="U8679" s="28"/>
      <c r="V8679" s="28"/>
      <c r="W8679" s="28"/>
      <c r="Y8679" s="31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33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29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30"/>
      <c r="O8680" s="30"/>
      <c r="P8680" s="30"/>
      <c r="Q8680" s="30"/>
      <c r="R8680" s="30"/>
      <c r="S8680" s="30"/>
      <c r="T8680" s="29"/>
      <c r="U8680" s="28"/>
      <c r="V8680" s="28"/>
      <c r="W8680" s="28"/>
      <c r="Y8680" s="31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33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29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30"/>
      <c r="O8681" s="30"/>
      <c r="P8681" s="30"/>
      <c r="Q8681" s="30"/>
      <c r="R8681" s="30"/>
      <c r="S8681" s="30"/>
      <c r="T8681" s="29"/>
      <c r="U8681" s="28"/>
      <c r="V8681" s="28"/>
      <c r="W8681" s="28"/>
      <c r="Y8681" s="31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33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29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30"/>
      <c r="O8682" s="30"/>
      <c r="P8682" s="30"/>
      <c r="Q8682" s="30"/>
      <c r="R8682" s="30"/>
      <c r="S8682" s="30"/>
      <c r="T8682" s="29"/>
      <c r="U8682" s="28"/>
      <c r="V8682" s="28"/>
      <c r="W8682" s="28"/>
      <c r="Y8682" s="31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33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29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30"/>
      <c r="O8683" s="30"/>
      <c r="P8683" s="30"/>
      <c r="Q8683" s="30"/>
      <c r="R8683" s="30"/>
      <c r="S8683" s="30"/>
      <c r="T8683" s="29"/>
      <c r="U8683" s="28"/>
      <c r="V8683" s="28"/>
      <c r="W8683" s="28"/>
      <c r="Y8683" s="31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33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29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30"/>
      <c r="O8684" s="30"/>
      <c r="P8684" s="30"/>
      <c r="Q8684" s="30"/>
      <c r="R8684" s="30"/>
      <c r="S8684" s="30"/>
      <c r="T8684" s="29"/>
      <c r="U8684" s="28"/>
      <c r="V8684" s="28"/>
      <c r="W8684" s="28"/>
      <c r="Y8684" s="31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33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29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30"/>
      <c r="O8685" s="30"/>
      <c r="P8685" s="30"/>
      <c r="Q8685" s="30"/>
      <c r="R8685" s="30"/>
      <c r="S8685" s="30"/>
      <c r="T8685" s="29"/>
      <c r="U8685" s="28"/>
      <c r="V8685" s="28"/>
      <c r="W8685" s="28"/>
      <c r="Y8685" s="31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33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29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30"/>
      <c r="O8686" s="30"/>
      <c r="P8686" s="30"/>
      <c r="Q8686" s="30"/>
      <c r="R8686" s="30"/>
      <c r="S8686" s="30"/>
      <c r="T8686" s="29"/>
      <c r="U8686" s="28"/>
      <c r="V8686" s="28"/>
      <c r="W8686" s="28"/>
      <c r="Y8686" s="31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33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29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30"/>
      <c r="O8687" s="30"/>
      <c r="P8687" s="30"/>
      <c r="Q8687" s="30"/>
      <c r="R8687" s="30"/>
      <c r="S8687" s="30"/>
      <c r="T8687" s="29"/>
      <c r="U8687" s="28"/>
      <c r="V8687" s="28"/>
      <c r="W8687" s="28"/>
      <c r="Y8687" s="31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33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29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30"/>
      <c r="O8688" s="30"/>
      <c r="P8688" s="30"/>
      <c r="Q8688" s="30"/>
      <c r="R8688" s="30"/>
      <c r="S8688" s="30"/>
      <c r="T8688" s="29"/>
      <c r="U8688" s="28"/>
      <c r="V8688" s="28"/>
      <c r="W8688" s="28"/>
      <c r="Y8688" s="31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33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29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30"/>
      <c r="O8689" s="30"/>
      <c r="P8689" s="30"/>
      <c r="Q8689" s="30"/>
      <c r="R8689" s="30"/>
      <c r="S8689" s="30"/>
      <c r="T8689" s="29"/>
      <c r="U8689" s="28"/>
      <c r="V8689" s="28"/>
      <c r="W8689" s="28"/>
      <c r="Y8689" s="31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33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29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30"/>
      <c r="O8690" s="30"/>
      <c r="P8690" s="30"/>
      <c r="Q8690" s="30"/>
      <c r="R8690" s="30"/>
      <c r="S8690" s="30"/>
      <c r="T8690" s="29"/>
      <c r="U8690" s="28"/>
      <c r="V8690" s="28"/>
      <c r="W8690" s="28"/>
      <c r="Y8690" s="31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33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29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30"/>
      <c r="O8691" s="30"/>
      <c r="P8691" s="30"/>
      <c r="Q8691" s="30"/>
      <c r="R8691" s="30"/>
      <c r="S8691" s="30"/>
      <c r="T8691" s="29"/>
      <c r="U8691" s="28"/>
      <c r="V8691" s="28"/>
      <c r="W8691" s="28"/>
      <c r="Y8691" s="31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33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29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30"/>
      <c r="O8692" s="30"/>
      <c r="P8692" s="30"/>
      <c r="Q8692" s="30"/>
      <c r="R8692" s="30"/>
      <c r="S8692" s="30"/>
      <c r="T8692" s="29"/>
      <c r="U8692" s="28"/>
      <c r="V8692" s="28"/>
      <c r="W8692" s="28"/>
      <c r="Y8692" s="31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33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29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30"/>
      <c r="O8693" s="30"/>
      <c r="P8693" s="30"/>
      <c r="Q8693" s="30"/>
      <c r="R8693" s="30"/>
      <c r="S8693" s="30"/>
      <c r="T8693" s="29"/>
      <c r="U8693" s="28"/>
      <c r="V8693" s="28"/>
      <c r="W8693" s="28"/>
      <c r="Y8693" s="31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33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29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30"/>
      <c r="O8694" s="30"/>
      <c r="P8694" s="30"/>
      <c r="Q8694" s="30"/>
      <c r="R8694" s="30"/>
      <c r="S8694" s="30"/>
      <c r="T8694" s="29"/>
      <c r="U8694" s="28"/>
      <c r="V8694" s="28"/>
      <c r="W8694" s="28"/>
      <c r="Y8694" s="31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33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29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30"/>
      <c r="O8695" s="30"/>
      <c r="P8695" s="30"/>
      <c r="Q8695" s="30"/>
      <c r="R8695" s="30"/>
      <c r="S8695" s="30"/>
      <c r="T8695" s="29"/>
      <c r="U8695" s="28"/>
      <c r="V8695" s="28"/>
      <c r="W8695" s="28"/>
      <c r="Y8695" s="31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33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29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30"/>
      <c r="O8696" s="30"/>
      <c r="P8696" s="30"/>
      <c r="Q8696" s="30"/>
      <c r="R8696" s="30"/>
      <c r="S8696" s="30"/>
      <c r="T8696" s="29"/>
      <c r="U8696" s="28"/>
      <c r="V8696" s="28"/>
      <c r="W8696" s="28"/>
      <c r="Y8696" s="31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33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29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30"/>
      <c r="O8697" s="30"/>
      <c r="P8697" s="30"/>
      <c r="Q8697" s="30"/>
      <c r="R8697" s="30"/>
      <c r="S8697" s="30"/>
      <c r="T8697" s="29"/>
      <c r="U8697" s="28"/>
      <c r="V8697" s="28"/>
      <c r="W8697" s="28"/>
      <c r="Y8697" s="31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33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29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30"/>
      <c r="O8698" s="30"/>
      <c r="P8698" s="30"/>
      <c r="Q8698" s="30"/>
      <c r="R8698" s="30"/>
      <c r="S8698" s="30"/>
      <c r="T8698" s="29"/>
      <c r="U8698" s="28"/>
      <c r="V8698" s="28"/>
      <c r="W8698" s="28"/>
      <c r="Y8698" s="31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33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29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30"/>
      <c r="O8699" s="30"/>
      <c r="P8699" s="30"/>
      <c r="Q8699" s="30"/>
      <c r="R8699" s="30"/>
      <c r="S8699" s="30"/>
      <c r="T8699" s="29"/>
      <c r="U8699" s="28"/>
      <c r="V8699" s="28"/>
      <c r="W8699" s="28"/>
      <c r="Y8699" s="31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33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29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30"/>
      <c r="O8700" s="30"/>
      <c r="P8700" s="30"/>
      <c r="Q8700" s="30"/>
      <c r="R8700" s="30"/>
      <c r="S8700" s="30"/>
      <c r="T8700" s="29"/>
      <c r="U8700" s="28"/>
      <c r="V8700" s="28"/>
      <c r="W8700" s="28"/>
      <c r="Y8700" s="31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33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29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30"/>
      <c r="O8701" s="30"/>
      <c r="P8701" s="30"/>
      <c r="Q8701" s="30"/>
      <c r="S8701" s="30"/>
      <c r="T8701" s="29"/>
      <c r="U8701" s="28"/>
      <c r="V8701" s="28"/>
      <c r="W8701" s="28"/>
      <c r="Y8701" s="31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33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29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30"/>
      <c r="O8702" s="30"/>
      <c r="P8702" s="30"/>
      <c r="Q8702" s="30"/>
      <c r="S8702" s="30"/>
      <c r="T8702" s="29"/>
      <c r="U8702" s="28"/>
      <c r="V8702" s="28"/>
      <c r="W8702" s="28"/>
      <c r="Y8702" s="31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33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29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30"/>
      <c r="O8703" s="30"/>
      <c r="P8703" s="30"/>
      <c r="Q8703" s="30"/>
      <c r="S8703" s="30"/>
      <c r="T8703" s="29"/>
      <c r="U8703" s="28"/>
      <c r="V8703" s="28"/>
      <c r="W8703" s="28"/>
      <c r="Y8703" s="31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33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29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30"/>
      <c r="O8704" s="30"/>
      <c r="P8704" s="30"/>
      <c r="Q8704" s="30"/>
      <c r="S8704" s="30"/>
      <c r="T8704" s="29"/>
      <c r="U8704" s="28"/>
      <c r="V8704" s="28"/>
      <c r="W8704" s="28"/>
      <c r="Y8704" s="31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33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29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30"/>
      <c r="O8705" s="30"/>
      <c r="P8705" s="30"/>
      <c r="Q8705" s="30"/>
      <c r="R8705" s="30"/>
      <c r="S8705" s="30"/>
      <c r="T8705" s="29"/>
      <c r="U8705" s="28"/>
      <c r="V8705" s="28"/>
      <c r="W8705" s="28"/>
      <c r="Y8705" s="31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33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29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30"/>
      <c r="O8706" s="30"/>
      <c r="P8706" s="30"/>
      <c r="Q8706" s="30"/>
      <c r="R8706" s="30"/>
      <c r="S8706" s="30"/>
      <c r="T8706" s="29"/>
      <c r="U8706" s="28"/>
      <c r="V8706" s="28"/>
      <c r="W8706" s="28"/>
      <c r="Y8706" s="31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33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29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30"/>
      <c r="O8707" s="30"/>
      <c r="P8707" s="30"/>
      <c r="Q8707" s="30"/>
      <c r="R8707" s="30"/>
      <c r="S8707" s="30"/>
      <c r="T8707" s="29"/>
      <c r="U8707" s="28"/>
      <c r="V8707" s="28"/>
      <c r="W8707" s="28"/>
      <c r="Y8707" s="31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33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29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30"/>
      <c r="O8708" s="30"/>
      <c r="P8708" s="30"/>
      <c r="Q8708" s="30"/>
      <c r="R8708" s="30"/>
      <c r="S8708" s="30"/>
      <c r="T8708" s="29"/>
      <c r="U8708" s="28"/>
      <c r="V8708" s="28"/>
      <c r="W8708" s="28"/>
      <c r="Y8708" s="31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33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29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30"/>
      <c r="O8709" s="30"/>
      <c r="P8709" s="30"/>
      <c r="T8709" s="29"/>
      <c r="U8709" s="28"/>
      <c r="V8709" s="28"/>
      <c r="W8709" s="28"/>
      <c r="Y8709" s="31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33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29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30"/>
      <c r="O8710" s="30"/>
      <c r="P8710" s="30"/>
      <c r="R8710" s="30"/>
      <c r="T8710" s="29"/>
      <c r="U8710" s="28"/>
      <c r="V8710" s="28"/>
      <c r="W8710" s="28"/>
      <c r="Y8710" s="31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O8710" s="28"/>
      <c r="AP8710" s="28"/>
      <c r="AQ8710" s="28"/>
      <c r="AR8710" s="33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29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30"/>
      <c r="O8711" s="30"/>
      <c r="P8711" s="30"/>
      <c r="T8711" s="29"/>
      <c r="U8711" s="28"/>
      <c r="V8711" s="28"/>
      <c r="W8711" s="28"/>
      <c r="Y8711" s="31"/>
      <c r="Z8711" s="28"/>
      <c r="AA8711" s="28"/>
      <c r="AB8711" s="28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R8711" s="33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29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30"/>
      <c r="O8712" s="30"/>
      <c r="P8712" s="30"/>
      <c r="R8712" s="30"/>
      <c r="T8712" s="29"/>
      <c r="U8712" s="28"/>
      <c r="V8712" s="28"/>
      <c r="W8712" s="28"/>
      <c r="Y8712" s="31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29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30"/>
      <c r="O8713" s="30"/>
      <c r="P8713" s="30"/>
      <c r="Q8713" s="30"/>
      <c r="S8713" s="30"/>
      <c r="T8713" s="29"/>
      <c r="U8713" s="28"/>
      <c r="V8713" s="28"/>
      <c r="W8713" s="28"/>
      <c r="Y8713" s="31"/>
      <c r="AC8713" s="28"/>
      <c r="AD8713" s="28"/>
      <c r="AE8713" s="28"/>
      <c r="AF8713" s="28"/>
      <c r="AG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29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30"/>
      <c r="O8714" s="30"/>
      <c r="P8714" s="30"/>
      <c r="Q8714" s="30"/>
      <c r="R8714" s="30"/>
      <c r="S8714" s="30"/>
      <c r="T8714" s="29"/>
      <c r="U8714" s="28"/>
      <c r="V8714" s="28"/>
      <c r="W8714" s="28"/>
      <c r="Y8714" s="31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29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30"/>
      <c r="O8715" s="30"/>
      <c r="P8715" s="30"/>
      <c r="Q8715" s="30"/>
      <c r="S8715" s="30"/>
      <c r="T8715" s="29"/>
      <c r="U8715" s="28"/>
      <c r="V8715" s="28"/>
      <c r="W8715" s="28"/>
      <c r="Y8715" s="31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A8716" s="29"/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30"/>
      <c r="O8716" s="30"/>
      <c r="P8716" s="30"/>
      <c r="Q8716" s="30"/>
      <c r="S8716" s="30"/>
      <c r="U8716" s="28"/>
      <c r="V8716" s="28"/>
      <c r="W8716" s="28"/>
      <c r="Y8716" s="31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O8716" s="28"/>
      <c r="AP8716" s="28"/>
      <c r="AQ8716" s="28"/>
      <c r="AR8716" s="33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</row>
    <row r="8717" spans="1:55" ht="14.25" customHeight="1">
      <c r="Z8717" s="28"/>
      <c r="AA8717" s="28"/>
      <c r="AB8717" s="28"/>
      <c r="AH8717" s="28"/>
      <c r="AI8717" s="28"/>
      <c r="AO8717" s="28"/>
      <c r="AP8717" s="28"/>
      <c r="AQ8717" s="28"/>
      <c r="AR8717" s="33"/>
      <c r="AS8717" s="28"/>
      <c r="AT8717" s="28"/>
    </row>
    <row r="8718" spans="1:55" ht="14.25" customHeight="1">
      <c r="Q8718" s="30"/>
      <c r="S8718" s="30"/>
      <c r="Z8718" s="28"/>
      <c r="AA8718" s="28"/>
      <c r="AB8718" s="28"/>
      <c r="AO8718" s="28"/>
      <c r="AP8718" s="28"/>
      <c r="AQ8718" s="28"/>
      <c r="AR8718" s="33"/>
      <c r="AS8718" s="28"/>
      <c r="AT8718" s="28"/>
    </row>
    <row r="8719" spans="1:55" ht="14.25" customHeight="1">
      <c r="R8719" s="30"/>
      <c r="Z8719" s="28"/>
      <c r="AA8719" s="28"/>
      <c r="AB8719" s="28"/>
      <c r="AH8719" s="28"/>
      <c r="AI8719" s="28"/>
      <c r="AR8719" s="33"/>
      <c r="AS8719" s="28"/>
      <c r="AT8719" s="28"/>
    </row>
    <row r="8720" spans="1:55" ht="14.25" customHeight="1">
      <c r="Q8720" s="30"/>
      <c r="S8720" s="30"/>
      <c r="T8720" s="29"/>
      <c r="AJ8720" s="28"/>
      <c r="AK8720" s="28"/>
      <c r="AL8720" s="28"/>
      <c r="AM8720" s="28"/>
      <c r="AN8720" s="28"/>
      <c r="AO8720" s="28"/>
      <c r="AP8720" s="28"/>
      <c r="AQ8720" s="28"/>
    </row>
    <row r="8721" spans="1:55" ht="14.25" customHeight="1">
      <c r="A8721" s="29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30"/>
      <c r="O8721" s="30"/>
      <c r="P8721" s="30"/>
      <c r="R8721" s="30"/>
      <c r="T8721" s="29"/>
      <c r="U8721" s="28"/>
      <c r="V8721" s="28"/>
      <c r="W8721" s="28"/>
      <c r="Y8721" s="31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R8721" s="33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29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30"/>
      <c r="O8722" s="30"/>
      <c r="P8722" s="30"/>
      <c r="Q8722" s="30"/>
      <c r="S8722" s="30"/>
      <c r="T8722" s="29"/>
      <c r="U8722" s="28"/>
      <c r="V8722" s="28"/>
      <c r="W8722" s="28"/>
      <c r="Y8722" s="31"/>
      <c r="AC8722" s="28"/>
      <c r="AD8722" s="28"/>
      <c r="AE8722" s="28"/>
      <c r="AF8722" s="28"/>
      <c r="AG8722" s="28"/>
      <c r="AJ8722" s="28"/>
      <c r="AK8722" s="28"/>
      <c r="AL8722" s="28"/>
      <c r="AM8722" s="28"/>
      <c r="AN8722" s="28"/>
      <c r="AO8722" s="28"/>
      <c r="AP8722" s="28"/>
      <c r="AQ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29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30"/>
      <c r="O8723" s="30"/>
      <c r="P8723" s="30"/>
      <c r="R8723" s="30"/>
      <c r="T8723" s="29"/>
      <c r="U8723" s="28"/>
      <c r="V8723" s="28"/>
      <c r="W8723" s="28"/>
      <c r="Y8723" s="31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R8723" s="33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A8724" s="29"/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30"/>
      <c r="O8724" s="30"/>
      <c r="P8724" s="30"/>
      <c r="U8724" s="28"/>
      <c r="V8724" s="28"/>
      <c r="W8724" s="28"/>
      <c r="Y8724" s="31"/>
      <c r="AC8724" s="28"/>
      <c r="AD8724" s="28"/>
      <c r="AE8724" s="28"/>
      <c r="AF8724" s="28"/>
      <c r="AG8724" s="28"/>
      <c r="AO8724" s="28"/>
      <c r="AP8724" s="28"/>
      <c r="AQ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</row>
    <row r="8725" spans="1:55" ht="14.25" customHeight="1">
      <c r="R8725" s="30"/>
      <c r="T8725" s="29"/>
      <c r="Z8725" s="28"/>
      <c r="AA8725" s="28"/>
      <c r="AB8725" s="28"/>
      <c r="AJ8725" s="28"/>
      <c r="AK8725" s="28"/>
      <c r="AL8725" s="28"/>
      <c r="AM8725" s="28"/>
      <c r="AN8725" s="28"/>
      <c r="AR8725" s="33"/>
      <c r="AS8725" s="28"/>
      <c r="AT8725" s="28"/>
    </row>
    <row r="8726" spans="1:55" ht="14.25" customHeight="1">
      <c r="A8726" s="29"/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30"/>
      <c r="O8726" s="30"/>
      <c r="P8726" s="30"/>
      <c r="R8726" s="30"/>
      <c r="U8726" s="28"/>
      <c r="V8726" s="28"/>
      <c r="W8726" s="28"/>
      <c r="Y8726" s="31"/>
      <c r="AC8726" s="28"/>
      <c r="AD8726" s="28"/>
      <c r="AE8726" s="28"/>
      <c r="AF8726" s="28"/>
      <c r="AG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</row>
    <row r="8727" spans="1:55" ht="14.25" customHeight="1">
      <c r="Q8727" s="30"/>
      <c r="S8727" s="30"/>
      <c r="T8727" s="29"/>
      <c r="AJ8727" s="28"/>
      <c r="AK8727" s="28"/>
      <c r="AL8727" s="28"/>
      <c r="AM8727" s="28"/>
      <c r="AN8727" s="28"/>
    </row>
    <row r="8728" spans="1:55" ht="14.25" customHeight="1">
      <c r="A8728" s="29"/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30"/>
      <c r="O8728" s="30"/>
      <c r="P8728" s="30"/>
      <c r="R8728" s="30"/>
      <c r="U8728" s="28"/>
      <c r="V8728" s="28"/>
      <c r="W8728" s="28"/>
      <c r="Y8728" s="31"/>
      <c r="AC8728" s="28"/>
      <c r="AD8728" s="28"/>
      <c r="AE8728" s="28"/>
      <c r="AF8728" s="28"/>
      <c r="AG8728" s="28"/>
      <c r="AH8728" s="28"/>
      <c r="AI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</row>
    <row r="8729" spans="1:55" ht="14.25" customHeight="1">
      <c r="Q8729" s="30"/>
      <c r="S8729" s="30"/>
      <c r="T8729" s="29"/>
      <c r="AJ8729" s="28"/>
      <c r="AK8729" s="28"/>
      <c r="AL8729" s="28"/>
      <c r="AM8729" s="28"/>
      <c r="AN8729" s="28"/>
      <c r="AO8729" s="28"/>
      <c r="AP8729" s="28"/>
      <c r="AQ8729" s="28"/>
    </row>
    <row r="8730" spans="1:55" ht="14.25" customHeight="1">
      <c r="A8730" s="29"/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30"/>
      <c r="O8730" s="30"/>
      <c r="P8730" s="30"/>
      <c r="R8730" s="30"/>
      <c r="U8730" s="28"/>
      <c r="V8730" s="28"/>
      <c r="W8730" s="28"/>
      <c r="Y8730" s="31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R8730" s="33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</row>
    <row r="8731" spans="1:55" ht="14.25" customHeight="1">
      <c r="Q8731" s="30"/>
      <c r="S8731" s="30"/>
      <c r="AO8731" s="28"/>
      <c r="AP8731" s="28"/>
      <c r="AQ8731" s="28"/>
    </row>
    <row r="8732" spans="1:55" ht="14.25" customHeight="1">
      <c r="R8732" s="30"/>
      <c r="Z8732" s="28"/>
      <c r="AA8732" s="28"/>
      <c r="AB8732" s="28"/>
      <c r="AH8732" s="28"/>
      <c r="AI8732" s="28"/>
      <c r="AR8732" s="33"/>
      <c r="AS8732" s="28"/>
      <c r="AT8732" s="28"/>
    </row>
    <row r="8733" spans="1:55" ht="14.25" customHeight="1">
      <c r="Q8733" s="30"/>
      <c r="S8733" s="30"/>
      <c r="AO8733" s="28"/>
      <c r="AP8733" s="28"/>
      <c r="AQ8733" s="28"/>
    </row>
    <row r="8734" spans="1:55" ht="14.25" customHeight="1">
      <c r="Q8734" s="30"/>
      <c r="S8734" s="30"/>
      <c r="T8734" s="29"/>
      <c r="Z8734" s="28"/>
      <c r="AA8734" s="28"/>
      <c r="AB8734" s="28"/>
      <c r="AH8734" s="28"/>
      <c r="AI8734" s="28"/>
      <c r="AJ8734" s="28"/>
      <c r="AK8734" s="28"/>
      <c r="AL8734" s="28"/>
      <c r="AM8734" s="28"/>
      <c r="AN8734" s="28"/>
      <c r="AR8734" s="33"/>
      <c r="AS8734" s="28"/>
      <c r="AT8734" s="28"/>
    </row>
    <row r="8735" spans="1:55" ht="14.25" customHeight="1">
      <c r="A8735" s="29"/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30"/>
      <c r="O8735" s="30"/>
      <c r="P8735" s="30"/>
      <c r="R8735" s="30"/>
      <c r="U8735" s="28"/>
      <c r="V8735" s="28"/>
      <c r="W8735" s="28"/>
      <c r="Y8735" s="31"/>
      <c r="AC8735" s="28"/>
      <c r="AD8735" s="28"/>
      <c r="AE8735" s="28"/>
      <c r="AF8735" s="28"/>
      <c r="AG8735" s="28"/>
      <c r="AH8735" s="28"/>
      <c r="AI8735" s="28"/>
      <c r="AO8735" s="28"/>
      <c r="AP8735" s="28"/>
      <c r="AQ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</row>
    <row r="8736" spans="1:55" ht="14.25" customHeight="1">
      <c r="Q8736" s="30"/>
      <c r="S8736" s="30"/>
      <c r="T8736" s="29"/>
      <c r="Z8736" s="28"/>
      <c r="AA8736" s="28"/>
      <c r="AB8736" s="28"/>
      <c r="AJ8736" s="28"/>
      <c r="AK8736" s="28"/>
      <c r="AL8736" s="28"/>
      <c r="AM8736" s="28"/>
      <c r="AN8736" s="28"/>
      <c r="AO8736" s="28"/>
      <c r="AP8736" s="28"/>
      <c r="AQ8736" s="28"/>
      <c r="AR8736" s="33"/>
      <c r="AS8736" s="28"/>
      <c r="AT8736" s="28"/>
    </row>
    <row r="8737" spans="1:55" ht="14.25" customHeight="1">
      <c r="A8737" s="29"/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30"/>
      <c r="O8737" s="30"/>
      <c r="P8737" s="30"/>
      <c r="R8737" s="30"/>
      <c r="U8737" s="28"/>
      <c r="V8737" s="28"/>
      <c r="W8737" s="28"/>
      <c r="Y8737" s="31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R8737" s="33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</row>
    <row r="8738" spans="1:55" ht="14.25" customHeight="1">
      <c r="Q8738" s="30"/>
      <c r="S8738" s="30"/>
      <c r="T8738" s="29"/>
      <c r="AJ8738" s="28"/>
      <c r="AK8738" s="28"/>
      <c r="AL8738" s="28"/>
      <c r="AM8738" s="28"/>
      <c r="AN8738" s="28"/>
      <c r="AO8738" s="28"/>
      <c r="AP8738" s="28"/>
      <c r="AQ8738" s="28"/>
    </row>
    <row r="8739" spans="1:55" ht="14.25" customHeight="1">
      <c r="A8739" s="29"/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30"/>
      <c r="O8739" s="30"/>
      <c r="P8739" s="30"/>
      <c r="R8739" s="30"/>
      <c r="U8739" s="28"/>
      <c r="V8739" s="28"/>
      <c r="W8739" s="28"/>
      <c r="Y8739" s="31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R8739" s="33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</row>
    <row r="8740" spans="1:55" ht="14.25" customHeight="1">
      <c r="Q8740" s="30"/>
      <c r="S8740" s="30"/>
      <c r="T8740" s="29"/>
      <c r="AJ8740" s="28"/>
      <c r="AK8740" s="28"/>
      <c r="AL8740" s="28"/>
      <c r="AM8740" s="28"/>
      <c r="AN8740" s="28"/>
      <c r="AO8740" s="28"/>
      <c r="AP8740" s="28"/>
      <c r="AQ8740" s="28"/>
    </row>
    <row r="8741" spans="1:55" ht="14.25" customHeight="1">
      <c r="A8741" s="29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30"/>
      <c r="O8741" s="30"/>
      <c r="P8741" s="30"/>
      <c r="T8741" s="29"/>
      <c r="U8741" s="28"/>
      <c r="V8741" s="28"/>
      <c r="W8741" s="28"/>
      <c r="Y8741" s="31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R8741" s="33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A8742" s="29"/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30"/>
      <c r="O8742" s="30"/>
      <c r="P8742" s="30"/>
      <c r="R8742" s="30"/>
      <c r="U8742" s="28"/>
      <c r="V8742" s="28"/>
      <c r="W8742" s="28"/>
      <c r="Y8742" s="31"/>
      <c r="AC8742" s="28"/>
      <c r="AD8742" s="28"/>
      <c r="AE8742" s="28"/>
      <c r="AF8742" s="28"/>
      <c r="AG8742" s="28"/>
      <c r="AO8742" s="28"/>
      <c r="AP8742" s="28"/>
      <c r="AQ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</row>
    <row r="8743" spans="1:55" ht="14.25" customHeight="1">
      <c r="Q8743" s="30"/>
      <c r="S8743" s="30"/>
      <c r="T8743" s="29"/>
      <c r="Z8743" s="28"/>
      <c r="AA8743" s="28"/>
      <c r="AB8743" s="28"/>
      <c r="AJ8743" s="28"/>
      <c r="AK8743" s="28"/>
      <c r="AL8743" s="28"/>
      <c r="AM8743" s="28"/>
      <c r="AN8743" s="28"/>
      <c r="AR8743" s="33"/>
      <c r="AS8743" s="28"/>
      <c r="AT8743" s="28"/>
    </row>
    <row r="8744" spans="1:55" ht="14.25" customHeight="1">
      <c r="A8744" s="29"/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30"/>
      <c r="O8744" s="30"/>
      <c r="P8744" s="30"/>
      <c r="R8744" s="30"/>
      <c r="U8744" s="28"/>
      <c r="V8744" s="28"/>
      <c r="W8744" s="28"/>
      <c r="Y8744" s="31"/>
      <c r="AC8744" s="28"/>
      <c r="AD8744" s="28"/>
      <c r="AE8744" s="28"/>
      <c r="AF8744" s="28"/>
      <c r="AG8744" s="28"/>
      <c r="AH8744" s="28"/>
      <c r="AI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</row>
    <row r="8745" spans="1:55" ht="14.25" customHeight="1">
      <c r="Q8745" s="30"/>
      <c r="S8745" s="30"/>
      <c r="T8745" s="29"/>
      <c r="AJ8745" s="28"/>
      <c r="AK8745" s="28"/>
      <c r="AL8745" s="28"/>
      <c r="AM8745" s="28"/>
      <c r="AN8745" s="28"/>
      <c r="AO8745" s="28"/>
      <c r="AP8745" s="28"/>
      <c r="AQ8745" s="28"/>
    </row>
    <row r="8746" spans="1:55" ht="14.25" customHeight="1">
      <c r="A8746" s="29"/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30"/>
      <c r="O8746" s="30"/>
      <c r="P8746" s="30"/>
      <c r="R8746" s="30"/>
      <c r="U8746" s="28"/>
      <c r="V8746" s="28"/>
      <c r="W8746" s="28"/>
      <c r="Y8746" s="31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R8746" s="33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</row>
    <row r="8747" spans="1:55" ht="14.25" customHeight="1">
      <c r="Q8747" s="30"/>
      <c r="S8747" s="30"/>
      <c r="T8747" s="29"/>
      <c r="AJ8747" s="28"/>
      <c r="AK8747" s="28"/>
      <c r="AL8747" s="28"/>
      <c r="AM8747" s="28"/>
      <c r="AN8747" s="28"/>
      <c r="AO8747" s="28"/>
      <c r="AP8747" s="28"/>
      <c r="AQ8747" s="28"/>
    </row>
    <row r="8748" spans="1:55" ht="14.25" customHeight="1">
      <c r="A8748" s="29"/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30"/>
      <c r="O8748" s="30"/>
      <c r="P8748" s="30"/>
      <c r="R8748" s="30"/>
      <c r="U8748" s="28"/>
      <c r="V8748" s="28"/>
      <c r="W8748" s="28"/>
      <c r="Y8748" s="31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R8748" s="33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</row>
    <row r="8749" spans="1:55" ht="14.25" customHeight="1">
      <c r="AO8749" s="28"/>
      <c r="AP8749" s="28"/>
      <c r="AQ8749" s="28"/>
    </row>
    <row r="8750" spans="1:55" ht="14.25" customHeight="1">
      <c r="Q8750" s="30"/>
      <c r="S8750" s="30"/>
      <c r="T8750" s="29"/>
      <c r="Z8750" s="28"/>
      <c r="AA8750" s="28"/>
      <c r="AB8750" s="28"/>
      <c r="AJ8750" s="28"/>
      <c r="AK8750" s="28"/>
      <c r="AL8750" s="28"/>
      <c r="AM8750" s="28"/>
      <c r="AN8750" s="28"/>
      <c r="AR8750" s="33"/>
      <c r="AS8750" s="28"/>
      <c r="AT8750" s="28"/>
    </row>
    <row r="8751" spans="1:55" ht="14.25" customHeight="1">
      <c r="A8751" s="29"/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30"/>
      <c r="O8751" s="30"/>
      <c r="P8751" s="30"/>
      <c r="R8751" s="30"/>
      <c r="U8751" s="28"/>
      <c r="V8751" s="28"/>
      <c r="W8751" s="28"/>
      <c r="Y8751" s="31"/>
      <c r="AC8751" s="28"/>
      <c r="AD8751" s="28"/>
      <c r="AE8751" s="28"/>
      <c r="AF8751" s="28"/>
      <c r="AG8751" s="28"/>
      <c r="AH8751" s="28"/>
      <c r="AI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</row>
    <row r="8752" spans="1:55" ht="14.25" customHeight="1">
      <c r="Q8752" s="30"/>
      <c r="S8752" s="30"/>
      <c r="T8752" s="29"/>
      <c r="AJ8752" s="28"/>
      <c r="AK8752" s="28"/>
      <c r="AL8752" s="28"/>
      <c r="AM8752" s="28"/>
      <c r="AN8752" s="28"/>
      <c r="AO8752" s="28"/>
      <c r="AP8752" s="28"/>
      <c r="AQ8752" s="28"/>
    </row>
    <row r="8753" spans="1:55" ht="14.25" customHeight="1">
      <c r="A8753" s="29"/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30"/>
      <c r="O8753" s="30"/>
      <c r="P8753" s="30"/>
      <c r="R8753" s="30"/>
      <c r="U8753" s="28"/>
      <c r="V8753" s="28"/>
      <c r="W8753" s="28"/>
      <c r="Y8753" s="31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R8753" s="33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</row>
    <row r="8754" spans="1:55" ht="14.25" customHeight="1">
      <c r="Q8754" s="30"/>
      <c r="S8754" s="30"/>
      <c r="T8754" s="29"/>
      <c r="AJ8754" s="28"/>
      <c r="AK8754" s="28"/>
      <c r="AL8754" s="28"/>
      <c r="AM8754" s="28"/>
      <c r="AN8754" s="28"/>
      <c r="AO8754" s="28"/>
      <c r="AP8754" s="28"/>
      <c r="AQ8754" s="28"/>
    </row>
    <row r="8755" spans="1:55" ht="14.25" customHeight="1">
      <c r="A8755" s="29"/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30"/>
      <c r="O8755" s="30"/>
      <c r="P8755" s="30"/>
      <c r="R8755" s="30"/>
      <c r="U8755" s="28"/>
      <c r="V8755" s="28"/>
      <c r="W8755" s="28"/>
      <c r="Y8755" s="31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R8755" s="33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</row>
    <row r="8756" spans="1:55" ht="14.25" customHeight="1">
      <c r="Q8756" s="30"/>
      <c r="S8756" s="30"/>
      <c r="AO8756" s="28"/>
      <c r="AP8756" s="28"/>
      <c r="AQ8756" s="28"/>
    </row>
    <row r="8757" spans="1:55" ht="14.25" customHeight="1">
      <c r="T8757" s="29"/>
      <c r="Z8757" s="28"/>
      <c r="AA8757" s="28"/>
      <c r="AB8757" s="28"/>
      <c r="AH8757" s="28"/>
      <c r="AI8757" s="28"/>
      <c r="AJ8757" s="28"/>
      <c r="AK8757" s="28"/>
      <c r="AL8757" s="28"/>
      <c r="AM8757" s="28"/>
      <c r="AN8757" s="28"/>
      <c r="AR8757" s="33"/>
      <c r="AS8757" s="28"/>
      <c r="AT8757" s="28"/>
    </row>
    <row r="8758" spans="1:55" ht="14.25" customHeight="1">
      <c r="A8758" s="29"/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30"/>
      <c r="O8758" s="30"/>
      <c r="P8758" s="30"/>
      <c r="R8758" s="30"/>
      <c r="U8758" s="28"/>
      <c r="V8758" s="28"/>
      <c r="W8758" s="28"/>
      <c r="Y8758" s="31"/>
      <c r="AC8758" s="28"/>
      <c r="AD8758" s="28"/>
      <c r="AE8758" s="28"/>
      <c r="AF8758" s="28"/>
      <c r="AG8758" s="28"/>
      <c r="AO8758" s="28"/>
      <c r="AP8758" s="28"/>
      <c r="AQ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</row>
    <row r="8759" spans="1:55" ht="14.25" customHeight="1">
      <c r="Q8759" s="30"/>
      <c r="S8759" s="30"/>
      <c r="T8759" s="29"/>
      <c r="Z8759" s="28"/>
      <c r="AA8759" s="28"/>
      <c r="AB8759" s="28"/>
      <c r="AJ8759" s="28"/>
      <c r="AK8759" s="28"/>
      <c r="AL8759" s="28"/>
      <c r="AM8759" s="28"/>
      <c r="AN8759" s="28"/>
      <c r="AR8759" s="33"/>
      <c r="AS8759" s="28"/>
      <c r="AT8759" s="28"/>
    </row>
    <row r="8760" spans="1:55" ht="14.25" customHeight="1">
      <c r="A8760" s="29"/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30"/>
      <c r="O8760" s="30"/>
      <c r="P8760" s="30"/>
      <c r="R8760" s="30"/>
      <c r="U8760" s="28"/>
      <c r="V8760" s="28"/>
      <c r="W8760" s="28"/>
      <c r="Y8760" s="31"/>
      <c r="AC8760" s="28"/>
      <c r="AD8760" s="28"/>
      <c r="AE8760" s="28"/>
      <c r="AF8760" s="28"/>
      <c r="AG8760" s="28"/>
      <c r="AH8760" s="28"/>
      <c r="AI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</row>
    <row r="8761" spans="1:55" ht="14.25" customHeight="1">
      <c r="Q8761" s="30"/>
      <c r="R8761" s="30"/>
      <c r="S8761" s="30"/>
      <c r="T8761" s="29"/>
      <c r="AJ8761" s="28"/>
      <c r="AK8761" s="28"/>
      <c r="AL8761" s="28"/>
      <c r="AM8761" s="28"/>
      <c r="AN8761" s="28"/>
      <c r="AO8761" s="28"/>
      <c r="AP8761" s="28"/>
      <c r="AQ8761" s="28"/>
    </row>
    <row r="8762" spans="1:55" ht="14.25" customHeight="1">
      <c r="A8762" s="29"/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30"/>
      <c r="O8762" s="30"/>
      <c r="P8762" s="30"/>
      <c r="U8762" s="28"/>
      <c r="V8762" s="28"/>
      <c r="W8762" s="28"/>
      <c r="Y8762" s="31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R8762" s="33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</row>
    <row r="8763" spans="1:55" ht="14.25" customHeight="1">
      <c r="Q8763" s="30"/>
      <c r="R8763" s="30"/>
      <c r="S8763" s="30"/>
      <c r="T8763" s="29"/>
      <c r="AJ8763" s="28"/>
      <c r="AK8763" s="28"/>
      <c r="AL8763" s="28"/>
      <c r="AM8763" s="28"/>
      <c r="AN8763" s="28"/>
      <c r="AO8763" s="28"/>
      <c r="AP8763" s="28"/>
      <c r="AQ8763" s="28"/>
    </row>
    <row r="8764" spans="1:55" ht="14.25" customHeight="1">
      <c r="A8764" s="29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30"/>
      <c r="O8764" s="30"/>
      <c r="P8764" s="30"/>
      <c r="U8764" s="28"/>
      <c r="V8764" s="28"/>
      <c r="W8764" s="28"/>
      <c r="Y8764" s="31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R8764" s="33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</row>
    <row r="8765" spans="1:55" ht="14.25" customHeight="1">
      <c r="AO8765" s="28"/>
      <c r="AP8765" s="28"/>
      <c r="AQ8765" s="28"/>
    </row>
    <row r="8766" spans="1:55" ht="14.25" customHeight="1">
      <c r="Q8766" s="30"/>
      <c r="R8766" s="30"/>
      <c r="S8766" s="30"/>
      <c r="T8766" s="29"/>
      <c r="Z8766" s="28"/>
      <c r="AA8766" s="28"/>
      <c r="AB8766" s="28"/>
      <c r="AJ8766" s="28"/>
      <c r="AK8766" s="28"/>
      <c r="AL8766" s="28"/>
      <c r="AM8766" s="28"/>
      <c r="AN8766" s="28"/>
      <c r="AR8766" s="33"/>
      <c r="AS8766" s="28"/>
      <c r="AT8766" s="28"/>
    </row>
    <row r="8767" spans="1:55" ht="14.25" customHeight="1">
      <c r="A8767" s="29"/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30"/>
      <c r="O8767" s="30"/>
      <c r="P8767" s="30"/>
      <c r="U8767" s="28"/>
      <c r="V8767" s="28"/>
      <c r="W8767" s="28"/>
      <c r="Y8767" s="31"/>
      <c r="AC8767" s="28"/>
      <c r="AD8767" s="28"/>
      <c r="AE8767" s="28"/>
      <c r="AF8767" s="28"/>
      <c r="AG8767" s="28"/>
      <c r="AH8767" s="28"/>
      <c r="AI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</row>
    <row r="8768" spans="1:55" ht="14.25" customHeight="1">
      <c r="Q8768" s="30"/>
      <c r="R8768" s="30"/>
      <c r="S8768" s="30"/>
      <c r="T8768" s="29"/>
      <c r="AJ8768" s="28"/>
      <c r="AK8768" s="28"/>
      <c r="AL8768" s="28"/>
      <c r="AM8768" s="28"/>
      <c r="AN8768" s="28"/>
      <c r="AO8768" s="28"/>
      <c r="AP8768" s="28"/>
      <c r="AQ8768" s="28"/>
    </row>
    <row r="8769" spans="1:55" ht="14.25" customHeight="1">
      <c r="A8769" s="29"/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30"/>
      <c r="O8769" s="30"/>
      <c r="P8769" s="30"/>
      <c r="Q8769" s="30"/>
      <c r="S8769" s="30"/>
      <c r="U8769" s="28"/>
      <c r="V8769" s="28"/>
      <c r="W8769" s="28"/>
      <c r="Y8769" s="31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R8769" s="33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</row>
    <row r="8770" spans="1:55" ht="14.25" customHeight="1">
      <c r="R8770" s="30"/>
      <c r="T8770" s="29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</row>
    <row r="8771" spans="1:55" ht="14.25" customHeight="1">
      <c r="A8771" s="29"/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30"/>
      <c r="O8771" s="30"/>
      <c r="P8771" s="30"/>
      <c r="Q8771" s="30"/>
      <c r="S8771" s="30"/>
      <c r="U8771" s="28"/>
      <c r="V8771" s="28"/>
      <c r="W8771" s="28"/>
      <c r="Y8771" s="31"/>
      <c r="Z8771" s="28"/>
      <c r="AA8771" s="28"/>
      <c r="AB8771" s="28"/>
      <c r="AC8771" s="28"/>
      <c r="AD8771" s="28"/>
      <c r="AE8771" s="28"/>
      <c r="AF8771" s="28"/>
      <c r="AG8771" s="28"/>
      <c r="AO8771" s="28"/>
      <c r="AP8771" s="28"/>
      <c r="AQ8771" s="28"/>
      <c r="AR8771" s="33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</row>
    <row r="8772" spans="1:55" ht="14.25" customHeight="1">
      <c r="Z8772" s="28"/>
      <c r="AA8772" s="28"/>
      <c r="AB8772" s="28"/>
      <c r="AH8772" s="28"/>
      <c r="AI8772" s="28"/>
      <c r="AR8772" s="33"/>
      <c r="AS8772" s="28"/>
      <c r="AT8772" s="28"/>
    </row>
    <row r="8773" spans="1:55" ht="14.25" customHeight="1">
      <c r="R8773" s="30"/>
      <c r="T8773" s="29"/>
      <c r="AJ8773" s="28"/>
      <c r="AK8773" s="28"/>
      <c r="AL8773" s="28"/>
      <c r="AM8773" s="28"/>
      <c r="AN8773" s="28"/>
      <c r="AO8773" s="28"/>
      <c r="AP8773" s="28"/>
      <c r="AQ8773" s="28"/>
    </row>
    <row r="8774" spans="1:55" ht="14.25" customHeight="1">
      <c r="A8774" s="29"/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30"/>
      <c r="O8774" s="30"/>
      <c r="P8774" s="30"/>
      <c r="Q8774" s="30"/>
      <c r="S8774" s="30"/>
      <c r="U8774" s="28"/>
      <c r="V8774" s="28"/>
      <c r="W8774" s="28"/>
      <c r="Y8774" s="31"/>
      <c r="Z8774" s="28"/>
      <c r="AA8774" s="28"/>
      <c r="AB8774" s="28"/>
      <c r="AC8774" s="28"/>
      <c r="AD8774" s="28"/>
      <c r="AE8774" s="28"/>
      <c r="AF8774" s="28"/>
      <c r="AG8774" s="28"/>
      <c r="AR8774" s="33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</row>
    <row r="8775" spans="1:55" ht="14.25" customHeight="1">
      <c r="R8775" s="30"/>
      <c r="T8775" s="29"/>
      <c r="AH8775" s="28"/>
      <c r="AI8775" s="28"/>
      <c r="AJ8775" s="28"/>
      <c r="AK8775" s="28"/>
      <c r="AL8775" s="28"/>
      <c r="AM8775" s="28"/>
      <c r="AN8775" s="28"/>
    </row>
    <row r="8776" spans="1:55" ht="14.25" customHeight="1">
      <c r="A8776" s="29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30"/>
      <c r="O8776" s="30"/>
      <c r="P8776" s="30"/>
      <c r="Q8776" s="30"/>
      <c r="S8776" s="30"/>
      <c r="T8776" s="29"/>
      <c r="U8776" s="28"/>
      <c r="V8776" s="28"/>
      <c r="W8776" s="28"/>
      <c r="Y8776" s="31"/>
      <c r="AC8776" s="28"/>
      <c r="AD8776" s="28"/>
      <c r="AE8776" s="28"/>
      <c r="AF8776" s="28"/>
      <c r="AG8776" s="28"/>
      <c r="AJ8776" s="28"/>
      <c r="AK8776" s="28"/>
      <c r="AL8776" s="28"/>
      <c r="AM8776" s="28"/>
      <c r="AN8776" s="28"/>
      <c r="AO8776" s="28"/>
      <c r="AP8776" s="28"/>
      <c r="AQ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A8777" s="29"/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30"/>
      <c r="O8777" s="30"/>
      <c r="P8777" s="30"/>
      <c r="R8777" s="30"/>
      <c r="U8777" s="28"/>
      <c r="V8777" s="28"/>
      <c r="W8777" s="28"/>
      <c r="Y8777" s="31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R8777" s="33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</row>
    <row r="8778" spans="1:55" ht="14.25" customHeight="1">
      <c r="Q8778" s="30"/>
      <c r="S8778" s="30"/>
      <c r="T8778" s="29"/>
      <c r="AJ8778" s="28"/>
      <c r="AK8778" s="28"/>
      <c r="AL8778" s="28"/>
      <c r="AM8778" s="28"/>
      <c r="AN8778" s="28"/>
      <c r="AO8778" s="28"/>
      <c r="AP8778" s="28"/>
      <c r="AQ8778" s="28"/>
    </row>
    <row r="8779" spans="1:55" ht="14.25" customHeight="1">
      <c r="A8779" s="29"/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30"/>
      <c r="O8779" s="30"/>
      <c r="P8779" s="30"/>
      <c r="R8779" s="30"/>
      <c r="U8779" s="28"/>
      <c r="V8779" s="28"/>
      <c r="W8779" s="28"/>
      <c r="Y8779" s="31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R8779" s="33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</row>
    <row r="8780" spans="1:55" ht="14.25" customHeight="1">
      <c r="AO8780" s="28"/>
      <c r="AP8780" s="28"/>
      <c r="AQ8780" s="28"/>
    </row>
    <row r="8781" spans="1:55" ht="14.25" customHeight="1">
      <c r="Q8781" s="30"/>
      <c r="S8781" s="30"/>
      <c r="T8781" s="29"/>
      <c r="Z8781" s="28"/>
      <c r="AA8781" s="28"/>
      <c r="AB8781" s="28"/>
      <c r="AJ8781" s="28"/>
      <c r="AK8781" s="28"/>
      <c r="AL8781" s="28"/>
      <c r="AM8781" s="28"/>
      <c r="AN8781" s="28"/>
      <c r="AR8781" s="33"/>
      <c r="AS8781" s="28"/>
      <c r="AT8781" s="28"/>
    </row>
    <row r="8782" spans="1:55" ht="14.25" customHeight="1">
      <c r="A8782" s="29"/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30"/>
      <c r="O8782" s="30"/>
      <c r="P8782" s="30"/>
      <c r="R8782" s="30"/>
      <c r="U8782" s="28"/>
      <c r="V8782" s="28"/>
      <c r="W8782" s="28"/>
      <c r="Y8782" s="31"/>
      <c r="AC8782" s="28"/>
      <c r="AD8782" s="28"/>
      <c r="AE8782" s="28"/>
      <c r="AF8782" s="28"/>
      <c r="AG8782" s="28"/>
      <c r="AH8782" s="28"/>
      <c r="AI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</row>
    <row r="8783" spans="1:55" ht="14.25" customHeight="1">
      <c r="Q8783" s="30"/>
      <c r="S8783" s="30"/>
      <c r="T8783" s="29"/>
      <c r="AJ8783" s="28"/>
      <c r="AK8783" s="28"/>
      <c r="AL8783" s="28"/>
      <c r="AM8783" s="28"/>
      <c r="AN8783" s="28"/>
      <c r="AO8783" s="28"/>
      <c r="AP8783" s="28"/>
      <c r="AQ8783" s="28"/>
    </row>
    <row r="8784" spans="1:55" ht="14.25" customHeight="1">
      <c r="A8784" s="29"/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30"/>
      <c r="O8784" s="30"/>
      <c r="P8784" s="30"/>
      <c r="R8784" s="30"/>
      <c r="U8784" s="28"/>
      <c r="V8784" s="28"/>
      <c r="W8784" s="28"/>
      <c r="Y8784" s="31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R8784" s="33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</row>
    <row r="8785" spans="1:55" ht="14.25" customHeight="1">
      <c r="Q8785" s="30"/>
      <c r="S8785" s="30"/>
      <c r="T8785" s="29"/>
      <c r="AJ8785" s="28"/>
      <c r="AK8785" s="28"/>
      <c r="AL8785" s="28"/>
      <c r="AM8785" s="28"/>
      <c r="AN8785" s="28"/>
      <c r="AO8785" s="28"/>
      <c r="AP8785" s="28"/>
      <c r="AQ8785" s="28"/>
    </row>
    <row r="8786" spans="1:55" ht="14.25" customHeight="1">
      <c r="A8786" s="29"/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30"/>
      <c r="O8786" s="30"/>
      <c r="P8786" s="30"/>
      <c r="R8786" s="30"/>
      <c r="U8786" s="28"/>
      <c r="V8786" s="28"/>
      <c r="W8786" s="28"/>
      <c r="Y8786" s="31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R8786" s="33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</row>
    <row r="8787" spans="1:55" ht="14.25" customHeight="1">
      <c r="Q8787" s="30"/>
      <c r="S8787" s="30"/>
      <c r="AO8787" s="28"/>
      <c r="AP8787" s="28"/>
      <c r="AQ8787" s="28"/>
    </row>
    <row r="8788" spans="1:55" ht="14.25" customHeight="1">
      <c r="T8788" s="29"/>
      <c r="Z8788" s="28"/>
      <c r="AA8788" s="28"/>
      <c r="AB8788" s="28"/>
      <c r="AH8788" s="28"/>
      <c r="AI8788" s="28"/>
      <c r="AJ8788" s="28"/>
      <c r="AK8788" s="28"/>
      <c r="AL8788" s="28"/>
      <c r="AM8788" s="28"/>
      <c r="AN8788" s="28"/>
      <c r="AR8788" s="33"/>
      <c r="AS8788" s="28"/>
      <c r="AT8788" s="28"/>
    </row>
    <row r="8789" spans="1:55" ht="14.25" customHeight="1">
      <c r="A8789" s="29"/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30"/>
      <c r="O8789" s="30"/>
      <c r="P8789" s="30"/>
      <c r="R8789" s="30"/>
      <c r="U8789" s="28"/>
      <c r="V8789" s="28"/>
      <c r="W8789" s="28"/>
      <c r="Y8789" s="31"/>
      <c r="AC8789" s="28"/>
      <c r="AD8789" s="28"/>
      <c r="AE8789" s="28"/>
      <c r="AF8789" s="28"/>
      <c r="AG8789" s="28"/>
      <c r="AO8789" s="28"/>
      <c r="AP8789" s="28"/>
      <c r="AQ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</row>
    <row r="8790" spans="1:55" ht="14.25" customHeight="1">
      <c r="Q8790" s="30"/>
      <c r="S8790" s="30"/>
      <c r="T8790" s="29"/>
      <c r="Z8790" s="28"/>
      <c r="AA8790" s="28"/>
      <c r="AB8790" s="28"/>
      <c r="AJ8790" s="28"/>
      <c r="AK8790" s="28"/>
      <c r="AL8790" s="28"/>
      <c r="AM8790" s="28"/>
      <c r="AN8790" s="28"/>
      <c r="AR8790" s="33"/>
      <c r="AS8790" s="28"/>
      <c r="AT8790" s="28"/>
    </row>
    <row r="8791" spans="1:55" ht="14.25" customHeight="1">
      <c r="A8791" s="29"/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30"/>
      <c r="O8791" s="30"/>
      <c r="P8791" s="30"/>
      <c r="R8791" s="30"/>
      <c r="U8791" s="28"/>
      <c r="V8791" s="28"/>
      <c r="W8791" s="28"/>
      <c r="Y8791" s="31"/>
      <c r="AC8791" s="28"/>
      <c r="AD8791" s="28"/>
      <c r="AE8791" s="28"/>
      <c r="AF8791" s="28"/>
      <c r="AG8791" s="28"/>
      <c r="AH8791" s="28"/>
      <c r="AI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</row>
    <row r="8792" spans="1:55" ht="14.25" customHeight="1">
      <c r="Q8792" s="30"/>
      <c r="S8792" s="30"/>
      <c r="T8792" s="29"/>
      <c r="AJ8792" s="28"/>
      <c r="AK8792" s="28"/>
      <c r="AL8792" s="28"/>
      <c r="AM8792" s="28"/>
      <c r="AN8792" s="28"/>
      <c r="AO8792" s="28"/>
      <c r="AP8792" s="28"/>
      <c r="AQ8792" s="28"/>
    </row>
    <row r="8793" spans="1:55" ht="14.25" customHeight="1">
      <c r="A8793" s="29"/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30"/>
      <c r="O8793" s="30"/>
      <c r="P8793" s="30"/>
      <c r="U8793" s="28"/>
      <c r="V8793" s="28"/>
      <c r="W8793" s="28"/>
      <c r="Y8793" s="31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R8793" s="33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</row>
    <row r="8794" spans="1:55" ht="14.25" customHeight="1">
      <c r="Q8794" s="30"/>
      <c r="R8794" s="30"/>
      <c r="S8794" s="30"/>
      <c r="T8794" s="29"/>
      <c r="AJ8794" s="28"/>
      <c r="AK8794" s="28"/>
      <c r="AL8794" s="28"/>
      <c r="AM8794" s="28"/>
      <c r="AN8794" s="28"/>
      <c r="AO8794" s="28"/>
      <c r="AP8794" s="28"/>
      <c r="AQ8794" s="28"/>
    </row>
    <row r="8795" spans="1:55" ht="14.25" customHeight="1">
      <c r="A8795" s="29"/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30"/>
      <c r="O8795" s="30"/>
      <c r="P8795" s="30"/>
      <c r="U8795" s="28"/>
      <c r="V8795" s="28"/>
      <c r="W8795" s="28"/>
      <c r="Y8795" s="31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R8795" s="33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</row>
    <row r="8796" spans="1:55" ht="14.25" customHeight="1">
      <c r="AO8796" s="28"/>
      <c r="AP8796" s="28"/>
      <c r="AQ8796" s="28"/>
    </row>
    <row r="8797" spans="1:55" ht="14.25" customHeight="1">
      <c r="Q8797" s="30"/>
      <c r="S8797" s="30"/>
      <c r="T8797" s="29"/>
      <c r="Z8797" s="28"/>
      <c r="AA8797" s="28"/>
      <c r="AB8797" s="28"/>
      <c r="AJ8797" s="28"/>
      <c r="AK8797" s="28"/>
      <c r="AL8797" s="28"/>
      <c r="AM8797" s="28"/>
      <c r="AN8797" s="28"/>
      <c r="AR8797" s="33"/>
      <c r="AS8797" s="28"/>
      <c r="AT8797" s="28"/>
    </row>
    <row r="8798" spans="1:55" ht="14.25" customHeight="1">
      <c r="A8798" s="29"/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30"/>
      <c r="O8798" s="30"/>
      <c r="P8798" s="30"/>
      <c r="R8798" s="30"/>
      <c r="U8798" s="28"/>
      <c r="V8798" s="28"/>
      <c r="W8798" s="28"/>
      <c r="Y8798" s="31"/>
      <c r="AC8798" s="28"/>
      <c r="AD8798" s="28"/>
      <c r="AE8798" s="28"/>
      <c r="AF8798" s="28"/>
      <c r="AG8798" s="28"/>
      <c r="AH8798" s="28"/>
      <c r="AI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</row>
    <row r="8799" spans="1:55" ht="14.25" customHeight="1">
      <c r="Q8799" s="30"/>
      <c r="S8799" s="30"/>
      <c r="T8799" s="29"/>
      <c r="AJ8799" s="28"/>
      <c r="AK8799" s="28"/>
      <c r="AL8799" s="28"/>
      <c r="AM8799" s="28"/>
      <c r="AN8799" s="28"/>
      <c r="AO8799" s="28"/>
      <c r="AP8799" s="28"/>
      <c r="AQ8799" s="28"/>
    </row>
    <row r="8800" spans="1:55" ht="14.25" customHeight="1">
      <c r="A8800" s="29"/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30"/>
      <c r="O8800" s="30"/>
      <c r="P8800" s="30"/>
      <c r="U8800" s="28"/>
      <c r="V8800" s="28"/>
      <c r="W8800" s="28"/>
      <c r="Y8800" s="31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R8800" s="33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</row>
    <row r="8801" spans="1:55" ht="14.25" customHeight="1">
      <c r="T8801" s="29"/>
      <c r="AJ8801" s="28"/>
      <c r="AK8801" s="28"/>
      <c r="AL8801" s="28"/>
      <c r="AM8801" s="28"/>
      <c r="AN8801" s="28"/>
      <c r="AO8801" s="28"/>
      <c r="AP8801" s="28"/>
      <c r="AQ8801" s="28"/>
    </row>
    <row r="8802" spans="1:55" ht="14.25" customHeight="1">
      <c r="A8802" s="29"/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30"/>
      <c r="O8802" s="30"/>
      <c r="P8802" s="30"/>
      <c r="Q8802" s="30"/>
      <c r="S8802" s="30"/>
      <c r="U8802" s="28"/>
      <c r="V8802" s="28"/>
      <c r="W8802" s="28"/>
      <c r="Y8802" s="31"/>
      <c r="Z8802" s="28"/>
      <c r="AA8802" s="28"/>
      <c r="AB8802" s="28"/>
      <c r="AC8802" s="28"/>
      <c r="AD8802" s="28"/>
      <c r="AE8802" s="28"/>
      <c r="AF8802" s="28"/>
      <c r="AG8802" s="28"/>
      <c r="AR8802" s="33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</row>
    <row r="8803" spans="1:55" ht="14.25" customHeight="1">
      <c r="AH8803" s="28"/>
      <c r="AI8803" s="28"/>
    </row>
    <row r="8804" spans="1:55" ht="14.25" customHeight="1">
      <c r="R8804" s="30"/>
      <c r="T8804" s="29"/>
      <c r="AJ8804" s="28"/>
      <c r="AK8804" s="28"/>
      <c r="AL8804" s="28"/>
      <c r="AM8804" s="28"/>
      <c r="AN8804" s="28"/>
      <c r="AO8804" s="28"/>
      <c r="AP8804" s="28"/>
      <c r="AQ8804" s="28"/>
    </row>
    <row r="8805" spans="1:55" ht="14.25" customHeight="1">
      <c r="A8805" s="29"/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30"/>
      <c r="O8805" s="30"/>
      <c r="P8805" s="30"/>
      <c r="U8805" s="28"/>
      <c r="V8805" s="28"/>
      <c r="W8805" s="28"/>
      <c r="Y8805" s="31"/>
      <c r="Z8805" s="28"/>
      <c r="AA8805" s="28"/>
      <c r="AB8805" s="28"/>
      <c r="AC8805" s="28"/>
      <c r="AD8805" s="28"/>
      <c r="AE8805" s="28"/>
      <c r="AF8805" s="28"/>
      <c r="AG8805" s="28"/>
      <c r="AR8805" s="33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</row>
    <row r="8806" spans="1:55" ht="14.25" customHeight="1">
      <c r="Q8806" s="30"/>
      <c r="S8806" s="30"/>
      <c r="T8806" s="29"/>
      <c r="AJ8806" s="28"/>
      <c r="AK8806" s="28"/>
      <c r="AL8806" s="28"/>
      <c r="AM8806" s="28"/>
      <c r="AN8806" s="28"/>
    </row>
    <row r="8807" spans="1:55" ht="14.25" customHeight="1">
      <c r="A8807" s="29"/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30"/>
      <c r="O8807" s="30"/>
      <c r="P8807" s="30"/>
      <c r="U8807" s="28"/>
      <c r="V8807" s="28"/>
      <c r="W8807" s="28"/>
      <c r="Y8807" s="31"/>
      <c r="AC8807" s="28"/>
      <c r="AD8807" s="28"/>
      <c r="AE8807" s="28"/>
      <c r="AF8807" s="28"/>
      <c r="AG8807" s="28"/>
      <c r="AH8807" s="28"/>
      <c r="AI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</row>
    <row r="8808" spans="1:55" ht="14.25" customHeight="1">
      <c r="AO8808" s="28"/>
      <c r="AP8808" s="28"/>
      <c r="AQ8808" s="28"/>
    </row>
    <row r="8809" spans="1:55" ht="14.25" customHeight="1">
      <c r="T8809" s="29"/>
      <c r="Z8809" s="28"/>
      <c r="AA8809" s="28"/>
      <c r="AB8809" s="28"/>
      <c r="AJ8809" s="28"/>
      <c r="AK8809" s="28"/>
      <c r="AL8809" s="28"/>
      <c r="AM8809" s="28"/>
      <c r="AN8809" s="28"/>
      <c r="AR8809" s="33"/>
      <c r="AS8809" s="28"/>
      <c r="AT8809" s="28"/>
    </row>
    <row r="8810" spans="1:55" ht="14.25" customHeight="1">
      <c r="A8810" s="29"/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30"/>
      <c r="O8810" s="30"/>
      <c r="P8810" s="30"/>
      <c r="U8810" s="28"/>
      <c r="V8810" s="28"/>
      <c r="W8810" s="28"/>
      <c r="Y8810" s="31"/>
      <c r="AC8810" s="28"/>
      <c r="AD8810" s="28"/>
      <c r="AE8810" s="28"/>
      <c r="AF8810" s="28"/>
      <c r="AG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</row>
    <row r="8812" spans="1:55" ht="14.25" customHeight="1">
      <c r="Q8812" s="30"/>
      <c r="R8812" s="30"/>
      <c r="S8812" s="30"/>
    </row>
    <row r="8813" spans="1:55" ht="14.25" customHeight="1">
      <c r="T8813" s="29"/>
      <c r="AH8813" s="28"/>
      <c r="AI8813" s="28"/>
      <c r="AJ8813" s="28"/>
      <c r="AK8813" s="28"/>
      <c r="AL8813" s="28"/>
      <c r="AM8813" s="28"/>
      <c r="AN8813" s="28"/>
    </row>
    <row r="8814" spans="1:55" ht="14.25" customHeight="1">
      <c r="A8814" s="29"/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30"/>
      <c r="O8814" s="30"/>
      <c r="P8814" s="30"/>
      <c r="R8814" s="30"/>
      <c r="U8814" s="28"/>
      <c r="V8814" s="28"/>
      <c r="W8814" s="28"/>
      <c r="Y8814" s="31"/>
      <c r="AC8814" s="28"/>
      <c r="AD8814" s="28"/>
      <c r="AE8814" s="28"/>
      <c r="AF8814" s="28"/>
      <c r="AG8814" s="28"/>
      <c r="AO8814" s="28"/>
      <c r="AP8814" s="28"/>
      <c r="AQ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</row>
    <row r="8815" spans="1:55" ht="14.25" customHeight="1">
      <c r="R8815" s="30"/>
      <c r="Z8815" s="28"/>
      <c r="AA8815" s="28"/>
      <c r="AB8815" s="28"/>
      <c r="AR8815" s="33"/>
      <c r="AS8815" s="28"/>
      <c r="AT8815" s="28"/>
    </row>
    <row r="8818" spans="1:55" ht="14.25" customHeight="1">
      <c r="R8818" s="30"/>
    </row>
    <row r="8819" spans="1:55" ht="14.25" customHeight="1">
      <c r="R8819" s="30"/>
      <c r="T8819" s="29"/>
      <c r="AJ8819" s="28"/>
      <c r="AK8819" s="28"/>
      <c r="AL8819" s="28"/>
      <c r="AM8819" s="28"/>
      <c r="AN8819" s="28"/>
    </row>
    <row r="8820" spans="1:55" ht="14.25" customHeight="1">
      <c r="A8820" s="29"/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30"/>
      <c r="O8820" s="30"/>
      <c r="P8820" s="30"/>
      <c r="Q8820" s="30"/>
      <c r="R8820" s="30"/>
      <c r="S8820" s="30"/>
      <c r="U8820" s="28"/>
      <c r="V8820" s="28"/>
      <c r="W8820" s="28"/>
      <c r="Y8820" s="31"/>
      <c r="AC8820" s="28"/>
      <c r="AD8820" s="28"/>
      <c r="AE8820" s="28"/>
      <c r="AF8820" s="28"/>
      <c r="AG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</row>
    <row r="8821" spans="1:55" ht="14.25" customHeight="1">
      <c r="R8821" s="30"/>
      <c r="AH8821" s="28"/>
      <c r="AI8821" s="28"/>
    </row>
    <row r="8822" spans="1:55" ht="14.25" customHeight="1">
      <c r="Q8822" s="30"/>
      <c r="R8822" s="30"/>
      <c r="S8822" s="30"/>
      <c r="AO8822" s="28"/>
      <c r="AP8822" s="28"/>
      <c r="AQ8822" s="28"/>
    </row>
    <row r="8823" spans="1:55" ht="14.25" customHeight="1">
      <c r="Q8823" s="30"/>
      <c r="R8823" s="30"/>
      <c r="S8823" s="30"/>
      <c r="Z8823" s="28"/>
      <c r="AA8823" s="28"/>
      <c r="AB8823" s="28"/>
      <c r="AH8823" s="28"/>
      <c r="AI8823" s="28"/>
      <c r="AR8823" s="33"/>
      <c r="AS8823" s="28"/>
      <c r="AT8823" s="28"/>
    </row>
    <row r="8824" spans="1:55" ht="14.25" customHeight="1">
      <c r="R8824" s="30"/>
      <c r="AH8824" s="28"/>
      <c r="AI8824" s="28"/>
      <c r="AO8824" s="28"/>
      <c r="AP8824" s="28"/>
      <c r="AQ8824" s="28"/>
    </row>
    <row r="8825" spans="1:55" ht="14.25" customHeight="1">
      <c r="R8825" s="30"/>
      <c r="Z8825" s="28"/>
      <c r="AA8825" s="28"/>
      <c r="AB8825" s="28"/>
      <c r="AO8825" s="28"/>
      <c r="AP8825" s="28"/>
      <c r="AQ8825" s="28"/>
      <c r="AR8825" s="33"/>
      <c r="AS8825" s="28"/>
      <c r="AT8825" s="28"/>
    </row>
    <row r="8826" spans="1:55" ht="14.25" customHeight="1">
      <c r="Q8826" s="30"/>
      <c r="R8826" s="30"/>
      <c r="S8826" s="30"/>
      <c r="Z8826" s="28"/>
      <c r="AA8826" s="28"/>
      <c r="AB8826" s="28"/>
      <c r="AR8826" s="33"/>
      <c r="AS8826" s="28"/>
      <c r="AT8826" s="28"/>
    </row>
    <row r="8827" spans="1:55" ht="14.25" customHeight="1">
      <c r="Q8827" s="30"/>
      <c r="S8827" s="30"/>
      <c r="T8827" s="29"/>
      <c r="AH8827" s="28"/>
      <c r="AI8827" s="28"/>
      <c r="AJ8827" s="28"/>
      <c r="AK8827" s="28"/>
      <c r="AL8827" s="28"/>
      <c r="AM8827" s="28"/>
      <c r="AN8827" s="28"/>
    </row>
    <row r="8828" spans="1:55" ht="14.25" customHeight="1">
      <c r="A8828" s="29"/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30"/>
      <c r="O8828" s="30"/>
      <c r="P8828" s="30"/>
      <c r="Q8828" s="30"/>
      <c r="R8828" s="30"/>
      <c r="S8828" s="30"/>
      <c r="U8828" s="28"/>
      <c r="V8828" s="28"/>
      <c r="W8828" s="28"/>
      <c r="Y8828" s="31"/>
      <c r="AC8828" s="28"/>
      <c r="AD8828" s="28"/>
      <c r="AE8828" s="28"/>
      <c r="AF8828" s="28"/>
      <c r="AG8828" s="28"/>
      <c r="AH8828" s="28"/>
      <c r="AI8828" s="28"/>
      <c r="AO8828" s="28"/>
      <c r="AP8828" s="28"/>
      <c r="AQ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</row>
    <row r="8829" spans="1:55" ht="14.25" customHeight="1">
      <c r="Q8829" s="30"/>
      <c r="S8829" s="30"/>
      <c r="T8829" s="29"/>
      <c r="Z8829" s="28"/>
      <c r="AA8829" s="28"/>
      <c r="AB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33"/>
      <c r="AS8829" s="28"/>
      <c r="AT8829" s="28"/>
    </row>
    <row r="8830" spans="1:55" ht="14.25" customHeight="1">
      <c r="A8830" s="29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30"/>
      <c r="O8830" s="30"/>
      <c r="P8830" s="30"/>
      <c r="Q8830" s="30"/>
      <c r="S8830" s="30"/>
      <c r="T8830" s="29"/>
      <c r="U8830" s="28"/>
      <c r="V8830" s="28"/>
      <c r="W8830" s="28"/>
      <c r="Y8830" s="31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33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A8831" s="29"/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30"/>
      <c r="O8831" s="30"/>
      <c r="P8831" s="30"/>
      <c r="Q8831" s="30"/>
      <c r="R8831" s="30"/>
      <c r="S8831" s="30"/>
      <c r="U8831" s="28"/>
      <c r="V8831" s="28"/>
      <c r="W8831" s="28"/>
      <c r="Y8831" s="31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O8831" s="28"/>
      <c r="AP8831" s="28"/>
      <c r="AQ8831" s="28"/>
      <c r="AR8831" s="33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</row>
    <row r="8832" spans="1:55" ht="14.25" customHeight="1">
      <c r="Q8832" s="30"/>
      <c r="S8832" s="30"/>
      <c r="Z8832" s="28"/>
      <c r="AA8832" s="28"/>
      <c r="AB8832" s="28"/>
      <c r="AH8832" s="28"/>
      <c r="AI8832" s="28"/>
      <c r="AO8832" s="28"/>
      <c r="AP8832" s="28"/>
      <c r="AQ8832" s="28"/>
      <c r="AR8832" s="33"/>
      <c r="AS8832" s="28"/>
      <c r="AT8832" s="28"/>
    </row>
    <row r="8833" spans="1:55" ht="14.25" customHeight="1">
      <c r="Q8833" s="30"/>
      <c r="S8833" s="30"/>
      <c r="T8833" s="29"/>
      <c r="Z8833" s="28"/>
      <c r="AA8833" s="28"/>
      <c r="AB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33"/>
      <c r="AS8833" s="28"/>
      <c r="AT8833" s="28"/>
    </row>
    <row r="8834" spans="1:55" ht="14.25" customHeight="1">
      <c r="A8834" s="29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30"/>
      <c r="O8834" s="30"/>
      <c r="P8834" s="30"/>
      <c r="Q8834" s="30"/>
      <c r="S8834" s="30"/>
      <c r="T8834" s="29"/>
      <c r="U8834" s="28"/>
      <c r="V8834" s="28"/>
      <c r="W8834" s="28"/>
      <c r="Y8834" s="31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33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29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30"/>
      <c r="O8835" s="30"/>
      <c r="P8835" s="30"/>
      <c r="R8835" s="30"/>
      <c r="T8835" s="29"/>
      <c r="U8835" s="28"/>
      <c r="V8835" s="28"/>
      <c r="W8835" s="28"/>
      <c r="Y8835" s="31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33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29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30"/>
      <c r="O8836" s="30"/>
      <c r="P8836" s="30"/>
      <c r="Q8836" s="30"/>
      <c r="S8836" s="30"/>
      <c r="T8836" s="29"/>
      <c r="U8836" s="28"/>
      <c r="V8836" s="28"/>
      <c r="W8836" s="28"/>
      <c r="Y8836" s="31"/>
      <c r="Z8836" s="28"/>
      <c r="AA8836" s="28"/>
      <c r="AB8836" s="28"/>
      <c r="AC8836" s="28"/>
      <c r="AD8836" s="28"/>
      <c r="AE8836" s="28"/>
      <c r="AF8836" s="28"/>
      <c r="AG8836" s="28"/>
      <c r="AJ8836" s="28"/>
      <c r="AK8836" s="28"/>
      <c r="AL8836" s="28"/>
      <c r="AM8836" s="28"/>
      <c r="AN8836" s="28"/>
      <c r="AO8836" s="28"/>
      <c r="AP8836" s="28"/>
      <c r="AQ8836" s="28"/>
      <c r="AR8836" s="33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29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30"/>
      <c r="O8837" s="30"/>
      <c r="P8837" s="30"/>
      <c r="T8837" s="29"/>
      <c r="U8837" s="28"/>
      <c r="V8837" s="28"/>
      <c r="W8837" s="28"/>
      <c r="Y8837" s="31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R8837" s="33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29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30"/>
      <c r="O8838" s="30"/>
      <c r="P8838" s="30"/>
      <c r="T8838" s="29"/>
      <c r="U8838" s="28"/>
      <c r="V8838" s="28"/>
      <c r="W8838" s="28"/>
      <c r="Y8838" s="31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O8838" s="28"/>
      <c r="AP8838" s="28"/>
      <c r="AQ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29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30"/>
      <c r="O8839" s="30"/>
      <c r="P8839" s="30"/>
      <c r="Q8839" s="30"/>
      <c r="S8839" s="30"/>
      <c r="T8839" s="29"/>
      <c r="U8839" s="28"/>
      <c r="V8839" s="28"/>
      <c r="W8839" s="28"/>
      <c r="Y8839" s="31"/>
      <c r="Z8839" s="28"/>
      <c r="AA8839" s="28"/>
      <c r="AB8839" s="28"/>
      <c r="AC8839" s="28"/>
      <c r="AD8839" s="28"/>
      <c r="AE8839" s="28"/>
      <c r="AF8839" s="28"/>
      <c r="AG8839" s="28"/>
      <c r="AJ8839" s="28"/>
      <c r="AK8839" s="28"/>
      <c r="AL8839" s="28"/>
      <c r="AM8839" s="28"/>
      <c r="AN8839" s="28"/>
      <c r="AR8839" s="33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29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30"/>
      <c r="O8840" s="30"/>
      <c r="P8840" s="30"/>
      <c r="T8840" s="29"/>
      <c r="U8840" s="28"/>
      <c r="V8840" s="28"/>
      <c r="W8840" s="28"/>
      <c r="Y8840" s="31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29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30"/>
      <c r="O8841" s="30"/>
      <c r="P8841" s="30"/>
      <c r="R8841" s="30"/>
      <c r="T8841" s="29"/>
      <c r="U8841" s="28"/>
      <c r="V8841" s="28"/>
      <c r="W8841" s="28"/>
      <c r="Y8841" s="31"/>
      <c r="AC8841" s="28"/>
      <c r="AD8841" s="28"/>
      <c r="AE8841" s="28"/>
      <c r="AF8841" s="28"/>
      <c r="AG8841" s="28"/>
      <c r="AJ8841" s="28"/>
      <c r="AK8841" s="28"/>
      <c r="AL8841" s="28"/>
      <c r="AM8841" s="28"/>
      <c r="AN8841" s="28"/>
      <c r="AO8841" s="28"/>
      <c r="AP8841" s="28"/>
      <c r="AQ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A8842" s="29"/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30"/>
      <c r="O8842" s="30"/>
      <c r="P8842" s="30"/>
      <c r="U8842" s="28"/>
      <c r="V8842" s="28"/>
      <c r="W8842" s="28"/>
      <c r="Y8842" s="31"/>
      <c r="Z8842" s="28"/>
      <c r="AA8842" s="28"/>
      <c r="AB8842" s="28"/>
      <c r="AC8842" s="28"/>
      <c r="AD8842" s="28"/>
      <c r="AE8842" s="28"/>
      <c r="AF8842" s="28"/>
      <c r="AG8842" s="28"/>
      <c r="AR8842" s="33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</row>
    <row r="8843" spans="1:55" ht="14.25" customHeight="1">
      <c r="Q8843" s="30"/>
      <c r="S8843" s="30"/>
      <c r="T8843" s="29"/>
      <c r="AJ8843" s="28"/>
      <c r="AK8843" s="28"/>
      <c r="AL8843" s="28"/>
      <c r="AM8843" s="28"/>
      <c r="AN8843" s="28"/>
    </row>
    <row r="8844" spans="1:55" ht="14.25" customHeight="1">
      <c r="A8844" s="29"/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30"/>
      <c r="O8844" s="30"/>
      <c r="P8844" s="30"/>
      <c r="U8844" s="28"/>
      <c r="V8844" s="28"/>
      <c r="W8844" s="28"/>
      <c r="Y8844" s="31"/>
      <c r="AC8844" s="28"/>
      <c r="AD8844" s="28"/>
      <c r="AE8844" s="28"/>
      <c r="AF8844" s="28"/>
      <c r="AG8844" s="28"/>
      <c r="AH8844" s="28"/>
      <c r="AI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</row>
    <row r="8845" spans="1:55" ht="14.25" customHeight="1">
      <c r="AO8845" s="28"/>
      <c r="AP8845" s="28"/>
      <c r="AQ8845" s="28"/>
    </row>
    <row r="8846" spans="1:55" ht="14.25" customHeight="1">
      <c r="T8846" s="29"/>
      <c r="Z8846" s="28"/>
      <c r="AA8846" s="28"/>
      <c r="AB8846" s="28"/>
      <c r="AJ8846" s="28"/>
      <c r="AK8846" s="28"/>
      <c r="AL8846" s="28"/>
      <c r="AM8846" s="28"/>
      <c r="AN8846" s="28"/>
      <c r="AR8846" s="33"/>
      <c r="AS8846" s="28"/>
      <c r="AT8846" s="28"/>
    </row>
    <row r="8847" spans="1:55" ht="14.25" customHeight="1">
      <c r="A8847" s="29"/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30"/>
      <c r="O8847" s="30"/>
      <c r="P8847" s="30"/>
      <c r="U8847" s="28"/>
      <c r="V8847" s="28"/>
      <c r="W8847" s="28"/>
      <c r="Y8847" s="31"/>
      <c r="AC8847" s="28"/>
      <c r="AD8847" s="28"/>
      <c r="AE8847" s="28"/>
      <c r="AF8847" s="28"/>
      <c r="AG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</row>
    <row r="8849" spans="1:55" ht="14.25" customHeight="1">
      <c r="Q8849" s="30"/>
      <c r="R8849" s="30"/>
      <c r="S8849" s="30"/>
    </row>
    <row r="8850" spans="1:55" ht="14.25" customHeight="1">
      <c r="T8850" s="29"/>
      <c r="AH8850" s="28"/>
      <c r="AI8850" s="28"/>
      <c r="AJ8850" s="28"/>
      <c r="AK8850" s="28"/>
      <c r="AL8850" s="28"/>
      <c r="AM8850" s="28"/>
      <c r="AN8850" s="28"/>
    </row>
    <row r="8851" spans="1:55" ht="14.25" customHeight="1">
      <c r="A8851" s="29"/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30"/>
      <c r="O8851" s="30"/>
      <c r="P8851" s="30"/>
      <c r="R8851" s="30"/>
      <c r="U8851" s="28"/>
      <c r="V8851" s="28"/>
      <c r="W8851" s="28"/>
      <c r="Y8851" s="31"/>
      <c r="AC8851" s="28"/>
      <c r="AD8851" s="28"/>
      <c r="AE8851" s="28"/>
      <c r="AF8851" s="28"/>
      <c r="AG8851" s="28"/>
      <c r="AO8851" s="28"/>
      <c r="AP8851" s="28"/>
      <c r="AQ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</row>
    <row r="8852" spans="1:55" ht="14.25" customHeight="1">
      <c r="R8852" s="30"/>
      <c r="Z8852" s="28"/>
      <c r="AA8852" s="28"/>
      <c r="AB8852" s="28"/>
      <c r="AR8852" s="33"/>
      <c r="AS8852" s="28"/>
      <c r="AT8852" s="28"/>
    </row>
    <row r="8855" spans="1:55" ht="14.25" customHeight="1">
      <c r="R8855" s="30"/>
    </row>
    <row r="8856" spans="1:55" ht="14.25" customHeight="1">
      <c r="R8856" s="30"/>
      <c r="T8856" s="29"/>
      <c r="AJ8856" s="28"/>
      <c r="AK8856" s="28"/>
      <c r="AL8856" s="28"/>
      <c r="AM8856" s="28"/>
      <c r="AN8856" s="28"/>
    </row>
    <row r="8857" spans="1:55" ht="14.25" customHeight="1">
      <c r="A8857" s="29"/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30"/>
      <c r="O8857" s="30"/>
      <c r="P8857" s="30"/>
      <c r="Q8857" s="30"/>
      <c r="R8857" s="30"/>
      <c r="S8857" s="30"/>
      <c r="U8857" s="28"/>
      <c r="V8857" s="28"/>
      <c r="W8857" s="28"/>
      <c r="Y8857" s="31"/>
      <c r="AC8857" s="28"/>
      <c r="AD8857" s="28"/>
      <c r="AE8857" s="28"/>
      <c r="AF8857" s="28"/>
      <c r="AG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</row>
    <row r="8858" spans="1:55" ht="14.25" customHeight="1">
      <c r="R8858" s="30"/>
      <c r="AH8858" s="28"/>
      <c r="AI8858" s="28"/>
    </row>
    <row r="8859" spans="1:55" ht="14.25" customHeight="1">
      <c r="Q8859" s="30"/>
      <c r="R8859" s="30"/>
      <c r="S8859" s="30"/>
      <c r="AO8859" s="28"/>
      <c r="AP8859" s="28"/>
      <c r="AQ8859" s="28"/>
    </row>
    <row r="8860" spans="1:55" ht="14.25" customHeight="1">
      <c r="Q8860" s="30"/>
      <c r="R8860" s="30"/>
      <c r="S8860" s="30"/>
      <c r="Z8860" s="28"/>
      <c r="AA8860" s="28"/>
      <c r="AB8860" s="28"/>
      <c r="AH8860" s="28"/>
      <c r="AI8860" s="28"/>
      <c r="AR8860" s="33"/>
      <c r="AS8860" s="28"/>
      <c r="AT8860" s="28"/>
    </row>
    <row r="8861" spans="1:55" ht="14.25" customHeight="1">
      <c r="R8861" s="30"/>
      <c r="AH8861" s="28"/>
      <c r="AI8861" s="28"/>
      <c r="AO8861" s="28"/>
      <c r="AP8861" s="28"/>
      <c r="AQ8861" s="28"/>
    </row>
    <row r="8862" spans="1:55" ht="14.25" customHeight="1">
      <c r="R8862" s="30"/>
      <c r="Z8862" s="28"/>
      <c r="AA8862" s="28"/>
      <c r="AB8862" s="28"/>
      <c r="AO8862" s="28"/>
      <c r="AP8862" s="28"/>
      <c r="AQ8862" s="28"/>
      <c r="AR8862" s="33"/>
      <c r="AS8862" s="28"/>
      <c r="AT8862" s="28"/>
    </row>
    <row r="8863" spans="1:55" ht="14.25" customHeight="1">
      <c r="Q8863" s="30"/>
      <c r="R8863" s="30"/>
      <c r="S8863" s="30"/>
      <c r="Z8863" s="28"/>
      <c r="AA8863" s="28"/>
      <c r="AB8863" s="28"/>
      <c r="AR8863" s="33"/>
      <c r="AS8863" s="28"/>
      <c r="AT8863" s="28"/>
    </row>
    <row r="8864" spans="1:55" ht="14.25" customHeight="1">
      <c r="Q8864" s="30"/>
      <c r="R8864" s="30"/>
      <c r="S8864" s="30"/>
      <c r="T8864" s="29"/>
      <c r="AH8864" s="28"/>
      <c r="AI8864" s="28"/>
      <c r="AJ8864" s="28"/>
      <c r="AK8864" s="28"/>
      <c r="AL8864" s="28"/>
      <c r="AM8864" s="28"/>
      <c r="AN8864" s="28"/>
    </row>
    <row r="8865" spans="1:55" ht="14.25" customHeight="1">
      <c r="A8865" s="29"/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30"/>
      <c r="O8865" s="30"/>
      <c r="P8865" s="30"/>
      <c r="Q8865" s="30"/>
      <c r="R8865" s="30"/>
      <c r="S8865" s="30"/>
      <c r="U8865" s="28"/>
      <c r="V8865" s="28"/>
      <c r="W8865" s="28"/>
      <c r="Y8865" s="31"/>
      <c r="AC8865" s="28"/>
      <c r="AD8865" s="28"/>
      <c r="AE8865" s="28"/>
      <c r="AF8865" s="28"/>
      <c r="AG8865" s="28"/>
      <c r="AH8865" s="28"/>
      <c r="AI8865" s="28"/>
      <c r="AO8865" s="28"/>
      <c r="AP8865" s="28"/>
      <c r="AQ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</row>
    <row r="8866" spans="1:55" ht="14.25" customHeight="1">
      <c r="Q8866" s="30"/>
      <c r="R8866" s="30"/>
      <c r="S8866" s="30"/>
      <c r="T8866" s="29"/>
      <c r="Z8866" s="28"/>
      <c r="AA8866" s="28"/>
      <c r="AB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33"/>
      <c r="AS8866" s="28"/>
      <c r="AT8866" s="28"/>
    </row>
    <row r="8867" spans="1:55" ht="14.25" customHeight="1">
      <c r="A8867" s="29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30"/>
      <c r="O8867" s="30"/>
      <c r="P8867" s="30"/>
      <c r="Q8867" s="30"/>
      <c r="R8867" s="30"/>
      <c r="S8867" s="30"/>
      <c r="T8867" s="29"/>
      <c r="U8867" s="28"/>
      <c r="V8867" s="28"/>
      <c r="W8867" s="28"/>
      <c r="Y8867" s="31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33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A8868" s="29"/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30"/>
      <c r="O8868" s="30"/>
      <c r="P8868" s="30"/>
      <c r="Q8868" s="30"/>
      <c r="R8868" s="30"/>
      <c r="S8868" s="30"/>
      <c r="U8868" s="28"/>
      <c r="V8868" s="28"/>
      <c r="W8868" s="28"/>
      <c r="Y8868" s="31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O8868" s="28"/>
      <c r="AP8868" s="28"/>
      <c r="AQ8868" s="28"/>
      <c r="AR8868" s="33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</row>
    <row r="8869" spans="1:55" ht="14.25" customHeight="1">
      <c r="Q8869" s="30"/>
      <c r="R8869" s="30"/>
      <c r="S8869" s="30"/>
      <c r="Z8869" s="28"/>
      <c r="AA8869" s="28"/>
      <c r="AB8869" s="28"/>
      <c r="AH8869" s="28"/>
      <c r="AI8869" s="28"/>
      <c r="AO8869" s="28"/>
      <c r="AP8869" s="28"/>
      <c r="AQ8869" s="28"/>
      <c r="AR8869" s="33"/>
      <c r="AS8869" s="28"/>
      <c r="AT8869" s="28"/>
    </row>
    <row r="8870" spans="1:55" ht="14.25" customHeight="1">
      <c r="Q8870" s="30"/>
      <c r="R8870" s="30"/>
      <c r="S8870" s="30"/>
      <c r="T8870" s="29"/>
      <c r="Z8870" s="28"/>
      <c r="AA8870" s="28"/>
      <c r="AB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33"/>
      <c r="AS8870" s="28"/>
      <c r="AT8870" s="28"/>
    </row>
    <row r="8871" spans="1:55" ht="14.25" customHeight="1">
      <c r="A8871" s="29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30"/>
      <c r="O8871" s="30"/>
      <c r="P8871" s="30"/>
      <c r="Q8871" s="30"/>
      <c r="R8871" s="30"/>
      <c r="S8871" s="30"/>
      <c r="T8871" s="29"/>
      <c r="U8871" s="28"/>
      <c r="V8871" s="28"/>
      <c r="W8871" s="28"/>
      <c r="Y8871" s="31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33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29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30"/>
      <c r="O8872" s="30"/>
      <c r="P8872" s="30"/>
      <c r="Q8872" s="30"/>
      <c r="R8872" s="30"/>
      <c r="S8872" s="30"/>
      <c r="T8872" s="29"/>
      <c r="U8872" s="28"/>
      <c r="V8872" s="28"/>
      <c r="W8872" s="28"/>
      <c r="Y8872" s="31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33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29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30"/>
      <c r="O8873" s="30"/>
      <c r="P8873" s="30"/>
      <c r="Q8873" s="30"/>
      <c r="R8873" s="30"/>
      <c r="S8873" s="30"/>
      <c r="T8873" s="29"/>
      <c r="U8873" s="28"/>
      <c r="V8873" s="28"/>
      <c r="W8873" s="28"/>
      <c r="Y8873" s="31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33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29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30"/>
      <c r="O8874" s="30"/>
      <c r="P8874" s="30"/>
      <c r="Q8874" s="30"/>
      <c r="R8874" s="30"/>
      <c r="S8874" s="30"/>
      <c r="T8874" s="29"/>
      <c r="U8874" s="28"/>
      <c r="V8874" s="28"/>
      <c r="W8874" s="28"/>
      <c r="Y8874" s="31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33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29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30"/>
      <c r="O8875" s="30"/>
      <c r="P8875" s="30"/>
      <c r="Q8875" s="30"/>
      <c r="R8875" s="30"/>
      <c r="S8875" s="30"/>
      <c r="T8875" s="29"/>
      <c r="U8875" s="28"/>
      <c r="V8875" s="28"/>
      <c r="W8875" s="28"/>
      <c r="Y8875" s="31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33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29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30"/>
      <c r="O8876" s="30"/>
      <c r="P8876" s="30"/>
      <c r="Q8876" s="30"/>
      <c r="R8876" s="30"/>
      <c r="S8876" s="30"/>
      <c r="T8876" s="29"/>
      <c r="U8876" s="28"/>
      <c r="V8876" s="28"/>
      <c r="W8876" s="28"/>
      <c r="Y8876" s="31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33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29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30"/>
      <c r="O8877" s="30"/>
      <c r="P8877" s="30"/>
      <c r="Q8877" s="30"/>
      <c r="R8877" s="30"/>
      <c r="S8877" s="30"/>
      <c r="T8877" s="29"/>
      <c r="U8877" s="28"/>
      <c r="V8877" s="28"/>
      <c r="W8877" s="28"/>
      <c r="Y8877" s="31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33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29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30"/>
      <c r="O8878" s="30"/>
      <c r="P8878" s="30"/>
      <c r="Q8878" s="30"/>
      <c r="R8878" s="30"/>
      <c r="S8878" s="30"/>
      <c r="T8878" s="29"/>
      <c r="U8878" s="28"/>
      <c r="V8878" s="28"/>
      <c r="W8878" s="28"/>
      <c r="Y8878" s="31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33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29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30"/>
      <c r="O8879" s="30"/>
      <c r="P8879" s="30"/>
      <c r="Q8879" s="30"/>
      <c r="R8879" s="30"/>
      <c r="S8879" s="30"/>
      <c r="T8879" s="29"/>
      <c r="U8879" s="28"/>
      <c r="V8879" s="28"/>
      <c r="W8879" s="28"/>
      <c r="Y8879" s="31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33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29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30"/>
      <c r="O8880" s="30"/>
      <c r="P8880" s="30"/>
      <c r="Q8880" s="30"/>
      <c r="R8880" s="30"/>
      <c r="S8880" s="30"/>
      <c r="T8880" s="29"/>
      <c r="U8880" s="28"/>
      <c r="V8880" s="28"/>
      <c r="W8880" s="28"/>
      <c r="Y8880" s="31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33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29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30"/>
      <c r="O8881" s="30"/>
      <c r="P8881" s="30"/>
      <c r="Q8881" s="30"/>
      <c r="R8881" s="30"/>
      <c r="S8881" s="30"/>
      <c r="T8881" s="29"/>
      <c r="U8881" s="28"/>
      <c r="V8881" s="28"/>
      <c r="W8881" s="28"/>
      <c r="Y8881" s="31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33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29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30"/>
      <c r="O8882" s="30"/>
      <c r="P8882" s="30"/>
      <c r="Q8882" s="30"/>
      <c r="R8882" s="30"/>
      <c r="S8882" s="30"/>
      <c r="T8882" s="29"/>
      <c r="U8882" s="28"/>
      <c r="V8882" s="28"/>
      <c r="W8882" s="28"/>
      <c r="Y8882" s="31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33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29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30"/>
      <c r="O8883" s="30"/>
      <c r="P8883" s="30"/>
      <c r="Q8883" s="30"/>
      <c r="R8883" s="30"/>
      <c r="S8883" s="30"/>
      <c r="T8883" s="29"/>
      <c r="U8883" s="28"/>
      <c r="V8883" s="28"/>
      <c r="W8883" s="28"/>
      <c r="Y8883" s="31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33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29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30"/>
      <c r="O8884" s="30"/>
      <c r="P8884" s="30"/>
      <c r="Q8884" s="30"/>
      <c r="R8884" s="30"/>
      <c r="S8884" s="30"/>
      <c r="T8884" s="29"/>
      <c r="U8884" s="28"/>
      <c r="V8884" s="28"/>
      <c r="W8884" s="28"/>
      <c r="Y8884" s="31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33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29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30"/>
      <c r="O8885" s="30"/>
      <c r="P8885" s="30"/>
      <c r="Q8885" s="30"/>
      <c r="R8885" s="30"/>
      <c r="S8885" s="30"/>
      <c r="T8885" s="29"/>
      <c r="U8885" s="28"/>
      <c r="V8885" s="28"/>
      <c r="W8885" s="28"/>
      <c r="Y8885" s="31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33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29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30"/>
      <c r="O8886" s="30"/>
      <c r="P8886" s="30"/>
      <c r="Q8886" s="30"/>
      <c r="R8886" s="30"/>
      <c r="S8886" s="30"/>
      <c r="T8886" s="29"/>
      <c r="U8886" s="28"/>
      <c r="V8886" s="28"/>
      <c r="W8886" s="28"/>
      <c r="Y8886" s="31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33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29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30"/>
      <c r="O8887" s="30"/>
      <c r="P8887" s="30"/>
      <c r="Q8887" s="30"/>
      <c r="R8887" s="30"/>
      <c r="S8887" s="30"/>
      <c r="T8887" s="29"/>
      <c r="U8887" s="28"/>
      <c r="V8887" s="28"/>
      <c r="W8887" s="28"/>
      <c r="Y8887" s="31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33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29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30"/>
      <c r="O8888" s="30"/>
      <c r="P8888" s="30"/>
      <c r="Q8888" s="30"/>
      <c r="R8888" s="30"/>
      <c r="S8888" s="30"/>
      <c r="T8888" s="29"/>
      <c r="U8888" s="28"/>
      <c r="V8888" s="28"/>
      <c r="W8888" s="28"/>
      <c r="Y8888" s="31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33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29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30"/>
      <c r="O8889" s="30"/>
      <c r="P8889" s="30"/>
      <c r="Q8889" s="30"/>
      <c r="R8889" s="30"/>
      <c r="S8889" s="30"/>
      <c r="T8889" s="29"/>
      <c r="U8889" s="28"/>
      <c r="V8889" s="28"/>
      <c r="W8889" s="28"/>
      <c r="Y8889" s="31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33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29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30"/>
      <c r="O8890" s="30"/>
      <c r="P8890" s="30"/>
      <c r="Q8890" s="30"/>
      <c r="R8890" s="30"/>
      <c r="S8890" s="30"/>
      <c r="T8890" s="29"/>
      <c r="U8890" s="28"/>
      <c r="V8890" s="28"/>
      <c r="W8890" s="28"/>
      <c r="Y8890" s="31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33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29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30"/>
      <c r="O8891" s="30"/>
      <c r="P8891" s="30"/>
      <c r="Q8891" s="30"/>
      <c r="R8891" s="30"/>
      <c r="S8891" s="30"/>
      <c r="T8891" s="29"/>
      <c r="U8891" s="28"/>
      <c r="V8891" s="28"/>
      <c r="W8891" s="28"/>
      <c r="Y8891" s="31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33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29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30"/>
      <c r="O8892" s="30"/>
      <c r="P8892" s="30"/>
      <c r="Q8892" s="30"/>
      <c r="R8892" s="30"/>
      <c r="S8892" s="30"/>
      <c r="T8892" s="29"/>
      <c r="U8892" s="28"/>
      <c r="V8892" s="28"/>
      <c r="W8892" s="28"/>
      <c r="Y8892" s="31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33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29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30"/>
      <c r="O8893" s="30"/>
      <c r="P8893" s="30"/>
      <c r="Q8893" s="30"/>
      <c r="R8893" s="30"/>
      <c r="S8893" s="30"/>
      <c r="T8893" s="29"/>
      <c r="U8893" s="28"/>
      <c r="V8893" s="28"/>
      <c r="W8893" s="28"/>
      <c r="Y8893" s="31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33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29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30"/>
      <c r="O8894" s="30"/>
      <c r="P8894" s="30"/>
      <c r="Q8894" s="30"/>
      <c r="R8894" s="30"/>
      <c r="S8894" s="30"/>
      <c r="T8894" s="29"/>
      <c r="U8894" s="28"/>
      <c r="V8894" s="28"/>
      <c r="W8894" s="28"/>
      <c r="Y8894" s="31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33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29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30"/>
      <c r="O8895" s="30"/>
      <c r="P8895" s="30"/>
      <c r="Q8895" s="30"/>
      <c r="R8895" s="30"/>
      <c r="S8895" s="30"/>
      <c r="T8895" s="29"/>
      <c r="U8895" s="28"/>
      <c r="V8895" s="28"/>
      <c r="W8895" s="28"/>
      <c r="Y8895" s="31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33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29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30"/>
      <c r="O8896" s="30"/>
      <c r="P8896" s="30"/>
      <c r="Q8896" s="30"/>
      <c r="R8896" s="30"/>
      <c r="S8896" s="30"/>
      <c r="T8896" s="29"/>
      <c r="U8896" s="28"/>
      <c r="V8896" s="28"/>
      <c r="W8896" s="28"/>
      <c r="Y8896" s="31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33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29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30"/>
      <c r="O8897" s="30"/>
      <c r="P8897" s="30"/>
      <c r="Q8897" s="30"/>
      <c r="R8897" s="30"/>
      <c r="S8897" s="30"/>
      <c r="T8897" s="29"/>
      <c r="U8897" s="28"/>
      <c r="V8897" s="28"/>
      <c r="W8897" s="28"/>
      <c r="Y8897" s="31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33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29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30"/>
      <c r="O8898" s="30"/>
      <c r="P8898" s="30"/>
      <c r="Q8898" s="30"/>
      <c r="R8898" s="30"/>
      <c r="S8898" s="30"/>
      <c r="T8898" s="29"/>
      <c r="U8898" s="28"/>
      <c r="V8898" s="28"/>
      <c r="W8898" s="28"/>
      <c r="Y8898" s="31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33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29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30"/>
      <c r="O8899" s="30"/>
      <c r="P8899" s="30"/>
      <c r="Q8899" s="30"/>
      <c r="R8899" s="30"/>
      <c r="S8899" s="30"/>
      <c r="T8899" s="29"/>
      <c r="U8899" s="28"/>
      <c r="V8899" s="28"/>
      <c r="W8899" s="28"/>
      <c r="Y8899" s="31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33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29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30"/>
      <c r="O8900" s="30"/>
      <c r="P8900" s="30"/>
      <c r="Q8900" s="30"/>
      <c r="R8900" s="30"/>
      <c r="S8900" s="30"/>
      <c r="T8900" s="29"/>
      <c r="U8900" s="28"/>
      <c r="V8900" s="28"/>
      <c r="W8900" s="28"/>
      <c r="Y8900" s="31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33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29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30"/>
      <c r="O8901" s="30"/>
      <c r="P8901" s="30"/>
      <c r="Q8901" s="30"/>
      <c r="R8901" s="30"/>
      <c r="S8901" s="30"/>
      <c r="T8901" s="29"/>
      <c r="U8901" s="28"/>
      <c r="V8901" s="28"/>
      <c r="W8901" s="28"/>
      <c r="Y8901" s="31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33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29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30"/>
      <c r="O8902" s="30"/>
      <c r="P8902" s="30"/>
      <c r="Q8902" s="30"/>
      <c r="R8902" s="30"/>
      <c r="S8902" s="30"/>
      <c r="T8902" s="29"/>
      <c r="U8902" s="28"/>
      <c r="V8902" s="28"/>
      <c r="W8902" s="28"/>
      <c r="Y8902" s="31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33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29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30"/>
      <c r="O8903" s="30"/>
      <c r="P8903" s="30"/>
      <c r="Q8903" s="30"/>
      <c r="R8903" s="30"/>
      <c r="S8903" s="30"/>
      <c r="T8903" s="29"/>
      <c r="U8903" s="28"/>
      <c r="V8903" s="28"/>
      <c r="W8903" s="28"/>
      <c r="Y8903" s="31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33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29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30"/>
      <c r="O8904" s="30"/>
      <c r="P8904" s="30"/>
      <c r="Q8904" s="30"/>
      <c r="R8904" s="30"/>
      <c r="S8904" s="30"/>
      <c r="T8904" s="29"/>
      <c r="U8904" s="28"/>
      <c r="V8904" s="28"/>
      <c r="W8904" s="28"/>
      <c r="Y8904" s="31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33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29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30"/>
      <c r="O8905" s="30"/>
      <c r="P8905" s="30"/>
      <c r="Q8905" s="30"/>
      <c r="R8905" s="30"/>
      <c r="S8905" s="30"/>
      <c r="T8905" s="29"/>
      <c r="U8905" s="28"/>
      <c r="V8905" s="28"/>
      <c r="W8905" s="28"/>
      <c r="Y8905" s="31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33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29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30"/>
      <c r="O8906" s="30"/>
      <c r="P8906" s="30"/>
      <c r="Q8906" s="30"/>
      <c r="R8906" s="30"/>
      <c r="S8906" s="30"/>
      <c r="T8906" s="29"/>
      <c r="U8906" s="28"/>
      <c r="V8906" s="28"/>
      <c r="W8906" s="28"/>
      <c r="Y8906" s="31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33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29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30"/>
      <c r="O8907" s="30"/>
      <c r="P8907" s="30"/>
      <c r="Q8907" s="30"/>
      <c r="R8907" s="30"/>
      <c r="S8907" s="30"/>
      <c r="T8907" s="29"/>
      <c r="U8907" s="28"/>
      <c r="V8907" s="28"/>
      <c r="W8907" s="28"/>
      <c r="Y8907" s="31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33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29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30"/>
      <c r="O8908" s="30"/>
      <c r="P8908" s="30"/>
      <c r="Q8908" s="30"/>
      <c r="R8908" s="30"/>
      <c r="S8908" s="30"/>
      <c r="T8908" s="29"/>
      <c r="U8908" s="28"/>
      <c r="V8908" s="28"/>
      <c r="W8908" s="28"/>
      <c r="Y8908" s="31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33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29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30"/>
      <c r="O8909" s="30"/>
      <c r="P8909" s="30"/>
      <c r="Q8909" s="30"/>
      <c r="R8909" s="30"/>
      <c r="S8909" s="30"/>
      <c r="T8909" s="29"/>
      <c r="U8909" s="28"/>
      <c r="V8909" s="28"/>
      <c r="W8909" s="28"/>
      <c r="Y8909" s="31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33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29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30"/>
      <c r="O8910" s="30"/>
      <c r="P8910" s="30"/>
      <c r="Q8910" s="30"/>
      <c r="R8910" s="30"/>
      <c r="S8910" s="30"/>
      <c r="T8910" s="29"/>
      <c r="U8910" s="28"/>
      <c r="V8910" s="28"/>
      <c r="W8910" s="28"/>
      <c r="Y8910" s="31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33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29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30"/>
      <c r="O8911" s="30"/>
      <c r="P8911" s="30"/>
      <c r="Q8911" s="30"/>
      <c r="R8911" s="30"/>
      <c r="S8911" s="30"/>
      <c r="T8911" s="29"/>
      <c r="U8911" s="28"/>
      <c r="V8911" s="28"/>
      <c r="W8911" s="28"/>
      <c r="Y8911" s="31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33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29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30"/>
      <c r="O8912" s="30"/>
      <c r="P8912" s="30"/>
      <c r="Q8912" s="30"/>
      <c r="R8912" s="30"/>
      <c r="S8912" s="30"/>
      <c r="T8912" s="29"/>
      <c r="U8912" s="28"/>
      <c r="V8912" s="28"/>
      <c r="W8912" s="28"/>
      <c r="Y8912" s="31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33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29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30"/>
      <c r="O8913" s="30"/>
      <c r="P8913" s="30"/>
      <c r="Q8913" s="30"/>
      <c r="R8913" s="30"/>
      <c r="S8913" s="30"/>
      <c r="T8913" s="29"/>
      <c r="U8913" s="28"/>
      <c r="V8913" s="28"/>
      <c r="W8913" s="28"/>
      <c r="Y8913" s="31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33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29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30"/>
      <c r="O8914" s="30"/>
      <c r="P8914" s="30"/>
      <c r="Q8914" s="30"/>
      <c r="S8914" s="30"/>
      <c r="T8914" s="29"/>
      <c r="U8914" s="28"/>
      <c r="V8914" s="28"/>
      <c r="W8914" s="28"/>
      <c r="Y8914" s="31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33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29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30"/>
      <c r="O8915" s="30"/>
      <c r="P8915" s="30"/>
      <c r="Q8915" s="30"/>
      <c r="S8915" s="30"/>
      <c r="T8915" s="29"/>
      <c r="U8915" s="28"/>
      <c r="V8915" s="28"/>
      <c r="W8915" s="28"/>
      <c r="Y8915" s="31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33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29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30"/>
      <c r="O8916" s="30"/>
      <c r="P8916" s="30"/>
      <c r="Q8916" s="30"/>
      <c r="S8916" s="30"/>
      <c r="T8916" s="29"/>
      <c r="U8916" s="28"/>
      <c r="V8916" s="28"/>
      <c r="W8916" s="28"/>
      <c r="Y8916" s="31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33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29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30"/>
      <c r="O8917" s="30"/>
      <c r="P8917" s="30"/>
      <c r="Q8917" s="30"/>
      <c r="R8917" s="30"/>
      <c r="S8917" s="30"/>
      <c r="T8917" s="29"/>
      <c r="U8917" s="28"/>
      <c r="V8917" s="28"/>
      <c r="W8917" s="28"/>
      <c r="Y8917" s="31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33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29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30"/>
      <c r="O8918" s="30"/>
      <c r="P8918" s="30"/>
      <c r="Q8918" s="30"/>
      <c r="R8918" s="30"/>
      <c r="S8918" s="30"/>
      <c r="T8918" s="29"/>
      <c r="U8918" s="28"/>
      <c r="V8918" s="28"/>
      <c r="W8918" s="28"/>
      <c r="Y8918" s="31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33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29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30"/>
      <c r="O8919" s="30"/>
      <c r="P8919" s="30"/>
      <c r="Q8919" s="30"/>
      <c r="R8919" s="30"/>
      <c r="S8919" s="30"/>
      <c r="T8919" s="29"/>
      <c r="U8919" s="28"/>
      <c r="V8919" s="28"/>
      <c r="W8919" s="28"/>
      <c r="Y8919" s="31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33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29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30"/>
      <c r="O8920" s="30"/>
      <c r="P8920" s="30"/>
      <c r="Q8920" s="30"/>
      <c r="R8920" s="30"/>
      <c r="S8920" s="30"/>
      <c r="T8920" s="29"/>
      <c r="U8920" s="28"/>
      <c r="V8920" s="28"/>
      <c r="W8920" s="28"/>
      <c r="Y8920" s="31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33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29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30"/>
      <c r="O8921" s="30"/>
      <c r="P8921" s="30"/>
      <c r="Q8921" s="30"/>
      <c r="R8921" s="30"/>
      <c r="S8921" s="30"/>
      <c r="T8921" s="29"/>
      <c r="U8921" s="28"/>
      <c r="V8921" s="28"/>
      <c r="W8921" s="28"/>
      <c r="Y8921" s="31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33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29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30"/>
      <c r="O8922" s="30"/>
      <c r="P8922" s="30"/>
      <c r="R8922" s="30"/>
      <c r="T8922" s="29"/>
      <c r="U8922" s="28"/>
      <c r="V8922" s="28"/>
      <c r="W8922" s="28"/>
      <c r="Y8922" s="31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33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29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30"/>
      <c r="O8923" s="30"/>
      <c r="P8923" s="30"/>
      <c r="R8923" s="30"/>
      <c r="T8923" s="29"/>
      <c r="U8923" s="28"/>
      <c r="V8923" s="28"/>
      <c r="W8923" s="28"/>
      <c r="Y8923" s="31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O8923" s="28"/>
      <c r="AP8923" s="28"/>
      <c r="AQ8923" s="28"/>
      <c r="AR8923" s="33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29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30"/>
      <c r="O8924" s="30"/>
      <c r="P8924" s="30"/>
      <c r="R8924" s="30"/>
      <c r="T8924" s="29"/>
      <c r="U8924" s="28"/>
      <c r="V8924" s="28"/>
      <c r="W8924" s="28"/>
      <c r="Y8924" s="31"/>
      <c r="Z8924" s="28"/>
      <c r="AA8924" s="28"/>
      <c r="AB8924" s="28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R8924" s="33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29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30"/>
      <c r="O8925" s="30"/>
      <c r="P8925" s="30"/>
      <c r="Q8925" s="30"/>
      <c r="R8925" s="30"/>
      <c r="S8925" s="30"/>
      <c r="T8925" s="29"/>
      <c r="U8925" s="28"/>
      <c r="V8925" s="28"/>
      <c r="W8925" s="28"/>
      <c r="Y8925" s="31"/>
      <c r="AC8925" s="28"/>
      <c r="AD8925" s="28"/>
      <c r="AE8925" s="28"/>
      <c r="AF8925" s="28"/>
      <c r="AG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29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30"/>
      <c r="O8926" s="30"/>
      <c r="P8926" s="30"/>
      <c r="Q8926" s="30"/>
      <c r="R8926" s="30"/>
      <c r="S8926" s="30"/>
      <c r="T8926" s="29"/>
      <c r="U8926" s="28"/>
      <c r="V8926" s="28"/>
      <c r="W8926" s="28"/>
      <c r="Y8926" s="31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29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30"/>
      <c r="O8927" s="30"/>
      <c r="P8927" s="30"/>
      <c r="Q8927" s="30"/>
      <c r="R8927" s="30"/>
      <c r="S8927" s="30"/>
      <c r="T8927" s="29"/>
      <c r="U8927" s="28"/>
      <c r="V8927" s="28"/>
      <c r="W8927" s="28"/>
      <c r="Y8927" s="31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29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30"/>
      <c r="O8928" s="30"/>
      <c r="P8928" s="30"/>
      <c r="Q8928" s="30"/>
      <c r="R8928" s="30"/>
      <c r="S8928" s="30"/>
      <c r="T8928" s="29"/>
      <c r="U8928" s="28"/>
      <c r="V8928" s="28"/>
      <c r="W8928" s="28"/>
      <c r="Y8928" s="31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33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A8929" s="29"/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30"/>
      <c r="O8929" s="30"/>
      <c r="P8929" s="30"/>
      <c r="Q8929" s="30"/>
      <c r="R8929" s="30"/>
      <c r="S8929" s="30"/>
      <c r="U8929" s="28"/>
      <c r="V8929" s="28"/>
      <c r="W8929" s="28"/>
      <c r="Y8929" s="31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O8929" s="28"/>
      <c r="AP8929" s="28"/>
      <c r="AQ8929" s="28"/>
      <c r="AR8929" s="33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</row>
    <row r="8930" spans="1:55" ht="14.25" customHeight="1">
      <c r="Q8930" s="30"/>
      <c r="R8930" s="30"/>
      <c r="S8930" s="30"/>
      <c r="Z8930" s="28"/>
      <c r="AA8930" s="28"/>
      <c r="AB8930" s="28"/>
      <c r="AH8930" s="28"/>
      <c r="AI8930" s="28"/>
      <c r="AO8930" s="28"/>
      <c r="AP8930" s="28"/>
      <c r="AQ8930" s="28"/>
      <c r="AR8930" s="33"/>
      <c r="AS8930" s="28"/>
      <c r="AT8930" s="28"/>
    </row>
    <row r="8931" spans="1:55" ht="14.25" customHeight="1">
      <c r="Q8931" s="30"/>
      <c r="R8931" s="30"/>
      <c r="S8931" s="30"/>
      <c r="Z8931" s="28"/>
      <c r="AA8931" s="28"/>
      <c r="AB8931" s="28"/>
      <c r="AH8931" s="28"/>
      <c r="AI8931" s="28"/>
      <c r="AO8931" s="28"/>
      <c r="AP8931" s="28"/>
      <c r="AQ8931" s="28"/>
      <c r="AR8931" s="33"/>
      <c r="AS8931" s="28"/>
      <c r="AT8931" s="28"/>
    </row>
    <row r="8932" spans="1:55" ht="14.25" customHeight="1">
      <c r="Q8932" s="30"/>
      <c r="R8932" s="30"/>
      <c r="S8932" s="30"/>
      <c r="T8932" s="29"/>
      <c r="Z8932" s="28"/>
      <c r="AA8932" s="28"/>
      <c r="AB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33"/>
      <c r="AS8932" s="28"/>
      <c r="AT8932" s="28"/>
    </row>
    <row r="8933" spans="1:55" ht="14.25" customHeight="1">
      <c r="A8933" s="29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30"/>
      <c r="O8933" s="30"/>
      <c r="P8933" s="30"/>
      <c r="Q8933" s="30"/>
      <c r="R8933" s="30"/>
      <c r="S8933" s="30"/>
      <c r="T8933" s="29"/>
      <c r="U8933" s="28"/>
      <c r="V8933" s="28"/>
      <c r="W8933" s="28"/>
      <c r="Y8933" s="31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33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29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30"/>
      <c r="O8934" s="30"/>
      <c r="P8934" s="30"/>
      <c r="Q8934" s="30"/>
      <c r="S8934" s="30"/>
      <c r="T8934" s="29"/>
      <c r="U8934" s="28"/>
      <c r="V8934" s="28"/>
      <c r="W8934" s="28"/>
      <c r="Y8934" s="31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33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29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30"/>
      <c r="O8935" s="30"/>
      <c r="P8935" s="30"/>
      <c r="Q8935" s="30"/>
      <c r="S8935" s="30"/>
      <c r="T8935" s="29"/>
      <c r="U8935" s="28"/>
      <c r="V8935" s="28"/>
      <c r="W8935" s="28"/>
      <c r="Y8935" s="31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33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29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30"/>
      <c r="O8936" s="30"/>
      <c r="P8936" s="30"/>
      <c r="Q8936" s="30"/>
      <c r="R8936" s="30"/>
      <c r="S8936" s="30"/>
      <c r="T8936" s="29"/>
      <c r="U8936" s="28"/>
      <c r="V8936" s="28"/>
      <c r="W8936" s="28"/>
      <c r="Y8936" s="31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33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29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30"/>
      <c r="O8937" s="30"/>
      <c r="P8937" s="30"/>
      <c r="Q8937" s="30"/>
      <c r="S8937" s="30"/>
      <c r="T8937" s="29"/>
      <c r="U8937" s="28"/>
      <c r="V8937" s="28"/>
      <c r="W8937" s="28"/>
      <c r="Y8937" s="31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33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29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30"/>
      <c r="O8938" s="30"/>
      <c r="P8938" s="30"/>
      <c r="Q8938" s="30"/>
      <c r="R8938" s="30"/>
      <c r="S8938" s="30"/>
      <c r="T8938" s="29"/>
      <c r="U8938" s="28"/>
      <c r="V8938" s="28"/>
      <c r="W8938" s="28"/>
      <c r="Y8938" s="31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33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29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30"/>
      <c r="O8939" s="30"/>
      <c r="P8939" s="30"/>
      <c r="Q8939" s="30"/>
      <c r="S8939" s="30"/>
      <c r="T8939" s="29"/>
      <c r="U8939" s="28"/>
      <c r="V8939" s="28"/>
      <c r="W8939" s="28"/>
      <c r="Y8939" s="31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33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29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30"/>
      <c r="O8940" s="30"/>
      <c r="P8940" s="30"/>
      <c r="Q8940" s="30"/>
      <c r="R8940" s="30"/>
      <c r="S8940" s="30"/>
      <c r="T8940" s="29"/>
      <c r="U8940" s="28"/>
      <c r="V8940" s="28"/>
      <c r="W8940" s="28"/>
      <c r="Y8940" s="31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33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29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30"/>
      <c r="O8941" s="30"/>
      <c r="P8941" s="30"/>
      <c r="Q8941" s="30"/>
      <c r="S8941" s="30"/>
      <c r="T8941" s="29"/>
      <c r="U8941" s="28"/>
      <c r="V8941" s="28"/>
      <c r="W8941" s="28"/>
      <c r="Y8941" s="31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33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29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30"/>
      <c r="O8942" s="30"/>
      <c r="P8942" s="30"/>
      <c r="R8942" s="30"/>
      <c r="T8942" s="29"/>
      <c r="U8942" s="28"/>
      <c r="V8942" s="28"/>
      <c r="W8942" s="28"/>
      <c r="Y8942" s="31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33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29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30"/>
      <c r="O8943" s="30"/>
      <c r="P8943" s="30"/>
      <c r="T8943" s="29"/>
      <c r="U8943" s="28"/>
      <c r="V8943" s="28"/>
      <c r="W8943" s="28"/>
      <c r="Y8943" s="31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O8943" s="28"/>
      <c r="AP8943" s="28"/>
      <c r="AQ8943" s="28"/>
      <c r="AR8943" s="33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29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30"/>
      <c r="O8944" s="30"/>
      <c r="P8944" s="30"/>
      <c r="Q8944" s="30"/>
      <c r="S8944" s="30"/>
      <c r="T8944" s="29"/>
      <c r="U8944" s="28"/>
      <c r="V8944" s="28"/>
      <c r="W8944" s="28"/>
      <c r="Y8944" s="31"/>
      <c r="Z8944" s="28"/>
      <c r="AA8944" s="28"/>
      <c r="AB8944" s="28"/>
      <c r="AC8944" s="28"/>
      <c r="AD8944" s="28"/>
      <c r="AE8944" s="28"/>
      <c r="AF8944" s="28"/>
      <c r="AG8944" s="28"/>
      <c r="AJ8944" s="28"/>
      <c r="AK8944" s="28"/>
      <c r="AL8944" s="28"/>
      <c r="AM8944" s="28"/>
      <c r="AN8944" s="28"/>
      <c r="AR8944" s="33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29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30"/>
      <c r="O8945" s="30"/>
      <c r="P8945" s="30"/>
      <c r="R8945" s="30"/>
      <c r="T8945" s="29"/>
      <c r="U8945" s="28"/>
      <c r="V8945" s="28"/>
      <c r="W8945" s="28"/>
      <c r="Y8945" s="31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29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30"/>
      <c r="O8946" s="30"/>
      <c r="P8946" s="30"/>
      <c r="Q8946" s="30"/>
      <c r="S8946" s="30"/>
      <c r="T8946" s="29"/>
      <c r="U8946" s="28"/>
      <c r="V8946" s="28"/>
      <c r="W8946" s="28"/>
      <c r="Y8946" s="31"/>
      <c r="AC8946" s="28"/>
      <c r="AD8946" s="28"/>
      <c r="AE8946" s="28"/>
      <c r="AF8946" s="28"/>
      <c r="AG8946" s="28"/>
      <c r="AJ8946" s="28"/>
      <c r="AK8946" s="28"/>
      <c r="AL8946" s="28"/>
      <c r="AM8946" s="28"/>
      <c r="AN8946" s="28"/>
      <c r="AO8946" s="28"/>
      <c r="AP8946" s="28"/>
      <c r="AQ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29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30"/>
      <c r="O8947" s="30"/>
      <c r="P8947" s="30"/>
      <c r="R8947" s="30"/>
      <c r="T8947" s="29"/>
      <c r="U8947" s="28"/>
      <c r="V8947" s="28"/>
      <c r="W8947" s="28"/>
      <c r="Y8947" s="31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R8947" s="33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29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30"/>
      <c r="O8948" s="30"/>
      <c r="P8948" s="30"/>
      <c r="Q8948" s="30"/>
      <c r="S8948" s="30"/>
      <c r="T8948" s="29"/>
      <c r="U8948" s="28"/>
      <c r="V8948" s="28"/>
      <c r="W8948" s="28"/>
      <c r="Y8948" s="31"/>
      <c r="AC8948" s="28"/>
      <c r="AD8948" s="28"/>
      <c r="AE8948" s="28"/>
      <c r="AF8948" s="28"/>
      <c r="AG8948" s="28"/>
      <c r="AJ8948" s="28"/>
      <c r="AK8948" s="28"/>
      <c r="AL8948" s="28"/>
      <c r="AM8948" s="28"/>
      <c r="AN8948" s="28"/>
      <c r="AO8948" s="28"/>
      <c r="AP8948" s="28"/>
      <c r="AQ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A8949" s="29"/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30"/>
      <c r="O8949" s="30"/>
      <c r="P8949" s="30"/>
      <c r="R8949" s="30"/>
      <c r="U8949" s="28"/>
      <c r="V8949" s="28"/>
      <c r="W8949" s="28"/>
      <c r="Y8949" s="31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R8949" s="33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</row>
    <row r="8950" spans="1:55" ht="14.25" customHeight="1">
      <c r="Q8950" s="30"/>
      <c r="S8950" s="30"/>
      <c r="AO8950" s="28"/>
      <c r="AP8950" s="28"/>
      <c r="AQ8950" s="28"/>
    </row>
    <row r="8951" spans="1:55" ht="14.25" customHeight="1">
      <c r="T8951" s="29"/>
      <c r="Z8951" s="28"/>
      <c r="AA8951" s="28"/>
      <c r="AB8951" s="28"/>
      <c r="AH8951" s="28"/>
      <c r="AI8951" s="28"/>
      <c r="AJ8951" s="28"/>
      <c r="AK8951" s="28"/>
      <c r="AL8951" s="28"/>
      <c r="AM8951" s="28"/>
      <c r="AN8951" s="28"/>
      <c r="AR8951" s="33"/>
      <c r="AS8951" s="28"/>
      <c r="AT8951" s="28"/>
    </row>
    <row r="8952" spans="1:55" ht="14.25" customHeight="1">
      <c r="A8952" s="29"/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30"/>
      <c r="O8952" s="30"/>
      <c r="P8952" s="30"/>
      <c r="R8952" s="30"/>
      <c r="U8952" s="28"/>
      <c r="V8952" s="28"/>
      <c r="W8952" s="28"/>
      <c r="Y8952" s="31"/>
      <c r="AC8952" s="28"/>
      <c r="AD8952" s="28"/>
      <c r="AE8952" s="28"/>
      <c r="AF8952" s="28"/>
      <c r="AG8952" s="28"/>
      <c r="AO8952" s="28"/>
      <c r="AP8952" s="28"/>
      <c r="AQ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</row>
    <row r="8953" spans="1:55" ht="14.25" customHeight="1">
      <c r="Q8953" s="30"/>
      <c r="S8953" s="30"/>
      <c r="T8953" s="29"/>
      <c r="Z8953" s="28"/>
      <c r="AA8953" s="28"/>
      <c r="AB8953" s="28"/>
      <c r="AJ8953" s="28"/>
      <c r="AK8953" s="28"/>
      <c r="AL8953" s="28"/>
      <c r="AM8953" s="28"/>
      <c r="AN8953" s="28"/>
      <c r="AR8953" s="33"/>
      <c r="AS8953" s="28"/>
      <c r="AT8953" s="28"/>
    </row>
    <row r="8954" spans="1:55" ht="14.25" customHeight="1">
      <c r="A8954" s="29"/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30"/>
      <c r="O8954" s="30"/>
      <c r="P8954" s="30"/>
      <c r="R8954" s="30"/>
      <c r="U8954" s="28"/>
      <c r="V8954" s="28"/>
      <c r="W8954" s="28"/>
      <c r="Y8954" s="31"/>
      <c r="AC8954" s="28"/>
      <c r="AD8954" s="28"/>
      <c r="AE8954" s="28"/>
      <c r="AF8954" s="28"/>
      <c r="AG8954" s="28"/>
      <c r="AH8954" s="28"/>
      <c r="AI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</row>
    <row r="8955" spans="1:55" ht="14.25" customHeight="1">
      <c r="Q8955" s="30"/>
      <c r="S8955" s="30"/>
      <c r="T8955" s="29"/>
      <c r="AJ8955" s="28"/>
      <c r="AK8955" s="28"/>
      <c r="AL8955" s="28"/>
      <c r="AM8955" s="28"/>
      <c r="AN8955" s="28"/>
      <c r="AO8955" s="28"/>
      <c r="AP8955" s="28"/>
      <c r="AQ8955" s="28"/>
    </row>
    <row r="8956" spans="1:55" ht="14.25" customHeight="1">
      <c r="A8956" s="29"/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30"/>
      <c r="O8956" s="30"/>
      <c r="P8956" s="30"/>
      <c r="U8956" s="28"/>
      <c r="V8956" s="28"/>
      <c r="W8956" s="28"/>
      <c r="Y8956" s="31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R8956" s="33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</row>
    <row r="8957" spans="1:55" ht="14.25" customHeight="1">
      <c r="Q8957" s="30"/>
      <c r="R8957" s="30"/>
      <c r="S8957" s="30"/>
      <c r="T8957" s="29"/>
      <c r="AJ8957" s="28"/>
      <c r="AK8957" s="28"/>
      <c r="AL8957" s="28"/>
      <c r="AM8957" s="28"/>
      <c r="AN8957" s="28"/>
      <c r="AO8957" s="28"/>
      <c r="AP8957" s="28"/>
      <c r="AQ8957" s="28"/>
    </row>
    <row r="8958" spans="1:55" ht="14.25" customHeight="1">
      <c r="A8958" s="29"/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30"/>
      <c r="O8958" s="30"/>
      <c r="P8958" s="30"/>
      <c r="U8958" s="28"/>
      <c r="V8958" s="28"/>
      <c r="W8958" s="28"/>
      <c r="Y8958" s="31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R8958" s="33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</row>
    <row r="8959" spans="1:55" ht="14.25" customHeight="1">
      <c r="AO8959" s="28"/>
      <c r="AP8959" s="28"/>
      <c r="AQ8959" s="28"/>
    </row>
    <row r="8960" spans="1:55" ht="14.25" customHeight="1">
      <c r="Q8960" s="30"/>
      <c r="S8960" s="30"/>
      <c r="T8960" s="29"/>
      <c r="Z8960" s="28"/>
      <c r="AA8960" s="28"/>
      <c r="AB8960" s="28"/>
      <c r="AJ8960" s="28"/>
      <c r="AK8960" s="28"/>
      <c r="AL8960" s="28"/>
      <c r="AM8960" s="28"/>
      <c r="AN8960" s="28"/>
      <c r="AR8960" s="33"/>
      <c r="AS8960" s="28"/>
      <c r="AT8960" s="28"/>
    </row>
    <row r="8961" spans="1:55" ht="14.25" customHeight="1">
      <c r="A8961" s="29"/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30"/>
      <c r="O8961" s="30"/>
      <c r="P8961" s="30"/>
      <c r="R8961" s="30"/>
      <c r="U8961" s="28"/>
      <c r="V8961" s="28"/>
      <c r="W8961" s="28"/>
      <c r="Y8961" s="31"/>
      <c r="AC8961" s="28"/>
      <c r="AD8961" s="28"/>
      <c r="AE8961" s="28"/>
      <c r="AF8961" s="28"/>
      <c r="AG8961" s="28"/>
      <c r="AH8961" s="28"/>
      <c r="AI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</row>
    <row r="8962" spans="1:55" ht="14.25" customHeight="1">
      <c r="Q8962" s="30"/>
      <c r="S8962" s="30"/>
      <c r="T8962" s="29"/>
      <c r="AJ8962" s="28"/>
      <c r="AK8962" s="28"/>
      <c r="AL8962" s="28"/>
      <c r="AM8962" s="28"/>
      <c r="AN8962" s="28"/>
      <c r="AO8962" s="28"/>
      <c r="AP8962" s="28"/>
      <c r="AQ8962" s="28"/>
    </row>
    <row r="8963" spans="1:55" ht="14.25" customHeight="1">
      <c r="A8963" s="29"/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30"/>
      <c r="O8963" s="30"/>
      <c r="P8963" s="30"/>
      <c r="U8963" s="28"/>
      <c r="V8963" s="28"/>
      <c r="W8963" s="28"/>
      <c r="Y8963" s="31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R8963" s="33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</row>
    <row r="8964" spans="1:55" ht="14.25" customHeight="1">
      <c r="T8964" s="29"/>
      <c r="AJ8964" s="28"/>
      <c r="AK8964" s="28"/>
      <c r="AL8964" s="28"/>
      <c r="AM8964" s="28"/>
      <c r="AN8964" s="28"/>
      <c r="AO8964" s="28"/>
      <c r="AP8964" s="28"/>
      <c r="AQ8964" s="28"/>
    </row>
    <row r="8965" spans="1:55" ht="14.25" customHeight="1">
      <c r="A8965" s="29"/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30"/>
      <c r="O8965" s="30"/>
      <c r="P8965" s="30"/>
      <c r="Q8965" s="30"/>
      <c r="S8965" s="30"/>
      <c r="U8965" s="28"/>
      <c r="V8965" s="28"/>
      <c r="W8965" s="28"/>
      <c r="Y8965" s="31"/>
      <c r="Z8965" s="28"/>
      <c r="AA8965" s="28"/>
      <c r="AB8965" s="28"/>
      <c r="AC8965" s="28"/>
      <c r="AD8965" s="28"/>
      <c r="AE8965" s="28"/>
      <c r="AF8965" s="28"/>
      <c r="AG8965" s="28"/>
      <c r="AR8965" s="33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</row>
    <row r="8966" spans="1:55" ht="14.25" customHeight="1">
      <c r="AH8966" s="28"/>
      <c r="AI8966" s="28"/>
    </row>
    <row r="8967" spans="1:55" ht="14.25" customHeight="1">
      <c r="R8967" s="30"/>
      <c r="T8967" s="29"/>
      <c r="AJ8967" s="28"/>
      <c r="AK8967" s="28"/>
      <c r="AL8967" s="28"/>
      <c r="AM8967" s="28"/>
      <c r="AN8967" s="28"/>
      <c r="AO8967" s="28"/>
      <c r="AP8967" s="28"/>
      <c r="AQ8967" s="28"/>
    </row>
    <row r="8968" spans="1:55" ht="14.25" customHeight="1">
      <c r="A8968" s="29"/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30"/>
      <c r="O8968" s="30"/>
      <c r="P8968" s="30"/>
      <c r="U8968" s="28"/>
      <c r="V8968" s="28"/>
      <c r="W8968" s="28"/>
      <c r="Y8968" s="31"/>
      <c r="Z8968" s="28"/>
      <c r="AA8968" s="28"/>
      <c r="AB8968" s="28"/>
      <c r="AC8968" s="28"/>
      <c r="AD8968" s="28"/>
      <c r="AE8968" s="28"/>
      <c r="AF8968" s="28"/>
      <c r="AG8968" s="28"/>
      <c r="AR8968" s="33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</row>
    <row r="8969" spans="1:55" ht="14.25" customHeight="1">
      <c r="Q8969" s="30"/>
      <c r="S8969" s="30"/>
      <c r="T8969" s="29"/>
      <c r="AJ8969" s="28"/>
      <c r="AK8969" s="28"/>
      <c r="AL8969" s="28"/>
      <c r="AM8969" s="28"/>
      <c r="AN8969" s="28"/>
    </row>
    <row r="8970" spans="1:55" ht="14.25" customHeight="1">
      <c r="A8970" s="29"/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30"/>
      <c r="O8970" s="30"/>
      <c r="P8970" s="30"/>
      <c r="U8970" s="28"/>
      <c r="V8970" s="28"/>
      <c r="W8970" s="28"/>
      <c r="Y8970" s="31"/>
      <c r="AC8970" s="28"/>
      <c r="AD8970" s="28"/>
      <c r="AE8970" s="28"/>
      <c r="AF8970" s="28"/>
      <c r="AG8970" s="28"/>
      <c r="AH8970" s="28"/>
      <c r="AI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</row>
    <row r="8971" spans="1:55" ht="14.25" customHeight="1">
      <c r="AO8971" s="28"/>
      <c r="AP8971" s="28"/>
      <c r="AQ8971" s="28"/>
    </row>
    <row r="8972" spans="1:55" ht="14.25" customHeight="1">
      <c r="T8972" s="29"/>
      <c r="Z8972" s="28"/>
      <c r="AA8972" s="28"/>
      <c r="AB8972" s="28"/>
      <c r="AJ8972" s="28"/>
      <c r="AK8972" s="28"/>
      <c r="AL8972" s="28"/>
      <c r="AM8972" s="28"/>
      <c r="AN8972" s="28"/>
      <c r="AR8972" s="33"/>
      <c r="AS8972" s="28"/>
      <c r="AT8972" s="28"/>
    </row>
    <row r="8973" spans="1:55" ht="14.25" customHeight="1">
      <c r="A8973" s="29"/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30"/>
      <c r="O8973" s="30"/>
      <c r="P8973" s="30"/>
      <c r="U8973" s="28"/>
      <c r="V8973" s="28"/>
      <c r="W8973" s="28"/>
      <c r="Y8973" s="31"/>
      <c r="AC8973" s="28"/>
      <c r="AD8973" s="28"/>
      <c r="AE8973" s="28"/>
      <c r="AF8973" s="28"/>
      <c r="AG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</row>
    <row r="8975" spans="1:55" ht="14.25" customHeight="1">
      <c r="Q8975" s="30"/>
      <c r="R8975" s="30"/>
      <c r="S8975" s="30"/>
    </row>
    <row r="8976" spans="1:55" ht="14.25" customHeight="1">
      <c r="T8976" s="29"/>
      <c r="AH8976" s="28"/>
      <c r="AI8976" s="28"/>
      <c r="AJ8976" s="28"/>
      <c r="AK8976" s="28"/>
      <c r="AL8976" s="28"/>
      <c r="AM8976" s="28"/>
      <c r="AN8976" s="28"/>
    </row>
    <row r="8977" spans="1:55" ht="14.25" customHeight="1">
      <c r="A8977" s="29"/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30"/>
      <c r="O8977" s="30"/>
      <c r="P8977" s="30"/>
      <c r="R8977" s="30"/>
      <c r="U8977" s="28"/>
      <c r="V8977" s="28"/>
      <c r="W8977" s="28"/>
      <c r="Y8977" s="31"/>
      <c r="AC8977" s="28"/>
      <c r="AD8977" s="28"/>
      <c r="AE8977" s="28"/>
      <c r="AF8977" s="28"/>
      <c r="AG8977" s="28"/>
      <c r="AO8977" s="28"/>
      <c r="AP8977" s="28"/>
      <c r="AQ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</row>
    <row r="8978" spans="1:55" ht="14.25" customHeight="1">
      <c r="R8978" s="30"/>
      <c r="Z8978" s="28"/>
      <c r="AA8978" s="28"/>
      <c r="AB8978" s="28"/>
      <c r="AR8978" s="33"/>
      <c r="AS8978" s="28"/>
      <c r="AT8978" s="28"/>
    </row>
    <row r="8981" spans="1:55" ht="14.25" customHeight="1">
      <c r="R8981" s="30"/>
    </row>
    <row r="8982" spans="1:55" ht="14.25" customHeight="1">
      <c r="R8982" s="30"/>
      <c r="T8982" s="29"/>
      <c r="AJ8982" s="28"/>
      <c r="AK8982" s="28"/>
      <c r="AL8982" s="28"/>
      <c r="AM8982" s="28"/>
      <c r="AN8982" s="28"/>
    </row>
    <row r="8983" spans="1:55" ht="14.25" customHeight="1">
      <c r="A8983" s="29"/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30"/>
      <c r="O8983" s="30"/>
      <c r="P8983" s="30"/>
      <c r="Q8983" s="30"/>
      <c r="R8983" s="30"/>
      <c r="S8983" s="30"/>
      <c r="U8983" s="28"/>
      <c r="V8983" s="28"/>
      <c r="W8983" s="28"/>
      <c r="Y8983" s="31"/>
      <c r="AC8983" s="28"/>
      <c r="AD8983" s="28"/>
      <c r="AE8983" s="28"/>
      <c r="AF8983" s="28"/>
      <c r="AG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</row>
    <row r="8984" spans="1:55" ht="14.25" customHeight="1">
      <c r="R8984" s="30"/>
      <c r="AH8984" s="28"/>
      <c r="AI8984" s="28"/>
    </row>
    <row r="8985" spans="1:55" ht="14.25" customHeight="1">
      <c r="Q8985" s="30"/>
      <c r="R8985" s="30"/>
      <c r="S8985" s="30"/>
      <c r="AO8985" s="28"/>
      <c r="AP8985" s="28"/>
      <c r="AQ8985" s="28"/>
    </row>
    <row r="8986" spans="1:55" ht="14.25" customHeight="1">
      <c r="Q8986" s="30"/>
      <c r="R8986" s="30"/>
      <c r="S8986" s="30"/>
      <c r="Z8986" s="28"/>
      <c r="AA8986" s="28"/>
      <c r="AB8986" s="28"/>
      <c r="AH8986" s="28"/>
      <c r="AI8986" s="28"/>
      <c r="AR8986" s="33"/>
      <c r="AS8986" s="28"/>
      <c r="AT8986" s="28"/>
    </row>
    <row r="8987" spans="1:55" ht="14.25" customHeight="1">
      <c r="R8987" s="30"/>
      <c r="AH8987" s="28"/>
      <c r="AI8987" s="28"/>
      <c r="AO8987" s="28"/>
      <c r="AP8987" s="28"/>
      <c r="AQ8987" s="28"/>
    </row>
    <row r="8988" spans="1:55" ht="14.25" customHeight="1">
      <c r="R8988" s="30"/>
      <c r="Z8988" s="28"/>
      <c r="AA8988" s="28"/>
      <c r="AB8988" s="28"/>
      <c r="AO8988" s="28"/>
      <c r="AP8988" s="28"/>
      <c r="AQ8988" s="28"/>
      <c r="AR8988" s="33"/>
      <c r="AS8988" s="28"/>
      <c r="AT8988" s="28"/>
    </row>
    <row r="8989" spans="1:55" ht="14.25" customHeight="1">
      <c r="Q8989" s="30"/>
      <c r="R8989" s="30"/>
      <c r="S8989" s="30"/>
      <c r="Z8989" s="28"/>
      <c r="AA8989" s="28"/>
      <c r="AB8989" s="28"/>
      <c r="AR8989" s="33"/>
      <c r="AS8989" s="28"/>
      <c r="AT8989" s="28"/>
    </row>
    <row r="8990" spans="1:55" ht="14.25" customHeight="1">
      <c r="Q8990" s="30"/>
      <c r="S8990" s="30"/>
      <c r="T8990" s="29"/>
      <c r="AH8990" s="28"/>
      <c r="AI8990" s="28"/>
      <c r="AJ8990" s="28"/>
      <c r="AK8990" s="28"/>
      <c r="AL8990" s="28"/>
      <c r="AM8990" s="28"/>
      <c r="AN8990" s="28"/>
    </row>
    <row r="8991" spans="1:55" ht="14.25" customHeight="1">
      <c r="A8991" s="29"/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30"/>
      <c r="O8991" s="30"/>
      <c r="P8991" s="30"/>
      <c r="Q8991" s="30"/>
      <c r="R8991" s="30"/>
      <c r="S8991" s="30"/>
      <c r="U8991" s="28"/>
      <c r="V8991" s="28"/>
      <c r="W8991" s="28"/>
      <c r="Y8991" s="31"/>
      <c r="AC8991" s="28"/>
      <c r="AD8991" s="28"/>
      <c r="AE8991" s="28"/>
      <c r="AF8991" s="28"/>
      <c r="AG8991" s="28"/>
      <c r="AH8991" s="28"/>
      <c r="AI8991" s="28"/>
      <c r="AO8991" s="28"/>
      <c r="AP8991" s="28"/>
      <c r="AQ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</row>
    <row r="8992" spans="1:55" ht="14.25" customHeight="1">
      <c r="Q8992" s="30"/>
      <c r="S8992" s="30"/>
      <c r="T8992" s="29"/>
      <c r="Z8992" s="28"/>
      <c r="AA8992" s="28"/>
      <c r="AB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33"/>
      <c r="AS8992" s="28"/>
      <c r="AT8992" s="28"/>
    </row>
    <row r="8993" spans="1:55" ht="14.25" customHeight="1">
      <c r="A8993" s="29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30"/>
      <c r="O8993" s="30"/>
      <c r="P8993" s="30"/>
      <c r="Q8993" s="30"/>
      <c r="S8993" s="30"/>
      <c r="T8993" s="29"/>
      <c r="U8993" s="28"/>
      <c r="V8993" s="28"/>
      <c r="W8993" s="28"/>
      <c r="Y8993" s="31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33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A8994" s="29"/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30"/>
      <c r="O8994" s="30"/>
      <c r="P8994" s="30"/>
      <c r="Q8994" s="30"/>
      <c r="R8994" s="30"/>
      <c r="S8994" s="30"/>
      <c r="U8994" s="28"/>
      <c r="V8994" s="28"/>
      <c r="W8994" s="28"/>
      <c r="Y8994" s="31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O8994" s="28"/>
      <c r="AP8994" s="28"/>
      <c r="AQ8994" s="28"/>
      <c r="AR8994" s="33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</row>
    <row r="8995" spans="1:55" ht="14.25" customHeight="1">
      <c r="Q8995" s="30"/>
      <c r="S8995" s="30"/>
      <c r="Z8995" s="28"/>
      <c r="AA8995" s="28"/>
      <c r="AB8995" s="28"/>
      <c r="AH8995" s="28"/>
      <c r="AI8995" s="28"/>
      <c r="AO8995" s="28"/>
      <c r="AP8995" s="28"/>
      <c r="AQ8995" s="28"/>
      <c r="AR8995" s="33"/>
      <c r="AS8995" s="28"/>
      <c r="AT8995" s="28"/>
    </row>
    <row r="8996" spans="1:55" ht="14.25" customHeight="1">
      <c r="Q8996" s="30"/>
      <c r="S8996" s="30"/>
      <c r="T8996" s="29"/>
      <c r="Z8996" s="28"/>
      <c r="AA8996" s="28"/>
      <c r="AB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33"/>
      <c r="AS8996" s="28"/>
      <c r="AT8996" s="28"/>
    </row>
    <row r="8997" spans="1:55" ht="14.25" customHeight="1">
      <c r="A8997" s="29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30"/>
      <c r="O8997" s="30"/>
      <c r="P8997" s="30"/>
      <c r="Q8997" s="30"/>
      <c r="S8997" s="30"/>
      <c r="T8997" s="29"/>
      <c r="U8997" s="28"/>
      <c r="V8997" s="28"/>
      <c r="W8997" s="28"/>
      <c r="Y8997" s="31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33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29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30"/>
      <c r="O8998" s="30"/>
      <c r="P8998" s="30"/>
      <c r="R8998" s="30"/>
      <c r="T8998" s="29"/>
      <c r="U8998" s="28"/>
      <c r="V8998" s="28"/>
      <c r="W8998" s="28"/>
      <c r="Y8998" s="31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33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29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30"/>
      <c r="O8999" s="30"/>
      <c r="P8999" s="30"/>
      <c r="Q8999" s="30"/>
      <c r="S8999" s="30"/>
      <c r="T8999" s="29"/>
      <c r="U8999" s="28"/>
      <c r="V8999" s="28"/>
      <c r="W8999" s="28"/>
      <c r="Y8999" s="31"/>
      <c r="Z8999" s="28"/>
      <c r="AA8999" s="28"/>
      <c r="AB8999" s="28"/>
      <c r="AC8999" s="28"/>
      <c r="AD8999" s="28"/>
      <c r="AE8999" s="28"/>
      <c r="AF8999" s="28"/>
      <c r="AG8999" s="28"/>
      <c r="AJ8999" s="28"/>
      <c r="AK8999" s="28"/>
      <c r="AL8999" s="28"/>
      <c r="AM8999" s="28"/>
      <c r="AN8999" s="28"/>
      <c r="AO8999" s="28"/>
      <c r="AP8999" s="28"/>
      <c r="AQ8999" s="28"/>
      <c r="AR8999" s="33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29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30"/>
      <c r="O9000" s="30"/>
      <c r="P9000" s="30"/>
      <c r="T9000" s="29"/>
      <c r="U9000" s="28"/>
      <c r="V9000" s="28"/>
      <c r="W9000" s="28"/>
      <c r="Y9000" s="31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R9000" s="33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29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30"/>
      <c r="O9001" s="30"/>
      <c r="P9001" s="30"/>
      <c r="T9001" s="29"/>
      <c r="U9001" s="28"/>
      <c r="V9001" s="28"/>
      <c r="W9001" s="28"/>
      <c r="Y9001" s="31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O9001" s="28"/>
      <c r="AP9001" s="28"/>
      <c r="AQ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29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30"/>
      <c r="O9002" s="30"/>
      <c r="P9002" s="30"/>
      <c r="Q9002" s="30"/>
      <c r="S9002" s="30"/>
      <c r="T9002" s="29"/>
      <c r="U9002" s="28"/>
      <c r="V9002" s="28"/>
      <c r="W9002" s="28"/>
      <c r="Y9002" s="31"/>
      <c r="Z9002" s="28"/>
      <c r="AA9002" s="28"/>
      <c r="AB9002" s="28"/>
      <c r="AC9002" s="28"/>
      <c r="AD9002" s="28"/>
      <c r="AE9002" s="28"/>
      <c r="AF9002" s="28"/>
      <c r="AG9002" s="28"/>
      <c r="AJ9002" s="28"/>
      <c r="AK9002" s="28"/>
      <c r="AL9002" s="28"/>
      <c r="AM9002" s="28"/>
      <c r="AN9002" s="28"/>
      <c r="AR9002" s="33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29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30"/>
      <c r="O9003" s="30"/>
      <c r="P9003" s="30"/>
      <c r="T9003" s="29"/>
      <c r="U9003" s="28"/>
      <c r="V9003" s="28"/>
      <c r="W9003" s="28"/>
      <c r="Y9003" s="31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29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30"/>
      <c r="O9004" s="30"/>
      <c r="P9004" s="30"/>
      <c r="R9004" s="30"/>
      <c r="T9004" s="29"/>
      <c r="U9004" s="28"/>
      <c r="V9004" s="28"/>
      <c r="W9004" s="28"/>
      <c r="Y9004" s="31"/>
      <c r="AC9004" s="28"/>
      <c r="AD9004" s="28"/>
      <c r="AE9004" s="28"/>
      <c r="AF9004" s="28"/>
      <c r="AG9004" s="28"/>
      <c r="AJ9004" s="28"/>
      <c r="AK9004" s="28"/>
      <c r="AL9004" s="28"/>
      <c r="AM9004" s="28"/>
      <c r="AN9004" s="28"/>
      <c r="AO9004" s="28"/>
      <c r="AP9004" s="28"/>
      <c r="AQ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A9005" s="29"/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30"/>
      <c r="O9005" s="30"/>
      <c r="P9005" s="30"/>
      <c r="U9005" s="28"/>
      <c r="V9005" s="28"/>
      <c r="W9005" s="28"/>
      <c r="Y9005" s="31"/>
      <c r="Z9005" s="28"/>
      <c r="AA9005" s="28"/>
      <c r="AB9005" s="28"/>
      <c r="AC9005" s="28"/>
      <c r="AD9005" s="28"/>
      <c r="AE9005" s="28"/>
      <c r="AF9005" s="28"/>
      <c r="AG9005" s="28"/>
      <c r="AR9005" s="33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</row>
    <row r="9006" spans="1:55" ht="14.25" customHeight="1">
      <c r="Q9006" s="30"/>
      <c r="S9006" s="30"/>
      <c r="T9006" s="29"/>
      <c r="AJ9006" s="28"/>
      <c r="AK9006" s="28"/>
      <c r="AL9006" s="28"/>
      <c r="AM9006" s="28"/>
      <c r="AN9006" s="28"/>
    </row>
    <row r="9007" spans="1:55" ht="14.25" customHeight="1">
      <c r="A9007" s="29"/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30"/>
      <c r="O9007" s="30"/>
      <c r="P9007" s="30"/>
      <c r="U9007" s="28"/>
      <c r="V9007" s="28"/>
      <c r="W9007" s="28"/>
      <c r="Y9007" s="31"/>
      <c r="AC9007" s="28"/>
      <c r="AD9007" s="28"/>
      <c r="AE9007" s="28"/>
      <c r="AF9007" s="28"/>
      <c r="AG9007" s="28"/>
      <c r="AH9007" s="28"/>
      <c r="AI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</row>
    <row r="9008" spans="1:55" ht="14.25" customHeight="1">
      <c r="AO9008" s="28"/>
      <c r="AP9008" s="28"/>
      <c r="AQ9008" s="28"/>
    </row>
    <row r="9009" spans="1:55" ht="14.25" customHeight="1">
      <c r="T9009" s="29"/>
      <c r="Z9009" s="28"/>
      <c r="AA9009" s="28"/>
      <c r="AB9009" s="28"/>
      <c r="AJ9009" s="28"/>
      <c r="AK9009" s="28"/>
      <c r="AL9009" s="28"/>
      <c r="AM9009" s="28"/>
      <c r="AN9009" s="28"/>
      <c r="AR9009" s="33"/>
      <c r="AS9009" s="28"/>
      <c r="AT9009" s="28"/>
    </row>
    <row r="9010" spans="1:55" ht="14.25" customHeight="1">
      <c r="A9010" s="29"/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30"/>
      <c r="O9010" s="30"/>
      <c r="P9010" s="30"/>
      <c r="U9010" s="28"/>
      <c r="V9010" s="28"/>
      <c r="W9010" s="28"/>
      <c r="Y9010" s="31"/>
      <c r="AC9010" s="28"/>
      <c r="AD9010" s="28"/>
      <c r="AE9010" s="28"/>
      <c r="AF9010" s="28"/>
      <c r="AG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</row>
    <row r="9012" spans="1:55" ht="14.25" customHeight="1">
      <c r="Q9012" s="30"/>
      <c r="R9012" s="30"/>
      <c r="S9012" s="30"/>
    </row>
    <row r="9013" spans="1:55" ht="14.25" customHeight="1">
      <c r="T9013" s="29"/>
      <c r="AH9013" s="28"/>
      <c r="AI9013" s="28"/>
      <c r="AJ9013" s="28"/>
      <c r="AK9013" s="28"/>
      <c r="AL9013" s="28"/>
      <c r="AM9013" s="28"/>
      <c r="AN9013" s="28"/>
    </row>
    <row r="9014" spans="1:55" ht="14.25" customHeight="1">
      <c r="A9014" s="29"/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30"/>
      <c r="O9014" s="30"/>
      <c r="P9014" s="30"/>
      <c r="R9014" s="30"/>
      <c r="U9014" s="28"/>
      <c r="V9014" s="28"/>
      <c r="W9014" s="28"/>
      <c r="Y9014" s="31"/>
      <c r="AC9014" s="28"/>
      <c r="AD9014" s="28"/>
      <c r="AE9014" s="28"/>
      <c r="AF9014" s="28"/>
      <c r="AG9014" s="28"/>
      <c r="AO9014" s="28"/>
      <c r="AP9014" s="28"/>
      <c r="AQ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</row>
    <row r="9015" spans="1:55" ht="14.25" customHeight="1">
      <c r="R9015" s="30"/>
      <c r="Z9015" s="28"/>
      <c r="AA9015" s="28"/>
      <c r="AB9015" s="28"/>
      <c r="AR9015" s="33"/>
      <c r="AS9015" s="28"/>
      <c r="AT9015" s="28"/>
    </row>
    <row r="9018" spans="1:55" ht="14.25" customHeight="1">
      <c r="R9018" s="30"/>
    </row>
    <row r="9019" spans="1:55" ht="14.25" customHeight="1">
      <c r="R9019" s="30"/>
      <c r="T9019" s="29"/>
      <c r="AJ9019" s="28"/>
      <c r="AK9019" s="28"/>
      <c r="AL9019" s="28"/>
      <c r="AM9019" s="28"/>
      <c r="AN9019" s="28"/>
    </row>
    <row r="9020" spans="1:55" ht="14.25" customHeight="1">
      <c r="A9020" s="29"/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30"/>
      <c r="O9020" s="30"/>
      <c r="P9020" s="30"/>
      <c r="Q9020" s="30"/>
      <c r="R9020" s="30"/>
      <c r="S9020" s="30"/>
      <c r="U9020" s="28"/>
      <c r="V9020" s="28"/>
      <c r="W9020" s="28"/>
      <c r="Y9020" s="31"/>
      <c r="AC9020" s="28"/>
      <c r="AD9020" s="28"/>
      <c r="AE9020" s="28"/>
      <c r="AF9020" s="28"/>
      <c r="AG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</row>
    <row r="9021" spans="1:55" ht="14.25" customHeight="1">
      <c r="R9021" s="30"/>
      <c r="AH9021" s="28"/>
      <c r="AI9021" s="28"/>
    </row>
    <row r="9022" spans="1:55" ht="14.25" customHeight="1">
      <c r="Q9022" s="30"/>
      <c r="R9022" s="30"/>
      <c r="S9022" s="30"/>
      <c r="AO9022" s="28"/>
      <c r="AP9022" s="28"/>
      <c r="AQ9022" s="28"/>
    </row>
    <row r="9023" spans="1:55" ht="14.25" customHeight="1">
      <c r="Q9023" s="30"/>
      <c r="R9023" s="30"/>
      <c r="S9023" s="30"/>
      <c r="Z9023" s="28"/>
      <c r="AA9023" s="28"/>
      <c r="AB9023" s="28"/>
      <c r="AH9023" s="28"/>
      <c r="AI9023" s="28"/>
      <c r="AR9023" s="33"/>
      <c r="AS9023" s="28"/>
      <c r="AT9023" s="28"/>
    </row>
    <row r="9024" spans="1:55" ht="14.25" customHeight="1">
      <c r="R9024" s="30"/>
      <c r="AH9024" s="28"/>
      <c r="AI9024" s="28"/>
      <c r="AO9024" s="28"/>
      <c r="AP9024" s="28"/>
      <c r="AQ9024" s="28"/>
    </row>
    <row r="9025" spans="1:55" ht="14.25" customHeight="1">
      <c r="R9025" s="30"/>
      <c r="Z9025" s="28"/>
      <c r="AA9025" s="28"/>
      <c r="AB9025" s="28"/>
      <c r="AO9025" s="28"/>
      <c r="AP9025" s="28"/>
      <c r="AQ9025" s="28"/>
      <c r="AR9025" s="33"/>
      <c r="AS9025" s="28"/>
      <c r="AT9025" s="28"/>
    </row>
    <row r="9026" spans="1:55" ht="14.25" customHeight="1">
      <c r="Q9026" s="30"/>
      <c r="R9026" s="30"/>
      <c r="S9026" s="30"/>
      <c r="Z9026" s="28"/>
      <c r="AA9026" s="28"/>
      <c r="AB9026" s="28"/>
      <c r="AR9026" s="33"/>
      <c r="AS9026" s="28"/>
      <c r="AT9026" s="28"/>
    </row>
    <row r="9027" spans="1:55" ht="14.25" customHeight="1">
      <c r="Q9027" s="30"/>
      <c r="R9027" s="30"/>
      <c r="S9027" s="30"/>
      <c r="T9027" s="29"/>
      <c r="AH9027" s="28"/>
      <c r="AI9027" s="28"/>
      <c r="AJ9027" s="28"/>
      <c r="AK9027" s="28"/>
      <c r="AL9027" s="28"/>
      <c r="AM9027" s="28"/>
      <c r="AN9027" s="28"/>
    </row>
    <row r="9028" spans="1:55" ht="14.25" customHeight="1">
      <c r="A9028" s="29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30"/>
      <c r="O9028" s="30"/>
      <c r="P9028" s="30"/>
      <c r="Q9028" s="30"/>
      <c r="R9028" s="30"/>
      <c r="S9028" s="30"/>
      <c r="U9028" s="28"/>
      <c r="V9028" s="28"/>
      <c r="W9028" s="28"/>
      <c r="Y9028" s="31"/>
      <c r="AC9028" s="28"/>
      <c r="AD9028" s="28"/>
      <c r="AE9028" s="28"/>
      <c r="AF9028" s="28"/>
      <c r="AG9028" s="28"/>
      <c r="AH9028" s="28"/>
      <c r="AI9028" s="28"/>
      <c r="AO9028" s="28"/>
      <c r="AP9028" s="28"/>
      <c r="AQ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</row>
    <row r="9029" spans="1:55" ht="14.25" customHeight="1">
      <c r="Q9029" s="30"/>
      <c r="R9029" s="30"/>
      <c r="S9029" s="30"/>
      <c r="T9029" s="29"/>
      <c r="Z9029" s="28"/>
      <c r="AA9029" s="28"/>
      <c r="AB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33"/>
      <c r="AS9029" s="28"/>
      <c r="AT9029" s="28"/>
    </row>
    <row r="9030" spans="1:55" ht="14.25" customHeight="1">
      <c r="A9030" s="29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30"/>
      <c r="O9030" s="30"/>
      <c r="P9030" s="30"/>
      <c r="Q9030" s="30"/>
      <c r="R9030" s="30"/>
      <c r="S9030" s="30"/>
      <c r="T9030" s="29"/>
      <c r="U9030" s="28"/>
      <c r="V9030" s="28"/>
      <c r="W9030" s="28"/>
      <c r="Y9030" s="31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33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A9031" s="29"/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30"/>
      <c r="O9031" s="30"/>
      <c r="P9031" s="30"/>
      <c r="Q9031" s="30"/>
      <c r="R9031" s="30"/>
      <c r="S9031" s="30"/>
      <c r="U9031" s="28"/>
      <c r="V9031" s="28"/>
      <c r="W9031" s="28"/>
      <c r="Y9031" s="31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O9031" s="28"/>
      <c r="AP9031" s="28"/>
      <c r="AQ9031" s="28"/>
      <c r="AR9031" s="33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</row>
    <row r="9032" spans="1:55" ht="14.25" customHeight="1">
      <c r="Q9032" s="30"/>
      <c r="R9032" s="30"/>
      <c r="S9032" s="30"/>
      <c r="Z9032" s="28"/>
      <c r="AA9032" s="28"/>
      <c r="AB9032" s="28"/>
      <c r="AH9032" s="28"/>
      <c r="AI9032" s="28"/>
      <c r="AO9032" s="28"/>
      <c r="AP9032" s="28"/>
      <c r="AQ9032" s="28"/>
      <c r="AR9032" s="33"/>
      <c r="AS9032" s="28"/>
      <c r="AT9032" s="28"/>
    </row>
    <row r="9033" spans="1:55" ht="14.25" customHeight="1">
      <c r="Q9033" s="30"/>
      <c r="R9033" s="30"/>
      <c r="S9033" s="30"/>
      <c r="T9033" s="29"/>
      <c r="Z9033" s="28"/>
      <c r="AA9033" s="28"/>
      <c r="AB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33"/>
      <c r="AS9033" s="28"/>
      <c r="AT9033" s="28"/>
    </row>
    <row r="9034" spans="1:55" ht="14.25" customHeight="1">
      <c r="A9034" s="29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30"/>
      <c r="O9034" s="30"/>
      <c r="P9034" s="30"/>
      <c r="Q9034" s="30"/>
      <c r="R9034" s="30"/>
      <c r="S9034" s="30"/>
      <c r="T9034" s="29"/>
      <c r="U9034" s="28"/>
      <c r="V9034" s="28"/>
      <c r="W9034" s="28"/>
      <c r="Y9034" s="31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33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29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30"/>
      <c r="O9035" s="30"/>
      <c r="P9035" s="30"/>
      <c r="Q9035" s="30"/>
      <c r="R9035" s="30"/>
      <c r="S9035" s="30"/>
      <c r="T9035" s="29"/>
      <c r="U9035" s="28"/>
      <c r="V9035" s="28"/>
      <c r="W9035" s="28"/>
      <c r="Y9035" s="31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33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29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30"/>
      <c r="O9036" s="30"/>
      <c r="P9036" s="30"/>
      <c r="Q9036" s="30"/>
      <c r="R9036" s="30"/>
      <c r="S9036" s="30"/>
      <c r="T9036" s="29"/>
      <c r="U9036" s="28"/>
      <c r="V9036" s="28"/>
      <c r="W9036" s="28"/>
      <c r="Y9036" s="31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33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29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30"/>
      <c r="O9037" s="30"/>
      <c r="P9037" s="30"/>
      <c r="Q9037" s="30"/>
      <c r="R9037" s="30"/>
      <c r="S9037" s="30"/>
      <c r="T9037" s="29"/>
      <c r="U9037" s="28"/>
      <c r="V9037" s="28"/>
      <c r="W9037" s="28"/>
      <c r="Y9037" s="31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33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29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30"/>
      <c r="O9038" s="30"/>
      <c r="P9038" s="30"/>
      <c r="Q9038" s="30"/>
      <c r="R9038" s="30"/>
      <c r="S9038" s="30"/>
      <c r="T9038" s="29"/>
      <c r="U9038" s="28"/>
      <c r="V9038" s="28"/>
      <c r="W9038" s="28"/>
      <c r="Y9038" s="31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33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29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30"/>
      <c r="O9039" s="30"/>
      <c r="P9039" s="30"/>
      <c r="Q9039" s="30"/>
      <c r="R9039" s="30"/>
      <c r="S9039" s="30"/>
      <c r="T9039" s="29"/>
      <c r="U9039" s="28"/>
      <c r="V9039" s="28"/>
      <c r="W9039" s="28"/>
      <c r="Y9039" s="31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33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29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30"/>
      <c r="O9040" s="30"/>
      <c r="P9040" s="30"/>
      <c r="Q9040" s="30"/>
      <c r="R9040" s="30"/>
      <c r="S9040" s="30"/>
      <c r="T9040" s="29"/>
      <c r="U9040" s="28"/>
      <c r="V9040" s="28"/>
      <c r="W9040" s="28"/>
      <c r="Y9040" s="31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33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29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30"/>
      <c r="O9041" s="30"/>
      <c r="P9041" s="30"/>
      <c r="Q9041" s="30"/>
      <c r="R9041" s="30"/>
      <c r="S9041" s="30"/>
      <c r="T9041" s="29"/>
      <c r="U9041" s="28"/>
      <c r="V9041" s="28"/>
      <c r="W9041" s="28"/>
      <c r="Y9041" s="31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33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29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30"/>
      <c r="O9042" s="30"/>
      <c r="P9042" s="30"/>
      <c r="Q9042" s="30"/>
      <c r="R9042" s="30"/>
      <c r="S9042" s="30"/>
      <c r="T9042" s="29"/>
      <c r="U9042" s="28"/>
      <c r="V9042" s="28"/>
      <c r="W9042" s="28"/>
      <c r="Y9042" s="31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33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29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30"/>
      <c r="O9043" s="30"/>
      <c r="P9043" s="30"/>
      <c r="Q9043" s="30"/>
      <c r="R9043" s="30"/>
      <c r="S9043" s="30"/>
      <c r="T9043" s="29"/>
      <c r="U9043" s="28"/>
      <c r="V9043" s="28"/>
      <c r="W9043" s="28"/>
      <c r="Y9043" s="31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33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29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30"/>
      <c r="O9044" s="30"/>
      <c r="P9044" s="30"/>
      <c r="Q9044" s="30"/>
      <c r="R9044" s="30"/>
      <c r="S9044" s="30"/>
      <c r="T9044" s="29"/>
      <c r="U9044" s="28"/>
      <c r="V9044" s="28"/>
      <c r="W9044" s="28"/>
      <c r="Y9044" s="31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33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29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30"/>
      <c r="O9045" s="30"/>
      <c r="P9045" s="30"/>
      <c r="Q9045" s="30"/>
      <c r="R9045" s="30"/>
      <c r="S9045" s="30"/>
      <c r="T9045" s="29"/>
      <c r="U9045" s="28"/>
      <c r="V9045" s="28"/>
      <c r="W9045" s="28"/>
      <c r="Y9045" s="31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33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29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30"/>
      <c r="O9046" s="30"/>
      <c r="P9046" s="30"/>
      <c r="Q9046" s="30"/>
      <c r="R9046" s="30"/>
      <c r="S9046" s="30"/>
      <c r="T9046" s="29"/>
      <c r="U9046" s="28"/>
      <c r="V9046" s="28"/>
      <c r="W9046" s="28"/>
      <c r="Y9046" s="31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33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29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30"/>
      <c r="O9047" s="30"/>
      <c r="P9047" s="30"/>
      <c r="Q9047" s="30"/>
      <c r="R9047" s="30"/>
      <c r="S9047" s="30"/>
      <c r="T9047" s="29"/>
      <c r="U9047" s="28"/>
      <c r="V9047" s="28"/>
      <c r="W9047" s="28"/>
      <c r="Y9047" s="31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33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29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30"/>
      <c r="O9048" s="30"/>
      <c r="P9048" s="30"/>
      <c r="Q9048" s="30"/>
      <c r="R9048" s="30"/>
      <c r="S9048" s="30"/>
      <c r="T9048" s="29"/>
      <c r="U9048" s="28"/>
      <c r="V9048" s="28"/>
      <c r="W9048" s="28"/>
      <c r="Y9048" s="31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33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29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30"/>
      <c r="O9049" s="30"/>
      <c r="P9049" s="30"/>
      <c r="Q9049" s="30"/>
      <c r="R9049" s="30"/>
      <c r="S9049" s="30"/>
      <c r="T9049" s="29"/>
      <c r="U9049" s="28"/>
      <c r="V9049" s="28"/>
      <c r="W9049" s="28"/>
      <c r="Y9049" s="31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33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29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30"/>
      <c r="O9050" s="30"/>
      <c r="P9050" s="30"/>
      <c r="Q9050" s="30"/>
      <c r="R9050" s="30"/>
      <c r="S9050" s="30"/>
      <c r="T9050" s="29"/>
      <c r="U9050" s="28"/>
      <c r="V9050" s="28"/>
      <c r="W9050" s="28"/>
      <c r="Y9050" s="31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33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29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30"/>
      <c r="O9051" s="30"/>
      <c r="P9051" s="30"/>
      <c r="Q9051" s="30"/>
      <c r="R9051" s="30"/>
      <c r="S9051" s="30"/>
      <c r="T9051" s="29"/>
      <c r="U9051" s="28"/>
      <c r="V9051" s="28"/>
      <c r="W9051" s="28"/>
      <c r="Y9051" s="31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33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29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30"/>
      <c r="O9052" s="30"/>
      <c r="P9052" s="30"/>
      <c r="Q9052" s="30"/>
      <c r="R9052" s="30"/>
      <c r="S9052" s="30"/>
      <c r="T9052" s="29"/>
      <c r="U9052" s="28"/>
      <c r="V9052" s="28"/>
      <c r="W9052" s="28"/>
      <c r="Y9052" s="31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33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29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30"/>
      <c r="O9053" s="30"/>
      <c r="P9053" s="30"/>
      <c r="Q9053" s="30"/>
      <c r="R9053" s="30"/>
      <c r="S9053" s="30"/>
      <c r="T9053" s="29"/>
      <c r="U9053" s="28"/>
      <c r="V9053" s="28"/>
      <c r="W9053" s="28"/>
      <c r="Y9053" s="31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33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29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30"/>
      <c r="O9054" s="30"/>
      <c r="P9054" s="30"/>
      <c r="Q9054" s="30"/>
      <c r="R9054" s="30"/>
      <c r="S9054" s="30"/>
      <c r="T9054" s="29"/>
      <c r="U9054" s="28"/>
      <c r="V9054" s="28"/>
      <c r="W9054" s="28"/>
      <c r="Y9054" s="31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33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29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30"/>
      <c r="O9055" s="30"/>
      <c r="P9055" s="30"/>
      <c r="Q9055" s="30"/>
      <c r="R9055" s="30"/>
      <c r="S9055" s="30"/>
      <c r="T9055" s="29"/>
      <c r="U9055" s="28"/>
      <c r="V9055" s="28"/>
      <c r="W9055" s="28"/>
      <c r="Y9055" s="31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33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29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30"/>
      <c r="O9056" s="30"/>
      <c r="P9056" s="30"/>
      <c r="Q9056" s="30"/>
      <c r="R9056" s="30"/>
      <c r="S9056" s="30"/>
      <c r="T9056" s="29"/>
      <c r="U9056" s="28"/>
      <c r="V9056" s="28"/>
      <c r="W9056" s="28"/>
      <c r="Y9056" s="31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33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29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30"/>
      <c r="O9057" s="30"/>
      <c r="P9057" s="30"/>
      <c r="Q9057" s="30"/>
      <c r="R9057" s="30"/>
      <c r="S9057" s="30"/>
      <c r="T9057" s="29"/>
      <c r="U9057" s="28"/>
      <c r="V9057" s="28"/>
      <c r="W9057" s="28"/>
      <c r="Y9057" s="31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33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29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30"/>
      <c r="O9058" s="30"/>
      <c r="P9058" s="30"/>
      <c r="Q9058" s="30"/>
      <c r="R9058" s="30"/>
      <c r="S9058" s="30"/>
      <c r="T9058" s="29"/>
      <c r="U9058" s="28"/>
      <c r="V9058" s="28"/>
      <c r="W9058" s="28"/>
      <c r="Y9058" s="31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33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29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30"/>
      <c r="O9059" s="30"/>
      <c r="P9059" s="30"/>
      <c r="Q9059" s="30"/>
      <c r="R9059" s="30"/>
      <c r="S9059" s="30"/>
      <c r="T9059" s="29"/>
      <c r="U9059" s="28"/>
      <c r="V9059" s="28"/>
      <c r="W9059" s="28"/>
      <c r="Y9059" s="31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33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29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30"/>
      <c r="O9060" s="30"/>
      <c r="P9060" s="30"/>
      <c r="Q9060" s="30"/>
      <c r="R9060" s="30"/>
      <c r="S9060" s="30"/>
      <c r="T9060" s="29"/>
      <c r="U9060" s="28"/>
      <c r="V9060" s="28"/>
      <c r="W9060" s="28"/>
      <c r="Y9060" s="31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33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29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30"/>
      <c r="O9061" s="30"/>
      <c r="P9061" s="30"/>
      <c r="Q9061" s="30"/>
      <c r="R9061" s="30"/>
      <c r="S9061" s="30"/>
      <c r="T9061" s="29"/>
      <c r="U9061" s="28"/>
      <c r="V9061" s="28"/>
      <c r="W9061" s="28"/>
      <c r="Y9061" s="31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33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29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30"/>
      <c r="O9062" s="30"/>
      <c r="P9062" s="30"/>
      <c r="Q9062" s="30"/>
      <c r="R9062" s="30"/>
      <c r="S9062" s="30"/>
      <c r="T9062" s="29"/>
      <c r="U9062" s="28"/>
      <c r="V9062" s="28"/>
      <c r="W9062" s="28"/>
      <c r="Y9062" s="31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33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29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30"/>
      <c r="O9063" s="30"/>
      <c r="P9063" s="30"/>
      <c r="Q9063" s="30"/>
      <c r="R9063" s="30"/>
      <c r="S9063" s="30"/>
      <c r="T9063" s="29"/>
      <c r="U9063" s="28"/>
      <c r="V9063" s="28"/>
      <c r="W9063" s="28"/>
      <c r="Y9063" s="31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33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29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30"/>
      <c r="O9064" s="30"/>
      <c r="P9064" s="30"/>
      <c r="Q9064" s="30"/>
      <c r="R9064" s="30"/>
      <c r="S9064" s="30"/>
      <c r="T9064" s="29"/>
      <c r="U9064" s="28"/>
      <c r="V9064" s="28"/>
      <c r="W9064" s="28"/>
      <c r="Y9064" s="31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33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29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30"/>
      <c r="O9065" s="30"/>
      <c r="P9065" s="30"/>
      <c r="Q9065" s="30"/>
      <c r="R9065" s="30"/>
      <c r="S9065" s="30"/>
      <c r="T9065" s="29"/>
      <c r="U9065" s="28"/>
      <c r="V9065" s="28"/>
      <c r="W9065" s="28"/>
      <c r="Y9065" s="31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33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29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30"/>
      <c r="O9066" s="30"/>
      <c r="P9066" s="30"/>
      <c r="Q9066" s="30"/>
      <c r="R9066" s="30"/>
      <c r="S9066" s="30"/>
      <c r="T9066" s="29"/>
      <c r="U9066" s="28"/>
      <c r="V9066" s="28"/>
      <c r="W9066" s="28"/>
      <c r="Y9066" s="31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33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29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30"/>
      <c r="O9067" s="30"/>
      <c r="P9067" s="30"/>
      <c r="Q9067" s="30"/>
      <c r="R9067" s="30"/>
      <c r="S9067" s="30"/>
      <c r="T9067" s="29"/>
      <c r="U9067" s="28"/>
      <c r="V9067" s="28"/>
      <c r="W9067" s="28"/>
      <c r="Y9067" s="31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33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29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30"/>
      <c r="O9068" s="30"/>
      <c r="P9068" s="30"/>
      <c r="Q9068" s="30"/>
      <c r="R9068" s="30"/>
      <c r="S9068" s="30"/>
      <c r="T9068" s="29"/>
      <c r="U9068" s="28"/>
      <c r="V9068" s="28"/>
      <c r="W9068" s="28"/>
      <c r="Y9068" s="31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33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29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30"/>
      <c r="O9069" s="30"/>
      <c r="P9069" s="30"/>
      <c r="Q9069" s="30"/>
      <c r="R9069" s="30"/>
      <c r="S9069" s="30"/>
      <c r="T9069" s="29"/>
      <c r="U9069" s="28"/>
      <c r="V9069" s="28"/>
      <c r="W9069" s="28"/>
      <c r="Y9069" s="31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33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29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30"/>
      <c r="O9070" s="30"/>
      <c r="P9070" s="30"/>
      <c r="Q9070" s="30"/>
      <c r="R9070" s="30"/>
      <c r="S9070" s="30"/>
      <c r="T9070" s="29"/>
      <c r="U9070" s="28"/>
      <c r="V9070" s="28"/>
      <c r="W9070" s="28"/>
      <c r="Y9070" s="31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33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29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30"/>
      <c r="O9071" s="30"/>
      <c r="P9071" s="30"/>
      <c r="Q9071" s="30"/>
      <c r="R9071" s="30"/>
      <c r="S9071" s="30"/>
      <c r="T9071" s="29"/>
      <c r="U9071" s="28"/>
      <c r="V9071" s="28"/>
      <c r="W9071" s="28"/>
      <c r="Y9071" s="31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33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29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30"/>
      <c r="O9072" s="30"/>
      <c r="P9072" s="30"/>
      <c r="Q9072" s="30"/>
      <c r="R9072" s="30"/>
      <c r="S9072" s="30"/>
      <c r="T9072" s="29"/>
      <c r="U9072" s="28"/>
      <c r="V9072" s="28"/>
      <c r="W9072" s="28"/>
      <c r="Y9072" s="31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33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29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30"/>
      <c r="O9073" s="30"/>
      <c r="P9073" s="30"/>
      <c r="Q9073" s="30"/>
      <c r="R9073" s="30"/>
      <c r="S9073" s="30"/>
      <c r="T9073" s="29"/>
      <c r="U9073" s="28"/>
      <c r="V9073" s="28"/>
      <c r="W9073" s="28"/>
      <c r="Y9073" s="31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33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29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30"/>
      <c r="O9074" s="30"/>
      <c r="P9074" s="30"/>
      <c r="Q9074" s="30"/>
      <c r="R9074" s="30"/>
      <c r="S9074" s="30"/>
      <c r="T9074" s="29"/>
      <c r="U9074" s="28"/>
      <c r="V9074" s="28"/>
      <c r="W9074" s="28"/>
      <c r="Y9074" s="31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33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29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30"/>
      <c r="O9075" s="30"/>
      <c r="P9075" s="30"/>
      <c r="Q9075" s="30"/>
      <c r="R9075" s="30"/>
      <c r="S9075" s="30"/>
      <c r="T9075" s="29"/>
      <c r="U9075" s="28"/>
      <c r="V9075" s="28"/>
      <c r="W9075" s="28"/>
      <c r="Y9075" s="31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33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29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30"/>
      <c r="O9076" s="30"/>
      <c r="P9076" s="30"/>
      <c r="Q9076" s="30"/>
      <c r="R9076" s="30"/>
      <c r="S9076" s="30"/>
      <c r="T9076" s="29"/>
      <c r="U9076" s="28"/>
      <c r="V9076" s="28"/>
      <c r="W9076" s="28"/>
      <c r="Y9076" s="31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33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29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30"/>
      <c r="O9077" s="30"/>
      <c r="P9077" s="30"/>
      <c r="Q9077" s="30"/>
      <c r="R9077" s="30"/>
      <c r="S9077" s="30"/>
      <c r="T9077" s="29"/>
      <c r="U9077" s="28"/>
      <c r="V9077" s="28"/>
      <c r="W9077" s="28"/>
      <c r="Y9077" s="31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33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29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30"/>
      <c r="O9078" s="30"/>
      <c r="P9078" s="30"/>
      <c r="Q9078" s="30"/>
      <c r="R9078" s="30"/>
      <c r="S9078" s="30"/>
      <c r="T9078" s="29"/>
      <c r="U9078" s="28"/>
      <c r="V9078" s="28"/>
      <c r="W9078" s="28"/>
      <c r="Y9078" s="31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33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29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30"/>
      <c r="O9079" s="30"/>
      <c r="P9079" s="30"/>
      <c r="Q9079" s="30"/>
      <c r="R9079" s="30"/>
      <c r="S9079" s="30"/>
      <c r="T9079" s="29"/>
      <c r="U9079" s="28"/>
      <c r="V9079" s="28"/>
      <c r="W9079" s="28"/>
      <c r="Y9079" s="31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33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29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30"/>
      <c r="O9080" s="30"/>
      <c r="P9080" s="30"/>
      <c r="Q9080" s="30"/>
      <c r="R9080" s="30"/>
      <c r="S9080" s="30"/>
      <c r="T9080" s="29"/>
      <c r="U9080" s="28"/>
      <c r="V9080" s="28"/>
      <c r="W9080" s="28"/>
      <c r="Y9080" s="31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33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29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30"/>
      <c r="O9081" s="30"/>
      <c r="P9081" s="30"/>
      <c r="Q9081" s="30"/>
      <c r="R9081" s="30"/>
      <c r="S9081" s="30"/>
      <c r="T9081" s="29"/>
      <c r="U9081" s="28"/>
      <c r="V9081" s="28"/>
      <c r="W9081" s="28"/>
      <c r="Y9081" s="31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33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29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30"/>
      <c r="O9082" s="30"/>
      <c r="P9082" s="30"/>
      <c r="Q9082" s="30"/>
      <c r="R9082" s="30"/>
      <c r="S9082" s="30"/>
      <c r="T9082" s="29"/>
      <c r="U9082" s="28"/>
      <c r="V9082" s="28"/>
      <c r="W9082" s="28"/>
      <c r="Y9082" s="31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33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29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30"/>
      <c r="O9083" s="30"/>
      <c r="P9083" s="30"/>
      <c r="Q9083" s="30"/>
      <c r="R9083" s="30"/>
      <c r="S9083" s="30"/>
      <c r="T9083" s="29"/>
      <c r="U9083" s="28"/>
      <c r="V9083" s="28"/>
      <c r="W9083" s="28"/>
      <c r="Y9083" s="31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33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29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30"/>
      <c r="O9084" s="30"/>
      <c r="P9084" s="30"/>
      <c r="Q9084" s="30"/>
      <c r="R9084" s="30"/>
      <c r="S9084" s="30"/>
      <c r="T9084" s="29"/>
      <c r="U9084" s="28"/>
      <c r="V9084" s="28"/>
      <c r="W9084" s="28"/>
      <c r="Y9084" s="31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33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29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30"/>
      <c r="O9085" s="30"/>
      <c r="P9085" s="30"/>
      <c r="Q9085" s="30"/>
      <c r="R9085" s="30"/>
      <c r="S9085" s="30"/>
      <c r="T9085" s="29"/>
      <c r="U9085" s="28"/>
      <c r="V9085" s="28"/>
      <c r="W9085" s="28"/>
      <c r="Y9085" s="31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33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29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30"/>
      <c r="O9086" s="30"/>
      <c r="P9086" s="30"/>
      <c r="Q9086" s="30"/>
      <c r="R9086" s="30"/>
      <c r="S9086" s="30"/>
      <c r="T9086" s="29"/>
      <c r="U9086" s="28"/>
      <c r="V9086" s="28"/>
      <c r="W9086" s="28"/>
      <c r="Y9086" s="31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33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29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30"/>
      <c r="O9087" s="30"/>
      <c r="P9087" s="30"/>
      <c r="Q9087" s="30"/>
      <c r="R9087" s="30"/>
      <c r="S9087" s="30"/>
      <c r="T9087" s="29"/>
      <c r="U9087" s="28"/>
      <c r="V9087" s="28"/>
      <c r="W9087" s="28"/>
      <c r="Y9087" s="31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33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29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30"/>
      <c r="O9088" s="30"/>
      <c r="P9088" s="30"/>
      <c r="Q9088" s="30"/>
      <c r="R9088" s="30"/>
      <c r="S9088" s="30"/>
      <c r="T9088" s="29"/>
      <c r="U9088" s="28"/>
      <c r="V9088" s="28"/>
      <c r="W9088" s="28"/>
      <c r="Y9088" s="31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33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29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30"/>
      <c r="O9089" s="30"/>
      <c r="P9089" s="30"/>
      <c r="Q9089" s="30"/>
      <c r="R9089" s="30"/>
      <c r="S9089" s="30"/>
      <c r="T9089" s="29"/>
      <c r="U9089" s="28"/>
      <c r="V9089" s="28"/>
      <c r="W9089" s="28"/>
      <c r="Y9089" s="31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33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29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30"/>
      <c r="O9090" s="30"/>
      <c r="P9090" s="30"/>
      <c r="Q9090" s="30"/>
      <c r="R9090" s="30"/>
      <c r="S9090" s="30"/>
      <c r="T9090" s="29"/>
      <c r="U9090" s="28"/>
      <c r="V9090" s="28"/>
      <c r="W9090" s="28"/>
      <c r="Y9090" s="31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33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29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30"/>
      <c r="O9091" s="30"/>
      <c r="P9091" s="30"/>
      <c r="Q9091" s="30"/>
      <c r="R9091" s="30"/>
      <c r="S9091" s="30"/>
      <c r="T9091" s="29"/>
      <c r="U9091" s="28"/>
      <c r="V9091" s="28"/>
      <c r="W9091" s="28"/>
      <c r="Y9091" s="31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33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29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30"/>
      <c r="O9092" s="30"/>
      <c r="P9092" s="30"/>
      <c r="Q9092" s="30"/>
      <c r="R9092" s="30"/>
      <c r="S9092" s="30"/>
      <c r="T9092" s="29"/>
      <c r="U9092" s="28"/>
      <c r="V9092" s="28"/>
      <c r="W9092" s="28"/>
      <c r="Y9092" s="31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33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29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30"/>
      <c r="O9093" s="30"/>
      <c r="P9093" s="30"/>
      <c r="Q9093" s="30"/>
      <c r="R9093" s="30"/>
      <c r="S9093" s="30"/>
      <c r="T9093" s="29"/>
      <c r="U9093" s="28"/>
      <c r="V9093" s="28"/>
      <c r="W9093" s="28"/>
      <c r="Y9093" s="31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33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29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30"/>
      <c r="O9094" s="30"/>
      <c r="P9094" s="30"/>
      <c r="Q9094" s="30"/>
      <c r="R9094" s="30"/>
      <c r="S9094" s="30"/>
      <c r="T9094" s="29"/>
      <c r="U9094" s="28"/>
      <c r="V9094" s="28"/>
      <c r="W9094" s="28"/>
      <c r="Y9094" s="31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33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29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30"/>
      <c r="O9095" s="30"/>
      <c r="P9095" s="30"/>
      <c r="Q9095" s="30"/>
      <c r="R9095" s="30"/>
      <c r="S9095" s="30"/>
      <c r="T9095" s="29"/>
      <c r="U9095" s="28"/>
      <c r="V9095" s="28"/>
      <c r="W9095" s="28"/>
      <c r="Y9095" s="31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33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29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30"/>
      <c r="O9096" s="30"/>
      <c r="P9096" s="30"/>
      <c r="Q9096" s="30"/>
      <c r="R9096" s="30"/>
      <c r="S9096" s="30"/>
      <c r="T9096" s="29"/>
      <c r="U9096" s="28"/>
      <c r="V9096" s="28"/>
      <c r="W9096" s="28"/>
      <c r="Y9096" s="31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33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29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30"/>
      <c r="O9097" s="30"/>
      <c r="P9097" s="30"/>
      <c r="Q9097" s="30"/>
      <c r="R9097" s="30"/>
      <c r="S9097" s="30"/>
      <c r="T9097" s="29"/>
      <c r="U9097" s="28"/>
      <c r="V9097" s="28"/>
      <c r="W9097" s="28"/>
      <c r="Y9097" s="31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33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29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30"/>
      <c r="O9098" s="30"/>
      <c r="P9098" s="30"/>
      <c r="Q9098" s="30"/>
      <c r="R9098" s="30"/>
      <c r="S9098" s="30"/>
      <c r="T9098" s="29"/>
      <c r="U9098" s="28"/>
      <c r="V9098" s="28"/>
      <c r="W9098" s="28"/>
      <c r="Y9098" s="31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33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29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30"/>
      <c r="O9099" s="30"/>
      <c r="P9099" s="30"/>
      <c r="Q9099" s="30"/>
      <c r="R9099" s="30"/>
      <c r="S9099" s="30"/>
      <c r="T9099" s="29"/>
      <c r="U9099" s="28"/>
      <c r="V9099" s="28"/>
      <c r="W9099" s="28"/>
      <c r="Y9099" s="31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33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29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30"/>
      <c r="O9100" s="30"/>
      <c r="P9100" s="30"/>
      <c r="Q9100" s="30"/>
      <c r="S9100" s="30"/>
      <c r="T9100" s="29"/>
      <c r="U9100" s="28"/>
      <c r="V9100" s="28"/>
      <c r="W9100" s="28"/>
      <c r="Y9100" s="31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33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29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30"/>
      <c r="O9101" s="30"/>
      <c r="P9101" s="30"/>
      <c r="Q9101" s="30"/>
      <c r="R9101" s="30"/>
      <c r="S9101" s="30"/>
      <c r="T9101" s="29"/>
      <c r="U9101" s="28"/>
      <c r="V9101" s="28"/>
      <c r="W9101" s="28"/>
      <c r="Y9101" s="31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33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29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30"/>
      <c r="O9102" s="30"/>
      <c r="P9102" s="30"/>
      <c r="Q9102" s="30"/>
      <c r="S9102" s="30"/>
      <c r="T9102" s="29"/>
      <c r="U9102" s="28"/>
      <c r="V9102" s="28"/>
      <c r="W9102" s="28"/>
      <c r="Y9102" s="31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33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29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30"/>
      <c r="O9103" s="30"/>
      <c r="P9103" s="30"/>
      <c r="Q9103" s="30"/>
      <c r="S9103" s="30"/>
      <c r="T9103" s="29"/>
      <c r="U9103" s="28"/>
      <c r="V9103" s="28"/>
      <c r="W9103" s="28"/>
      <c r="Y9103" s="31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33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29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30"/>
      <c r="O9104" s="30"/>
      <c r="P9104" s="30"/>
      <c r="Q9104" s="30"/>
      <c r="R9104" s="30"/>
      <c r="S9104" s="30"/>
      <c r="T9104" s="29"/>
      <c r="U9104" s="28"/>
      <c r="V9104" s="28"/>
      <c r="W9104" s="28"/>
      <c r="Y9104" s="31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33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29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30"/>
      <c r="O9105" s="30"/>
      <c r="P9105" s="30"/>
      <c r="Q9105" s="30"/>
      <c r="S9105" s="30"/>
      <c r="T9105" s="29"/>
      <c r="U9105" s="28"/>
      <c r="V9105" s="28"/>
      <c r="W9105" s="28"/>
      <c r="Y9105" s="31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33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29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30"/>
      <c r="O9106" s="30"/>
      <c r="P9106" s="30"/>
      <c r="Q9106" s="30"/>
      <c r="S9106" s="30"/>
      <c r="T9106" s="29"/>
      <c r="U9106" s="28"/>
      <c r="V9106" s="28"/>
      <c r="W9106" s="28"/>
      <c r="Y9106" s="31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33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29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30"/>
      <c r="O9107" s="30"/>
      <c r="P9107" s="30"/>
      <c r="Q9107" s="30"/>
      <c r="S9107" s="30"/>
      <c r="T9107" s="29"/>
      <c r="U9107" s="28"/>
      <c r="V9107" s="28"/>
      <c r="W9107" s="28"/>
      <c r="Y9107" s="31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33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29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30"/>
      <c r="O9108" s="30"/>
      <c r="P9108" s="30"/>
      <c r="R9108" s="30"/>
      <c r="T9108" s="29"/>
      <c r="U9108" s="28"/>
      <c r="V9108" s="28"/>
      <c r="W9108" s="28"/>
      <c r="Y9108" s="31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33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29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30"/>
      <c r="O9109" s="30"/>
      <c r="P9109" s="30"/>
      <c r="Q9109" s="30"/>
      <c r="S9109" s="30"/>
      <c r="T9109" s="29"/>
      <c r="U9109" s="28"/>
      <c r="V9109" s="28"/>
      <c r="W9109" s="28"/>
      <c r="Y9109" s="31"/>
      <c r="Z9109" s="28"/>
      <c r="AA9109" s="28"/>
      <c r="AB9109" s="28"/>
      <c r="AC9109" s="28"/>
      <c r="AD9109" s="28"/>
      <c r="AE9109" s="28"/>
      <c r="AF9109" s="28"/>
      <c r="AG9109" s="28"/>
      <c r="AJ9109" s="28"/>
      <c r="AK9109" s="28"/>
      <c r="AL9109" s="28"/>
      <c r="AM9109" s="28"/>
      <c r="AN9109" s="28"/>
      <c r="AO9109" s="28"/>
      <c r="AP9109" s="28"/>
      <c r="AQ9109" s="28"/>
      <c r="AR9109" s="33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29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30"/>
      <c r="O9110" s="30"/>
      <c r="P9110" s="30"/>
      <c r="T9110" s="29"/>
      <c r="U9110" s="28"/>
      <c r="V9110" s="28"/>
      <c r="W9110" s="28"/>
      <c r="Y9110" s="31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R9110" s="33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29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30"/>
      <c r="O9111" s="30"/>
      <c r="P9111" s="30"/>
      <c r="T9111" s="29"/>
      <c r="U9111" s="28"/>
      <c r="V9111" s="28"/>
      <c r="W9111" s="28"/>
      <c r="Y9111" s="31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O9111" s="28"/>
      <c r="AP9111" s="28"/>
      <c r="AQ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29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30"/>
      <c r="O9112" s="30"/>
      <c r="P9112" s="30"/>
      <c r="Q9112" s="30"/>
      <c r="S9112" s="30"/>
      <c r="T9112" s="29"/>
      <c r="U9112" s="28"/>
      <c r="V9112" s="28"/>
      <c r="W9112" s="28"/>
      <c r="Y9112" s="31"/>
      <c r="Z9112" s="28"/>
      <c r="AA9112" s="28"/>
      <c r="AB9112" s="28"/>
      <c r="AC9112" s="28"/>
      <c r="AD9112" s="28"/>
      <c r="AE9112" s="28"/>
      <c r="AF9112" s="28"/>
      <c r="AG9112" s="28"/>
      <c r="AJ9112" s="28"/>
      <c r="AK9112" s="28"/>
      <c r="AL9112" s="28"/>
      <c r="AM9112" s="28"/>
      <c r="AN9112" s="28"/>
      <c r="AR9112" s="33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29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30"/>
      <c r="O9113" s="30"/>
      <c r="P9113" s="30"/>
      <c r="T9113" s="29"/>
      <c r="U9113" s="28"/>
      <c r="V9113" s="28"/>
      <c r="W9113" s="28"/>
      <c r="Y9113" s="31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29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30"/>
      <c r="O9114" s="30"/>
      <c r="P9114" s="30"/>
      <c r="R9114" s="30"/>
      <c r="T9114" s="29"/>
      <c r="U9114" s="28"/>
      <c r="V9114" s="28"/>
      <c r="W9114" s="28"/>
      <c r="Y9114" s="31"/>
      <c r="AC9114" s="28"/>
      <c r="AD9114" s="28"/>
      <c r="AE9114" s="28"/>
      <c r="AF9114" s="28"/>
      <c r="AG9114" s="28"/>
      <c r="AJ9114" s="28"/>
      <c r="AK9114" s="28"/>
      <c r="AL9114" s="28"/>
      <c r="AM9114" s="28"/>
      <c r="AN9114" s="28"/>
      <c r="AO9114" s="28"/>
      <c r="AP9114" s="28"/>
      <c r="AQ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A9115" s="29"/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30"/>
      <c r="O9115" s="30"/>
      <c r="P9115" s="30"/>
      <c r="U9115" s="28"/>
      <c r="V9115" s="28"/>
      <c r="W9115" s="28"/>
      <c r="Y9115" s="31"/>
      <c r="Z9115" s="28"/>
      <c r="AA9115" s="28"/>
      <c r="AB9115" s="28"/>
      <c r="AC9115" s="28"/>
      <c r="AD9115" s="28"/>
      <c r="AE9115" s="28"/>
      <c r="AF9115" s="28"/>
      <c r="AG9115" s="28"/>
      <c r="AR9115" s="33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</row>
    <row r="9116" spans="1:55" ht="14.25" customHeight="1">
      <c r="Q9116" s="30"/>
      <c r="S9116" s="30"/>
      <c r="T9116" s="29"/>
      <c r="AJ9116" s="28"/>
      <c r="AK9116" s="28"/>
      <c r="AL9116" s="28"/>
      <c r="AM9116" s="28"/>
      <c r="AN9116" s="28"/>
    </row>
    <row r="9117" spans="1:55" ht="14.25" customHeight="1">
      <c r="A9117" s="29"/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30"/>
      <c r="O9117" s="30"/>
      <c r="P9117" s="30"/>
      <c r="U9117" s="28"/>
      <c r="V9117" s="28"/>
      <c r="W9117" s="28"/>
      <c r="Y9117" s="31"/>
      <c r="AC9117" s="28"/>
      <c r="AD9117" s="28"/>
      <c r="AE9117" s="28"/>
      <c r="AF9117" s="28"/>
      <c r="AG9117" s="28"/>
      <c r="AH9117" s="28"/>
      <c r="AI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</row>
    <row r="9118" spans="1:55" ht="14.25" customHeight="1">
      <c r="AO9118" s="28"/>
      <c r="AP9118" s="28"/>
      <c r="AQ9118" s="28"/>
    </row>
    <row r="9119" spans="1:55" ht="14.25" customHeight="1">
      <c r="T9119" s="29"/>
      <c r="Z9119" s="28"/>
      <c r="AA9119" s="28"/>
      <c r="AB9119" s="28"/>
      <c r="AJ9119" s="28"/>
      <c r="AK9119" s="28"/>
      <c r="AL9119" s="28"/>
      <c r="AM9119" s="28"/>
      <c r="AN9119" s="28"/>
      <c r="AR9119" s="33"/>
      <c r="AS9119" s="28"/>
      <c r="AT9119" s="28"/>
    </row>
    <row r="9120" spans="1:55" ht="14.25" customHeight="1">
      <c r="A9120" s="29"/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30"/>
      <c r="O9120" s="30"/>
      <c r="P9120" s="30"/>
      <c r="U9120" s="28"/>
      <c r="V9120" s="28"/>
      <c r="W9120" s="28"/>
      <c r="Y9120" s="31"/>
      <c r="AC9120" s="28"/>
      <c r="AD9120" s="28"/>
      <c r="AE9120" s="28"/>
      <c r="AF9120" s="28"/>
      <c r="AG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</row>
    <row r="9122" spans="1:55" ht="14.25" customHeight="1">
      <c r="Q9122" s="30"/>
      <c r="R9122" s="30"/>
      <c r="S9122" s="30"/>
    </row>
    <row r="9123" spans="1:55" ht="14.25" customHeight="1">
      <c r="T9123" s="29"/>
      <c r="AH9123" s="28"/>
      <c r="AI9123" s="28"/>
      <c r="AJ9123" s="28"/>
      <c r="AK9123" s="28"/>
      <c r="AL9123" s="28"/>
      <c r="AM9123" s="28"/>
      <c r="AN9123" s="28"/>
    </row>
    <row r="9124" spans="1:55" ht="14.25" customHeight="1">
      <c r="A9124" s="29"/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30"/>
      <c r="O9124" s="30"/>
      <c r="P9124" s="30"/>
      <c r="R9124" s="30"/>
      <c r="U9124" s="28"/>
      <c r="V9124" s="28"/>
      <c r="W9124" s="28"/>
      <c r="Y9124" s="31"/>
      <c r="AC9124" s="28"/>
      <c r="AD9124" s="28"/>
      <c r="AE9124" s="28"/>
      <c r="AF9124" s="28"/>
      <c r="AG9124" s="28"/>
      <c r="AO9124" s="28"/>
      <c r="AP9124" s="28"/>
      <c r="AQ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</row>
    <row r="9125" spans="1:55" ht="14.25" customHeight="1">
      <c r="R9125" s="30"/>
      <c r="Z9125" s="28"/>
      <c r="AA9125" s="28"/>
      <c r="AB9125" s="28"/>
      <c r="AR9125" s="33"/>
      <c r="AS9125" s="28"/>
      <c r="AT9125" s="28"/>
    </row>
    <row r="9128" spans="1:55" ht="14.25" customHeight="1">
      <c r="R9128" s="30"/>
    </row>
    <row r="9129" spans="1:55" ht="14.25" customHeight="1">
      <c r="R9129" s="30"/>
      <c r="T9129" s="29"/>
      <c r="AJ9129" s="28"/>
      <c r="AK9129" s="28"/>
      <c r="AL9129" s="28"/>
      <c r="AM9129" s="28"/>
      <c r="AN9129" s="28"/>
    </row>
    <row r="9130" spans="1:55" ht="14.25" customHeight="1">
      <c r="A9130" s="29"/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30"/>
      <c r="O9130" s="30"/>
      <c r="P9130" s="30"/>
      <c r="Q9130" s="30"/>
      <c r="R9130" s="30"/>
      <c r="S9130" s="30"/>
      <c r="U9130" s="28"/>
      <c r="V9130" s="28"/>
      <c r="W9130" s="28"/>
      <c r="Y9130" s="31"/>
      <c r="AC9130" s="28"/>
      <c r="AD9130" s="28"/>
      <c r="AE9130" s="28"/>
      <c r="AF9130" s="28"/>
      <c r="AG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</row>
    <row r="9131" spans="1:55" ht="14.25" customHeight="1">
      <c r="R9131" s="30"/>
      <c r="AH9131" s="28"/>
      <c r="AI9131" s="28"/>
    </row>
    <row r="9132" spans="1:55" ht="14.25" customHeight="1">
      <c r="Q9132" s="30"/>
      <c r="R9132" s="30"/>
      <c r="S9132" s="30"/>
      <c r="AO9132" s="28"/>
      <c r="AP9132" s="28"/>
      <c r="AQ9132" s="28"/>
    </row>
    <row r="9133" spans="1:55" ht="14.25" customHeight="1">
      <c r="Q9133" s="30"/>
      <c r="R9133" s="30"/>
      <c r="S9133" s="30"/>
      <c r="Z9133" s="28"/>
      <c r="AA9133" s="28"/>
      <c r="AB9133" s="28"/>
      <c r="AH9133" s="28"/>
      <c r="AI9133" s="28"/>
      <c r="AR9133" s="33"/>
      <c r="AS9133" s="28"/>
      <c r="AT9133" s="28"/>
    </row>
    <row r="9134" spans="1:55" ht="14.25" customHeight="1">
      <c r="R9134" s="30"/>
      <c r="AH9134" s="28"/>
      <c r="AI9134" s="28"/>
      <c r="AO9134" s="28"/>
      <c r="AP9134" s="28"/>
      <c r="AQ9134" s="28"/>
    </row>
    <row r="9135" spans="1:55" ht="14.25" customHeight="1">
      <c r="R9135" s="30"/>
      <c r="Z9135" s="28"/>
      <c r="AA9135" s="28"/>
      <c r="AB9135" s="28"/>
      <c r="AO9135" s="28"/>
      <c r="AP9135" s="28"/>
      <c r="AQ9135" s="28"/>
      <c r="AR9135" s="33"/>
      <c r="AS9135" s="28"/>
      <c r="AT9135" s="28"/>
    </row>
    <row r="9136" spans="1:55" ht="14.25" customHeight="1">
      <c r="Q9136" s="30"/>
      <c r="R9136" s="30"/>
      <c r="S9136" s="30"/>
      <c r="Z9136" s="28"/>
      <c r="AA9136" s="28"/>
      <c r="AB9136" s="28"/>
      <c r="AR9136" s="33"/>
      <c r="AS9136" s="28"/>
      <c r="AT9136" s="28"/>
    </row>
    <row r="9137" spans="1:55" ht="14.25" customHeight="1">
      <c r="Q9137" s="30"/>
      <c r="R9137" s="30"/>
      <c r="S9137" s="30"/>
      <c r="T9137" s="29"/>
      <c r="AH9137" s="28"/>
      <c r="AI9137" s="28"/>
      <c r="AJ9137" s="28"/>
      <c r="AK9137" s="28"/>
      <c r="AL9137" s="28"/>
      <c r="AM9137" s="28"/>
      <c r="AN9137" s="28"/>
    </row>
    <row r="9138" spans="1:55" ht="14.25" customHeight="1">
      <c r="A9138" s="29"/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30"/>
      <c r="O9138" s="30"/>
      <c r="P9138" s="30"/>
      <c r="Q9138" s="30"/>
      <c r="R9138" s="30"/>
      <c r="S9138" s="30"/>
      <c r="U9138" s="28"/>
      <c r="V9138" s="28"/>
      <c r="W9138" s="28"/>
      <c r="Y9138" s="31"/>
      <c r="AC9138" s="28"/>
      <c r="AD9138" s="28"/>
      <c r="AE9138" s="28"/>
      <c r="AF9138" s="28"/>
      <c r="AG9138" s="28"/>
      <c r="AH9138" s="28"/>
      <c r="AI9138" s="28"/>
      <c r="AO9138" s="28"/>
      <c r="AP9138" s="28"/>
      <c r="AQ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</row>
    <row r="9139" spans="1:55" ht="14.25" customHeight="1">
      <c r="Q9139" s="30"/>
      <c r="R9139" s="30"/>
      <c r="S9139" s="30"/>
      <c r="T9139" s="29"/>
      <c r="Z9139" s="28"/>
      <c r="AA9139" s="28"/>
      <c r="AB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33"/>
      <c r="AS9139" s="28"/>
      <c r="AT9139" s="28"/>
    </row>
    <row r="9140" spans="1:55" ht="14.25" customHeight="1">
      <c r="A9140" s="29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30"/>
      <c r="O9140" s="30"/>
      <c r="P9140" s="30"/>
      <c r="Q9140" s="30"/>
      <c r="R9140" s="30"/>
      <c r="S9140" s="30"/>
      <c r="T9140" s="29"/>
      <c r="U9140" s="28"/>
      <c r="V9140" s="28"/>
      <c r="W9140" s="28"/>
      <c r="Y9140" s="31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33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A9141" s="29"/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30"/>
      <c r="O9141" s="30"/>
      <c r="P9141" s="30"/>
      <c r="Q9141" s="30"/>
      <c r="R9141" s="30"/>
      <c r="S9141" s="30"/>
      <c r="U9141" s="28"/>
      <c r="V9141" s="28"/>
      <c r="W9141" s="28"/>
      <c r="Y9141" s="31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O9141" s="28"/>
      <c r="AP9141" s="28"/>
      <c r="AQ9141" s="28"/>
      <c r="AR9141" s="33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</row>
    <row r="9142" spans="1:55" ht="14.25" customHeight="1">
      <c r="Q9142" s="30"/>
      <c r="R9142" s="30"/>
      <c r="S9142" s="30"/>
      <c r="Z9142" s="28"/>
      <c r="AA9142" s="28"/>
      <c r="AB9142" s="28"/>
      <c r="AH9142" s="28"/>
      <c r="AI9142" s="28"/>
      <c r="AO9142" s="28"/>
      <c r="AP9142" s="28"/>
      <c r="AQ9142" s="28"/>
      <c r="AR9142" s="33"/>
      <c r="AS9142" s="28"/>
      <c r="AT9142" s="28"/>
    </row>
    <row r="9143" spans="1:55" ht="14.25" customHeight="1">
      <c r="Q9143" s="30"/>
      <c r="R9143" s="30"/>
      <c r="S9143" s="30"/>
      <c r="T9143" s="29"/>
      <c r="Z9143" s="28"/>
      <c r="AA9143" s="28"/>
      <c r="AB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33"/>
      <c r="AS9143" s="28"/>
      <c r="AT9143" s="28"/>
    </row>
    <row r="9144" spans="1:55" ht="14.25" customHeight="1">
      <c r="A9144" s="29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30"/>
      <c r="O9144" s="30"/>
      <c r="P9144" s="30"/>
      <c r="Q9144" s="30"/>
      <c r="R9144" s="30"/>
      <c r="S9144" s="30"/>
      <c r="T9144" s="29"/>
      <c r="U9144" s="28"/>
      <c r="V9144" s="28"/>
      <c r="W9144" s="28"/>
      <c r="Y9144" s="31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33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29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30"/>
      <c r="O9145" s="30"/>
      <c r="P9145" s="30"/>
      <c r="Q9145" s="30"/>
      <c r="R9145" s="30"/>
      <c r="S9145" s="30"/>
      <c r="T9145" s="29"/>
      <c r="U9145" s="28"/>
      <c r="V9145" s="28"/>
      <c r="W9145" s="28"/>
      <c r="Y9145" s="31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33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29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30"/>
      <c r="O9146" s="30"/>
      <c r="P9146" s="30"/>
      <c r="Q9146" s="30"/>
      <c r="R9146" s="30"/>
      <c r="S9146" s="30"/>
      <c r="T9146" s="29"/>
      <c r="U9146" s="28"/>
      <c r="V9146" s="28"/>
      <c r="W9146" s="28"/>
      <c r="Y9146" s="31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33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29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30"/>
      <c r="O9147" s="30"/>
      <c r="P9147" s="30"/>
      <c r="Q9147" s="30"/>
      <c r="R9147" s="30"/>
      <c r="S9147" s="30"/>
      <c r="T9147" s="29"/>
      <c r="U9147" s="28"/>
      <c r="V9147" s="28"/>
      <c r="W9147" s="28"/>
      <c r="Y9147" s="31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33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29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30"/>
      <c r="O9148" s="30"/>
      <c r="P9148" s="30"/>
      <c r="Q9148" s="30"/>
      <c r="R9148" s="30"/>
      <c r="S9148" s="30"/>
      <c r="T9148" s="29"/>
      <c r="U9148" s="28"/>
      <c r="V9148" s="28"/>
      <c r="W9148" s="28"/>
      <c r="Y9148" s="31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33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29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30"/>
      <c r="O9149" s="30"/>
      <c r="P9149" s="30"/>
      <c r="Q9149" s="30"/>
      <c r="R9149" s="30"/>
      <c r="S9149" s="30"/>
      <c r="T9149" s="29"/>
      <c r="U9149" s="28"/>
      <c r="V9149" s="28"/>
      <c r="W9149" s="28"/>
      <c r="Y9149" s="31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33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29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30"/>
      <c r="O9150" s="30"/>
      <c r="P9150" s="30"/>
      <c r="Q9150" s="30"/>
      <c r="R9150" s="30"/>
      <c r="S9150" s="30"/>
      <c r="T9150" s="29"/>
      <c r="U9150" s="28"/>
      <c r="V9150" s="28"/>
      <c r="W9150" s="28"/>
      <c r="Y9150" s="31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33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29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30"/>
      <c r="O9151" s="30"/>
      <c r="P9151" s="30"/>
      <c r="Q9151" s="30"/>
      <c r="R9151" s="30"/>
      <c r="S9151" s="30"/>
      <c r="T9151" s="29"/>
      <c r="U9151" s="28"/>
      <c r="V9151" s="28"/>
      <c r="W9151" s="28"/>
      <c r="Y9151" s="31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33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29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30"/>
      <c r="O9152" s="30"/>
      <c r="P9152" s="30"/>
      <c r="Q9152" s="30"/>
      <c r="R9152" s="30"/>
      <c r="S9152" s="30"/>
      <c r="T9152" s="29"/>
      <c r="U9152" s="28"/>
      <c r="V9152" s="28"/>
      <c r="W9152" s="28"/>
      <c r="Y9152" s="31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33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29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30"/>
      <c r="O9153" s="30"/>
      <c r="P9153" s="30"/>
      <c r="Q9153" s="30"/>
      <c r="R9153" s="30"/>
      <c r="S9153" s="30"/>
      <c r="T9153" s="29"/>
      <c r="U9153" s="28"/>
      <c r="V9153" s="28"/>
      <c r="W9153" s="28"/>
      <c r="Y9153" s="31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33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29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30"/>
      <c r="O9154" s="30"/>
      <c r="P9154" s="30"/>
      <c r="Q9154" s="30"/>
      <c r="R9154" s="30"/>
      <c r="S9154" s="30"/>
      <c r="T9154" s="29"/>
      <c r="U9154" s="28"/>
      <c r="V9154" s="28"/>
      <c r="W9154" s="28"/>
      <c r="Y9154" s="31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33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29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30"/>
      <c r="O9155" s="30"/>
      <c r="P9155" s="30"/>
      <c r="Q9155" s="30"/>
      <c r="R9155" s="30"/>
      <c r="S9155" s="30"/>
      <c r="T9155" s="29"/>
      <c r="U9155" s="28"/>
      <c r="V9155" s="28"/>
      <c r="W9155" s="28"/>
      <c r="Y9155" s="31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33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29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30"/>
      <c r="O9156" s="30"/>
      <c r="P9156" s="30"/>
      <c r="Q9156" s="30"/>
      <c r="R9156" s="30"/>
      <c r="S9156" s="30"/>
      <c r="T9156" s="29"/>
      <c r="U9156" s="28"/>
      <c r="V9156" s="28"/>
      <c r="W9156" s="28"/>
      <c r="Y9156" s="31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33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29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30"/>
      <c r="O9157" s="30"/>
      <c r="P9157" s="30"/>
      <c r="Q9157" s="30"/>
      <c r="R9157" s="30"/>
      <c r="S9157" s="30"/>
      <c r="T9157" s="29"/>
      <c r="U9157" s="28"/>
      <c r="V9157" s="28"/>
      <c r="W9157" s="28"/>
      <c r="Y9157" s="31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33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29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30"/>
      <c r="O9158" s="30"/>
      <c r="P9158" s="30"/>
      <c r="Q9158" s="30"/>
      <c r="R9158" s="30"/>
      <c r="S9158" s="30"/>
      <c r="T9158" s="29"/>
      <c r="U9158" s="28"/>
      <c r="V9158" s="28"/>
      <c r="W9158" s="28"/>
      <c r="Y9158" s="31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33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29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30"/>
      <c r="O9159" s="30"/>
      <c r="P9159" s="30"/>
      <c r="Q9159" s="30"/>
      <c r="R9159" s="30"/>
      <c r="S9159" s="30"/>
      <c r="T9159" s="29"/>
      <c r="U9159" s="28"/>
      <c r="V9159" s="28"/>
      <c r="W9159" s="28"/>
      <c r="Y9159" s="31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33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29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30"/>
      <c r="O9160" s="30"/>
      <c r="P9160" s="30"/>
      <c r="Q9160" s="30"/>
      <c r="R9160" s="30"/>
      <c r="S9160" s="30"/>
      <c r="T9160" s="29"/>
      <c r="U9160" s="28"/>
      <c r="V9160" s="28"/>
      <c r="W9160" s="28"/>
      <c r="Y9160" s="31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33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29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30"/>
      <c r="O9161" s="30"/>
      <c r="P9161" s="30"/>
      <c r="Q9161" s="30"/>
      <c r="R9161" s="30"/>
      <c r="S9161" s="30"/>
      <c r="T9161" s="29"/>
      <c r="U9161" s="28"/>
      <c r="V9161" s="28"/>
      <c r="W9161" s="28"/>
      <c r="Y9161" s="31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33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29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30"/>
      <c r="O9162" s="30"/>
      <c r="P9162" s="30"/>
      <c r="Q9162" s="30"/>
      <c r="R9162" s="30"/>
      <c r="S9162" s="30"/>
      <c r="T9162" s="29"/>
      <c r="U9162" s="28"/>
      <c r="V9162" s="28"/>
      <c r="W9162" s="28"/>
      <c r="Y9162" s="31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33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29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30"/>
      <c r="O9163" s="30"/>
      <c r="P9163" s="30"/>
      <c r="Q9163" s="30"/>
      <c r="R9163" s="30"/>
      <c r="S9163" s="30"/>
      <c r="T9163" s="29"/>
      <c r="U9163" s="28"/>
      <c r="V9163" s="28"/>
      <c r="W9163" s="28"/>
      <c r="Y9163" s="31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33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29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30"/>
      <c r="O9164" s="30"/>
      <c r="P9164" s="30"/>
      <c r="Q9164" s="30"/>
      <c r="R9164" s="30"/>
      <c r="S9164" s="30"/>
      <c r="T9164" s="29"/>
      <c r="U9164" s="28"/>
      <c r="V9164" s="28"/>
      <c r="W9164" s="28"/>
      <c r="Y9164" s="31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33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29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30"/>
      <c r="O9165" s="30"/>
      <c r="P9165" s="30"/>
      <c r="Q9165" s="30"/>
      <c r="R9165" s="30"/>
      <c r="S9165" s="30"/>
      <c r="T9165" s="29"/>
      <c r="U9165" s="28"/>
      <c r="V9165" s="28"/>
      <c r="W9165" s="28"/>
      <c r="Y9165" s="31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33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29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30"/>
      <c r="O9166" s="30"/>
      <c r="P9166" s="30"/>
      <c r="Q9166" s="30"/>
      <c r="R9166" s="30"/>
      <c r="S9166" s="30"/>
      <c r="T9166" s="29"/>
      <c r="U9166" s="28"/>
      <c r="V9166" s="28"/>
      <c r="W9166" s="28"/>
      <c r="Y9166" s="31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33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29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30"/>
      <c r="O9167" s="30"/>
      <c r="P9167" s="30"/>
      <c r="Q9167" s="30"/>
      <c r="R9167" s="30"/>
      <c r="S9167" s="30"/>
      <c r="T9167" s="29"/>
      <c r="U9167" s="28"/>
      <c r="V9167" s="28"/>
      <c r="W9167" s="28"/>
      <c r="Y9167" s="31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33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29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30"/>
      <c r="O9168" s="30"/>
      <c r="P9168" s="30"/>
      <c r="Q9168" s="30"/>
      <c r="R9168" s="30"/>
      <c r="S9168" s="30"/>
      <c r="T9168" s="29"/>
      <c r="U9168" s="28"/>
      <c r="V9168" s="28"/>
      <c r="W9168" s="28"/>
      <c r="Y9168" s="31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33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29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30"/>
      <c r="O9169" s="30"/>
      <c r="P9169" s="30"/>
      <c r="Q9169" s="30"/>
      <c r="R9169" s="30"/>
      <c r="S9169" s="30"/>
      <c r="T9169" s="29"/>
      <c r="U9169" s="28"/>
      <c r="V9169" s="28"/>
      <c r="W9169" s="28"/>
      <c r="Y9169" s="31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33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29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30"/>
      <c r="O9170" s="30"/>
      <c r="P9170" s="30"/>
      <c r="Q9170" s="30"/>
      <c r="R9170" s="30"/>
      <c r="S9170" s="30"/>
      <c r="T9170" s="29"/>
      <c r="U9170" s="28"/>
      <c r="V9170" s="28"/>
      <c r="W9170" s="28"/>
      <c r="Y9170" s="31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33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29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30"/>
      <c r="O9171" s="30"/>
      <c r="P9171" s="30"/>
      <c r="Q9171" s="30"/>
      <c r="R9171" s="30"/>
      <c r="S9171" s="30"/>
      <c r="T9171" s="29"/>
      <c r="U9171" s="28"/>
      <c r="V9171" s="28"/>
      <c r="W9171" s="28"/>
      <c r="Y9171" s="31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33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29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30"/>
      <c r="O9172" s="30"/>
      <c r="P9172" s="30"/>
      <c r="Q9172" s="30"/>
      <c r="R9172" s="30"/>
      <c r="S9172" s="30"/>
      <c r="T9172" s="29"/>
      <c r="U9172" s="28"/>
      <c r="V9172" s="28"/>
      <c r="W9172" s="28"/>
      <c r="Y9172" s="31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33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29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30"/>
      <c r="O9173" s="30"/>
      <c r="P9173" s="30"/>
      <c r="Q9173" s="30"/>
      <c r="R9173" s="30"/>
      <c r="S9173" s="30"/>
      <c r="T9173" s="29"/>
      <c r="U9173" s="28"/>
      <c r="V9173" s="28"/>
      <c r="W9173" s="28"/>
      <c r="Y9173" s="31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33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29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30"/>
      <c r="O9174" s="30"/>
      <c r="P9174" s="30"/>
      <c r="Q9174" s="30"/>
      <c r="R9174" s="30"/>
      <c r="S9174" s="30"/>
      <c r="T9174" s="29"/>
      <c r="U9174" s="28"/>
      <c r="V9174" s="28"/>
      <c r="W9174" s="28"/>
      <c r="Y9174" s="31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33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29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30"/>
      <c r="O9175" s="30"/>
      <c r="P9175" s="30"/>
      <c r="Q9175" s="30"/>
      <c r="R9175" s="30"/>
      <c r="S9175" s="30"/>
      <c r="T9175" s="29"/>
      <c r="U9175" s="28"/>
      <c r="V9175" s="28"/>
      <c r="W9175" s="28"/>
      <c r="Y9175" s="31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33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29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30"/>
      <c r="O9176" s="30"/>
      <c r="P9176" s="30"/>
      <c r="Q9176" s="30"/>
      <c r="R9176" s="30"/>
      <c r="S9176" s="30"/>
      <c r="T9176" s="29"/>
      <c r="U9176" s="28"/>
      <c r="V9176" s="28"/>
      <c r="W9176" s="28"/>
      <c r="Y9176" s="31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33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29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30"/>
      <c r="O9177" s="30"/>
      <c r="P9177" s="30"/>
      <c r="Q9177" s="30"/>
      <c r="R9177" s="30"/>
      <c r="S9177" s="30"/>
      <c r="T9177" s="29"/>
      <c r="U9177" s="28"/>
      <c r="V9177" s="28"/>
      <c r="W9177" s="28"/>
      <c r="Y9177" s="31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33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29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30"/>
      <c r="O9178" s="30"/>
      <c r="P9178" s="30"/>
      <c r="Q9178" s="30"/>
      <c r="R9178" s="30"/>
      <c r="S9178" s="30"/>
      <c r="T9178" s="29"/>
      <c r="U9178" s="28"/>
      <c r="V9178" s="28"/>
      <c r="W9178" s="28"/>
      <c r="Y9178" s="31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33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29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30"/>
      <c r="O9179" s="30"/>
      <c r="P9179" s="30"/>
      <c r="Q9179" s="30"/>
      <c r="R9179" s="30"/>
      <c r="S9179" s="30"/>
      <c r="T9179" s="29"/>
      <c r="U9179" s="28"/>
      <c r="V9179" s="28"/>
      <c r="W9179" s="28"/>
      <c r="Y9179" s="31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33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29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30"/>
      <c r="O9180" s="30"/>
      <c r="P9180" s="30"/>
      <c r="Q9180" s="30"/>
      <c r="R9180" s="30"/>
      <c r="S9180" s="30"/>
      <c r="T9180" s="29"/>
      <c r="U9180" s="28"/>
      <c r="V9180" s="28"/>
      <c r="W9180" s="28"/>
      <c r="Y9180" s="31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33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29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30"/>
      <c r="O9181" s="30"/>
      <c r="P9181" s="30"/>
      <c r="Q9181" s="30"/>
      <c r="R9181" s="30"/>
      <c r="S9181" s="30"/>
      <c r="T9181" s="29"/>
      <c r="U9181" s="28"/>
      <c r="V9181" s="28"/>
      <c r="W9181" s="28"/>
      <c r="Y9181" s="31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33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29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30"/>
      <c r="O9182" s="30"/>
      <c r="P9182" s="30"/>
      <c r="Q9182" s="30"/>
      <c r="R9182" s="30"/>
      <c r="S9182" s="30"/>
      <c r="T9182" s="29"/>
      <c r="U9182" s="28"/>
      <c r="V9182" s="28"/>
      <c r="W9182" s="28"/>
      <c r="Y9182" s="31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33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29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30"/>
      <c r="O9183" s="30"/>
      <c r="P9183" s="30"/>
      <c r="Q9183" s="30"/>
      <c r="R9183" s="30"/>
      <c r="S9183" s="30"/>
      <c r="T9183" s="29"/>
      <c r="U9183" s="28"/>
      <c r="V9183" s="28"/>
      <c r="W9183" s="28"/>
      <c r="Y9183" s="31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33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29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30"/>
      <c r="O9184" s="30"/>
      <c r="P9184" s="30"/>
      <c r="Q9184" s="30"/>
      <c r="R9184" s="30"/>
      <c r="S9184" s="30"/>
      <c r="T9184" s="29"/>
      <c r="U9184" s="28"/>
      <c r="V9184" s="28"/>
      <c r="W9184" s="28"/>
      <c r="Y9184" s="31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33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29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30"/>
      <c r="O9185" s="30"/>
      <c r="P9185" s="30"/>
      <c r="Q9185" s="30"/>
      <c r="R9185" s="30"/>
      <c r="S9185" s="30"/>
      <c r="T9185" s="29"/>
      <c r="U9185" s="28"/>
      <c r="V9185" s="28"/>
      <c r="W9185" s="28"/>
      <c r="Y9185" s="31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33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29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30"/>
      <c r="O9186" s="30"/>
      <c r="P9186" s="30"/>
      <c r="Q9186" s="30"/>
      <c r="R9186" s="30"/>
      <c r="S9186" s="30"/>
      <c r="T9186" s="29"/>
      <c r="U9186" s="28"/>
      <c r="V9186" s="28"/>
      <c r="W9186" s="28"/>
      <c r="Y9186" s="31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33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29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30"/>
      <c r="O9187" s="30"/>
      <c r="P9187" s="30"/>
      <c r="Q9187" s="30"/>
      <c r="R9187" s="30"/>
      <c r="S9187" s="30"/>
      <c r="T9187" s="29"/>
      <c r="U9187" s="28"/>
      <c r="V9187" s="28"/>
      <c r="W9187" s="28"/>
      <c r="Y9187" s="31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33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29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30"/>
      <c r="O9188" s="30"/>
      <c r="P9188" s="30"/>
      <c r="Q9188" s="30"/>
      <c r="R9188" s="30"/>
      <c r="S9188" s="30"/>
      <c r="T9188" s="29"/>
      <c r="U9188" s="28"/>
      <c r="V9188" s="28"/>
      <c r="W9188" s="28"/>
      <c r="Y9188" s="31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33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29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30"/>
      <c r="O9189" s="30"/>
      <c r="P9189" s="30"/>
      <c r="Q9189" s="30"/>
      <c r="R9189" s="30"/>
      <c r="S9189" s="30"/>
      <c r="T9189" s="29"/>
      <c r="U9189" s="28"/>
      <c r="V9189" s="28"/>
      <c r="W9189" s="28"/>
      <c r="Y9189" s="31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33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29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30"/>
      <c r="O9190" s="30"/>
      <c r="P9190" s="30"/>
      <c r="Q9190" s="30"/>
      <c r="R9190" s="30"/>
      <c r="S9190" s="30"/>
      <c r="T9190" s="29"/>
      <c r="U9190" s="28"/>
      <c r="V9190" s="28"/>
      <c r="W9190" s="28"/>
      <c r="Y9190" s="31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33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29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30"/>
      <c r="O9191" s="30"/>
      <c r="P9191" s="30"/>
      <c r="Q9191" s="30"/>
      <c r="R9191" s="30"/>
      <c r="S9191" s="30"/>
      <c r="T9191" s="29"/>
      <c r="U9191" s="28"/>
      <c r="V9191" s="28"/>
      <c r="W9191" s="28"/>
      <c r="Y9191" s="31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33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29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30"/>
      <c r="O9192" s="30"/>
      <c r="P9192" s="30"/>
      <c r="Q9192" s="30"/>
      <c r="R9192" s="30"/>
      <c r="S9192" s="30"/>
      <c r="T9192" s="29"/>
      <c r="U9192" s="28"/>
      <c r="V9192" s="28"/>
      <c r="W9192" s="28"/>
      <c r="Y9192" s="31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33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29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30"/>
      <c r="O9193" s="30"/>
      <c r="P9193" s="30"/>
      <c r="Q9193" s="30"/>
      <c r="R9193" s="30"/>
      <c r="S9193" s="30"/>
      <c r="T9193" s="29"/>
      <c r="U9193" s="28"/>
      <c r="V9193" s="28"/>
      <c r="W9193" s="28"/>
      <c r="Y9193" s="31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33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29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30"/>
      <c r="O9194" s="30"/>
      <c r="P9194" s="30"/>
      <c r="Q9194" s="30"/>
      <c r="R9194" s="30"/>
      <c r="S9194" s="30"/>
      <c r="T9194" s="29"/>
      <c r="U9194" s="28"/>
      <c r="V9194" s="28"/>
      <c r="W9194" s="28"/>
      <c r="Y9194" s="31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33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29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30"/>
      <c r="O9195" s="30"/>
      <c r="P9195" s="30"/>
      <c r="Q9195" s="30"/>
      <c r="R9195" s="30"/>
      <c r="S9195" s="30"/>
      <c r="T9195" s="29"/>
      <c r="U9195" s="28"/>
      <c r="V9195" s="28"/>
      <c r="W9195" s="28"/>
      <c r="Y9195" s="31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33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29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30"/>
      <c r="O9196" s="30"/>
      <c r="P9196" s="30"/>
      <c r="Q9196" s="30"/>
      <c r="R9196" s="30"/>
      <c r="S9196" s="30"/>
      <c r="T9196" s="29"/>
      <c r="U9196" s="28"/>
      <c r="V9196" s="28"/>
      <c r="W9196" s="28"/>
      <c r="Y9196" s="31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33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29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30"/>
      <c r="O9197" s="30"/>
      <c r="P9197" s="30"/>
      <c r="Q9197" s="30"/>
      <c r="R9197" s="30"/>
      <c r="S9197" s="30"/>
      <c r="T9197" s="29"/>
      <c r="U9197" s="28"/>
      <c r="V9197" s="28"/>
      <c r="W9197" s="28"/>
      <c r="Y9197" s="31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33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29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30"/>
      <c r="O9198" s="30"/>
      <c r="P9198" s="30"/>
      <c r="Q9198" s="30"/>
      <c r="R9198" s="30"/>
      <c r="S9198" s="30"/>
      <c r="T9198" s="29"/>
      <c r="U9198" s="28"/>
      <c r="V9198" s="28"/>
      <c r="W9198" s="28"/>
      <c r="Y9198" s="31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33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29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30"/>
      <c r="O9199" s="30"/>
      <c r="P9199" s="30"/>
      <c r="Q9199" s="30"/>
      <c r="R9199" s="30"/>
      <c r="S9199" s="30"/>
      <c r="T9199" s="29"/>
      <c r="U9199" s="28"/>
      <c r="V9199" s="28"/>
      <c r="W9199" s="28"/>
      <c r="Y9199" s="31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33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29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30"/>
      <c r="O9200" s="30"/>
      <c r="P9200" s="30"/>
      <c r="Q9200" s="30"/>
      <c r="R9200" s="30"/>
      <c r="S9200" s="30"/>
      <c r="T9200" s="29"/>
      <c r="U9200" s="28"/>
      <c r="V9200" s="28"/>
      <c r="W9200" s="28"/>
      <c r="Y9200" s="31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33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29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30"/>
      <c r="O9201" s="30"/>
      <c r="P9201" s="30"/>
      <c r="Q9201" s="30"/>
      <c r="R9201" s="30"/>
      <c r="S9201" s="30"/>
      <c r="T9201" s="29"/>
      <c r="U9201" s="28"/>
      <c r="V9201" s="28"/>
      <c r="W9201" s="28"/>
      <c r="Y9201" s="31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33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29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30"/>
      <c r="O9202" s="30"/>
      <c r="P9202" s="30"/>
      <c r="Q9202" s="30"/>
      <c r="R9202" s="30"/>
      <c r="S9202" s="30"/>
      <c r="T9202" s="29"/>
      <c r="U9202" s="28"/>
      <c r="V9202" s="28"/>
      <c r="W9202" s="28"/>
      <c r="Y9202" s="31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33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29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30"/>
      <c r="O9203" s="30"/>
      <c r="P9203" s="30"/>
      <c r="Q9203" s="30"/>
      <c r="R9203" s="30"/>
      <c r="S9203" s="30"/>
      <c r="T9203" s="29"/>
      <c r="U9203" s="28"/>
      <c r="V9203" s="28"/>
      <c r="W9203" s="28"/>
      <c r="Y9203" s="31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33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29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30"/>
      <c r="O9204" s="30"/>
      <c r="P9204" s="30"/>
      <c r="Q9204" s="30"/>
      <c r="R9204" s="30"/>
      <c r="S9204" s="30"/>
      <c r="T9204" s="29"/>
      <c r="U9204" s="28"/>
      <c r="V9204" s="28"/>
      <c r="W9204" s="28"/>
      <c r="Y9204" s="31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33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29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30"/>
      <c r="O9205" s="30"/>
      <c r="P9205" s="30"/>
      <c r="Q9205" s="30"/>
      <c r="R9205" s="30"/>
      <c r="S9205" s="30"/>
      <c r="T9205" s="29"/>
      <c r="U9205" s="28"/>
      <c r="V9205" s="28"/>
      <c r="W9205" s="28"/>
      <c r="Y9205" s="31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33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29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30"/>
      <c r="O9206" s="30"/>
      <c r="P9206" s="30"/>
      <c r="Q9206" s="30"/>
      <c r="R9206" s="30"/>
      <c r="S9206" s="30"/>
      <c r="T9206" s="29"/>
      <c r="U9206" s="28"/>
      <c r="V9206" s="28"/>
      <c r="W9206" s="28"/>
      <c r="Y9206" s="31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33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29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30"/>
      <c r="O9207" s="30"/>
      <c r="P9207" s="30"/>
      <c r="Q9207" s="30"/>
      <c r="R9207" s="30"/>
      <c r="S9207" s="30"/>
      <c r="T9207" s="29"/>
      <c r="U9207" s="28"/>
      <c r="V9207" s="28"/>
      <c r="W9207" s="28"/>
      <c r="Y9207" s="31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33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29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30"/>
      <c r="O9208" s="30"/>
      <c r="P9208" s="30"/>
      <c r="Q9208" s="30"/>
      <c r="R9208" s="30"/>
      <c r="S9208" s="30"/>
      <c r="T9208" s="29"/>
      <c r="U9208" s="28"/>
      <c r="V9208" s="28"/>
      <c r="W9208" s="28"/>
      <c r="Y9208" s="31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33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29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30"/>
      <c r="O9209" s="30"/>
      <c r="P9209" s="30"/>
      <c r="Q9209" s="30"/>
      <c r="R9209" s="30"/>
      <c r="S9209" s="30"/>
      <c r="T9209" s="29"/>
      <c r="U9209" s="28"/>
      <c r="V9209" s="28"/>
      <c r="W9209" s="28"/>
      <c r="Y9209" s="31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33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29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30"/>
      <c r="O9210" s="30"/>
      <c r="P9210" s="30"/>
      <c r="Q9210" s="30"/>
      <c r="R9210" s="30"/>
      <c r="S9210" s="30"/>
      <c r="T9210" s="29"/>
      <c r="U9210" s="28"/>
      <c r="V9210" s="28"/>
      <c r="W9210" s="28"/>
      <c r="Y9210" s="31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33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29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30"/>
      <c r="O9211" s="30"/>
      <c r="P9211" s="30"/>
      <c r="Q9211" s="30"/>
      <c r="R9211" s="30"/>
      <c r="S9211" s="30"/>
      <c r="T9211" s="29"/>
      <c r="U9211" s="28"/>
      <c r="V9211" s="28"/>
      <c r="W9211" s="28"/>
      <c r="Y9211" s="31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33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29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30"/>
      <c r="O9212" s="30"/>
      <c r="P9212" s="30"/>
      <c r="Q9212" s="30"/>
      <c r="R9212" s="30"/>
      <c r="S9212" s="30"/>
      <c r="T9212" s="29"/>
      <c r="U9212" s="28"/>
      <c r="V9212" s="28"/>
      <c r="W9212" s="28"/>
      <c r="Y9212" s="31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33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29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30"/>
      <c r="O9213" s="30"/>
      <c r="P9213" s="30"/>
      <c r="Q9213" s="30"/>
      <c r="R9213" s="30"/>
      <c r="S9213" s="30"/>
      <c r="T9213" s="29"/>
      <c r="U9213" s="28"/>
      <c r="V9213" s="28"/>
      <c r="W9213" s="28"/>
      <c r="Y9213" s="31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33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29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30"/>
      <c r="O9214" s="30"/>
      <c r="P9214" s="30"/>
      <c r="Q9214" s="30"/>
      <c r="R9214" s="30"/>
      <c r="S9214" s="30"/>
      <c r="T9214" s="29"/>
      <c r="U9214" s="28"/>
      <c r="V9214" s="28"/>
      <c r="W9214" s="28"/>
      <c r="Y9214" s="31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33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29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30"/>
      <c r="O9215" s="30"/>
      <c r="P9215" s="30"/>
      <c r="Q9215" s="30"/>
      <c r="R9215" s="30"/>
      <c r="S9215" s="30"/>
      <c r="T9215" s="29"/>
      <c r="U9215" s="28"/>
      <c r="V9215" s="28"/>
      <c r="W9215" s="28"/>
      <c r="Y9215" s="31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33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29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30"/>
      <c r="O9216" s="30"/>
      <c r="P9216" s="30"/>
      <c r="Q9216" s="30"/>
      <c r="R9216" s="30"/>
      <c r="S9216" s="30"/>
      <c r="T9216" s="29"/>
      <c r="U9216" s="28"/>
      <c r="V9216" s="28"/>
      <c r="W9216" s="28"/>
      <c r="Y9216" s="31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33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29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30"/>
      <c r="O9217" s="30"/>
      <c r="P9217" s="30"/>
      <c r="Q9217" s="30"/>
      <c r="R9217" s="30"/>
      <c r="S9217" s="30"/>
      <c r="T9217" s="29"/>
      <c r="U9217" s="28"/>
      <c r="V9217" s="28"/>
      <c r="W9217" s="28"/>
      <c r="Y9217" s="31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33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29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30"/>
      <c r="O9218" s="30"/>
      <c r="P9218" s="30"/>
      <c r="Q9218" s="30"/>
      <c r="R9218" s="30"/>
      <c r="S9218" s="30"/>
      <c r="T9218" s="29"/>
      <c r="U9218" s="28"/>
      <c r="V9218" s="28"/>
      <c r="W9218" s="28"/>
      <c r="Y9218" s="31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33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29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30"/>
      <c r="O9219" s="30"/>
      <c r="P9219" s="30"/>
      <c r="Q9219" s="30"/>
      <c r="R9219" s="30"/>
      <c r="S9219" s="30"/>
      <c r="T9219" s="29"/>
      <c r="U9219" s="28"/>
      <c r="V9219" s="28"/>
      <c r="W9219" s="28"/>
      <c r="Y9219" s="31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33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29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30"/>
      <c r="O9220" s="30"/>
      <c r="P9220" s="30"/>
      <c r="Q9220" s="30"/>
      <c r="R9220" s="30"/>
      <c r="S9220" s="30"/>
      <c r="T9220" s="29"/>
      <c r="U9220" s="28"/>
      <c r="V9220" s="28"/>
      <c r="W9220" s="28"/>
      <c r="Y9220" s="31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33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29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30"/>
      <c r="O9221" s="30"/>
      <c r="P9221" s="30"/>
      <c r="Q9221" s="30"/>
      <c r="R9221" s="30"/>
      <c r="S9221" s="30"/>
      <c r="T9221" s="29"/>
      <c r="U9221" s="28"/>
      <c r="V9221" s="28"/>
      <c r="W9221" s="28"/>
      <c r="Y9221" s="31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33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29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30"/>
      <c r="O9222" s="30"/>
      <c r="P9222" s="30"/>
      <c r="Q9222" s="30"/>
      <c r="R9222" s="30"/>
      <c r="S9222" s="30"/>
      <c r="T9222" s="29"/>
      <c r="U9222" s="28"/>
      <c r="V9222" s="28"/>
      <c r="W9222" s="28"/>
      <c r="Y9222" s="31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33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29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30"/>
      <c r="O9223" s="30"/>
      <c r="P9223" s="30"/>
      <c r="Q9223" s="30"/>
      <c r="R9223" s="30"/>
      <c r="S9223" s="30"/>
      <c r="T9223" s="29"/>
      <c r="U9223" s="28"/>
      <c r="V9223" s="28"/>
      <c r="W9223" s="28"/>
      <c r="Y9223" s="31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33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29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30"/>
      <c r="O9224" s="30"/>
      <c r="P9224" s="30"/>
      <c r="Q9224" s="30"/>
      <c r="R9224" s="30"/>
      <c r="S9224" s="30"/>
      <c r="T9224" s="29"/>
      <c r="U9224" s="28"/>
      <c r="V9224" s="28"/>
      <c r="W9224" s="28"/>
      <c r="Y9224" s="31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33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29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30"/>
      <c r="O9225" s="30"/>
      <c r="P9225" s="30"/>
      <c r="Q9225" s="30"/>
      <c r="R9225" s="30"/>
      <c r="S9225" s="30"/>
      <c r="T9225" s="29"/>
      <c r="U9225" s="28"/>
      <c r="V9225" s="28"/>
      <c r="W9225" s="28"/>
      <c r="Y9225" s="31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33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29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30"/>
      <c r="O9226" s="30"/>
      <c r="P9226" s="30"/>
      <c r="Q9226" s="30"/>
      <c r="R9226" s="30"/>
      <c r="S9226" s="30"/>
      <c r="T9226" s="29"/>
      <c r="U9226" s="28"/>
      <c r="V9226" s="28"/>
      <c r="W9226" s="28"/>
      <c r="Y9226" s="31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33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29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30"/>
      <c r="O9227" s="30"/>
      <c r="P9227" s="30"/>
      <c r="Q9227" s="30"/>
      <c r="R9227" s="30"/>
      <c r="S9227" s="30"/>
      <c r="T9227" s="29"/>
      <c r="U9227" s="28"/>
      <c r="V9227" s="28"/>
      <c r="W9227" s="28"/>
      <c r="Y9227" s="31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33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29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30"/>
      <c r="O9228" s="30"/>
      <c r="P9228" s="30"/>
      <c r="Q9228" s="30"/>
      <c r="R9228" s="30"/>
      <c r="S9228" s="30"/>
      <c r="T9228" s="29"/>
      <c r="U9228" s="28"/>
      <c r="V9228" s="28"/>
      <c r="W9228" s="28"/>
      <c r="Y9228" s="31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33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29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30"/>
      <c r="O9229" s="30"/>
      <c r="P9229" s="30"/>
      <c r="Q9229" s="30"/>
      <c r="R9229" s="30"/>
      <c r="S9229" s="30"/>
      <c r="T9229" s="29"/>
      <c r="U9229" s="28"/>
      <c r="V9229" s="28"/>
      <c r="W9229" s="28"/>
      <c r="Y9229" s="31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33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29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30"/>
      <c r="O9230" s="30"/>
      <c r="P9230" s="30"/>
      <c r="Q9230" s="30"/>
      <c r="R9230" s="30"/>
      <c r="S9230" s="30"/>
      <c r="T9230" s="29"/>
      <c r="U9230" s="28"/>
      <c r="V9230" s="28"/>
      <c r="W9230" s="28"/>
      <c r="Y9230" s="31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33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29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30"/>
      <c r="O9231" s="30"/>
      <c r="P9231" s="30"/>
      <c r="Q9231" s="30"/>
      <c r="R9231" s="30"/>
      <c r="S9231" s="30"/>
      <c r="T9231" s="29"/>
      <c r="U9231" s="28"/>
      <c r="V9231" s="28"/>
      <c r="W9231" s="28"/>
      <c r="Y9231" s="31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33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29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30"/>
      <c r="O9232" s="30"/>
      <c r="P9232" s="30"/>
      <c r="Q9232" s="30"/>
      <c r="R9232" s="30"/>
      <c r="S9232" s="30"/>
      <c r="T9232" s="29"/>
      <c r="U9232" s="28"/>
      <c r="V9232" s="28"/>
      <c r="W9232" s="28"/>
      <c r="Y9232" s="31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33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29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30"/>
      <c r="O9233" s="30"/>
      <c r="P9233" s="30"/>
      <c r="Q9233" s="30"/>
      <c r="R9233" s="30"/>
      <c r="S9233" s="30"/>
      <c r="T9233" s="29"/>
      <c r="U9233" s="28"/>
      <c r="V9233" s="28"/>
      <c r="W9233" s="28"/>
      <c r="Y9233" s="31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33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29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30"/>
      <c r="O9234" s="30"/>
      <c r="P9234" s="30"/>
      <c r="Q9234" s="30"/>
      <c r="R9234" s="30"/>
      <c r="S9234" s="30"/>
      <c r="T9234" s="29"/>
      <c r="U9234" s="28"/>
      <c r="V9234" s="28"/>
      <c r="W9234" s="28"/>
      <c r="Y9234" s="31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33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29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30"/>
      <c r="O9235" s="30"/>
      <c r="P9235" s="30"/>
      <c r="Q9235" s="30"/>
      <c r="R9235" s="30"/>
      <c r="S9235" s="30"/>
      <c r="T9235" s="29"/>
      <c r="U9235" s="28"/>
      <c r="V9235" s="28"/>
      <c r="W9235" s="28"/>
      <c r="Y9235" s="31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33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29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30"/>
      <c r="O9236" s="30"/>
      <c r="P9236" s="30"/>
      <c r="Q9236" s="30"/>
      <c r="R9236" s="30"/>
      <c r="S9236" s="30"/>
      <c r="T9236" s="29"/>
      <c r="U9236" s="28"/>
      <c r="V9236" s="28"/>
      <c r="W9236" s="28"/>
      <c r="Y9236" s="31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33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29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30"/>
      <c r="O9237" s="30"/>
      <c r="P9237" s="30"/>
      <c r="Q9237" s="30"/>
      <c r="R9237" s="30"/>
      <c r="S9237" s="30"/>
      <c r="T9237" s="29"/>
      <c r="U9237" s="28"/>
      <c r="V9237" s="28"/>
      <c r="W9237" s="28"/>
      <c r="Y9237" s="31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33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29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30"/>
      <c r="O9238" s="30"/>
      <c r="P9238" s="30"/>
      <c r="Q9238" s="30"/>
      <c r="R9238" s="30"/>
      <c r="S9238" s="30"/>
      <c r="T9238" s="29"/>
      <c r="U9238" s="28"/>
      <c r="V9238" s="28"/>
      <c r="W9238" s="28"/>
      <c r="Y9238" s="31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33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29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30"/>
      <c r="O9239" s="30"/>
      <c r="P9239" s="30"/>
      <c r="Q9239" s="30"/>
      <c r="R9239" s="30"/>
      <c r="S9239" s="30"/>
      <c r="T9239" s="29"/>
      <c r="U9239" s="28"/>
      <c r="V9239" s="28"/>
      <c r="W9239" s="28"/>
      <c r="Y9239" s="31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33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29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30"/>
      <c r="O9240" s="30"/>
      <c r="P9240" s="30"/>
      <c r="Q9240" s="30"/>
      <c r="R9240" s="30"/>
      <c r="S9240" s="30"/>
      <c r="T9240" s="29"/>
      <c r="U9240" s="28"/>
      <c r="V9240" s="28"/>
      <c r="W9240" s="28"/>
      <c r="Y9240" s="31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33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29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30"/>
      <c r="O9241" s="30"/>
      <c r="P9241" s="30"/>
      <c r="Q9241" s="30"/>
      <c r="R9241" s="30"/>
      <c r="S9241" s="30"/>
      <c r="T9241" s="29"/>
      <c r="U9241" s="28"/>
      <c r="V9241" s="28"/>
      <c r="W9241" s="28"/>
      <c r="Y9241" s="31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33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29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30"/>
      <c r="O9242" s="30"/>
      <c r="P9242" s="30"/>
      <c r="Q9242" s="30"/>
      <c r="R9242" s="30"/>
      <c r="S9242" s="30"/>
      <c r="T9242" s="29"/>
      <c r="U9242" s="28"/>
      <c r="V9242" s="28"/>
      <c r="W9242" s="28"/>
      <c r="Y9242" s="31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33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29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30"/>
      <c r="O9243" s="30"/>
      <c r="P9243" s="30"/>
      <c r="Q9243" s="30"/>
      <c r="R9243" s="30"/>
      <c r="S9243" s="30"/>
      <c r="T9243" s="29"/>
      <c r="U9243" s="28"/>
      <c r="V9243" s="28"/>
      <c r="W9243" s="28"/>
      <c r="Y9243" s="31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33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29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30"/>
      <c r="O9244" s="30"/>
      <c r="P9244" s="30"/>
      <c r="Q9244" s="30"/>
      <c r="R9244" s="30"/>
      <c r="S9244" s="30"/>
      <c r="T9244" s="29"/>
      <c r="U9244" s="28"/>
      <c r="V9244" s="28"/>
      <c r="W9244" s="28"/>
      <c r="Y9244" s="31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33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29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30"/>
      <c r="O9245" s="30"/>
      <c r="P9245" s="30"/>
      <c r="Q9245" s="30"/>
      <c r="R9245" s="30"/>
      <c r="S9245" s="30"/>
      <c r="T9245" s="29"/>
      <c r="U9245" s="28"/>
      <c r="V9245" s="28"/>
      <c r="W9245" s="28"/>
      <c r="Y9245" s="31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33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29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30"/>
      <c r="O9246" s="30"/>
      <c r="P9246" s="30"/>
      <c r="Q9246" s="30"/>
      <c r="R9246" s="30"/>
      <c r="S9246" s="30"/>
      <c r="T9246" s="29"/>
      <c r="U9246" s="28"/>
      <c r="V9246" s="28"/>
      <c r="W9246" s="28"/>
      <c r="Y9246" s="31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33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29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30"/>
      <c r="O9247" s="30"/>
      <c r="P9247" s="30"/>
      <c r="Q9247" s="30"/>
      <c r="R9247" s="30"/>
      <c r="S9247" s="30"/>
      <c r="T9247" s="29"/>
      <c r="U9247" s="28"/>
      <c r="V9247" s="28"/>
      <c r="W9247" s="28"/>
      <c r="Y9247" s="31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33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29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30"/>
      <c r="O9248" s="30"/>
      <c r="P9248" s="30"/>
      <c r="Q9248" s="30"/>
      <c r="R9248" s="30"/>
      <c r="S9248" s="30"/>
      <c r="T9248" s="29"/>
      <c r="U9248" s="28"/>
      <c r="V9248" s="28"/>
      <c r="W9248" s="28"/>
      <c r="Y9248" s="31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33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29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30"/>
      <c r="O9249" s="30"/>
      <c r="P9249" s="30"/>
      <c r="Q9249" s="30"/>
      <c r="R9249" s="30"/>
      <c r="S9249" s="30"/>
      <c r="T9249" s="29"/>
      <c r="U9249" s="28"/>
      <c r="V9249" s="28"/>
      <c r="W9249" s="28"/>
      <c r="Y9249" s="31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33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29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30"/>
      <c r="O9250" s="30"/>
      <c r="P9250" s="30"/>
      <c r="Q9250" s="30"/>
      <c r="R9250" s="30"/>
      <c r="S9250" s="30"/>
      <c r="T9250" s="29"/>
      <c r="U9250" s="28"/>
      <c r="V9250" s="28"/>
      <c r="W9250" s="28"/>
      <c r="Y9250" s="31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33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29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30"/>
      <c r="O9251" s="30"/>
      <c r="P9251" s="30"/>
      <c r="Q9251" s="30"/>
      <c r="R9251" s="30"/>
      <c r="S9251" s="30"/>
      <c r="T9251" s="29"/>
      <c r="U9251" s="28"/>
      <c r="V9251" s="28"/>
      <c r="W9251" s="28"/>
      <c r="Y9251" s="31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33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29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30"/>
      <c r="O9252" s="30"/>
      <c r="P9252" s="30"/>
      <c r="Q9252" s="30"/>
      <c r="R9252" s="30"/>
      <c r="S9252" s="30"/>
      <c r="T9252" s="29"/>
      <c r="U9252" s="28"/>
      <c r="V9252" s="28"/>
      <c r="W9252" s="28"/>
      <c r="Y9252" s="31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33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29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30"/>
      <c r="O9253" s="30"/>
      <c r="P9253" s="30"/>
      <c r="Q9253" s="30"/>
      <c r="R9253" s="30"/>
      <c r="S9253" s="30"/>
      <c r="T9253" s="29"/>
      <c r="U9253" s="28"/>
      <c r="V9253" s="28"/>
      <c r="W9253" s="28"/>
      <c r="Y9253" s="31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33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29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30"/>
      <c r="O9254" s="30"/>
      <c r="P9254" s="30"/>
      <c r="Q9254" s="30"/>
      <c r="R9254" s="30"/>
      <c r="S9254" s="30"/>
      <c r="T9254" s="29"/>
      <c r="U9254" s="28"/>
      <c r="V9254" s="28"/>
      <c r="W9254" s="28"/>
      <c r="Y9254" s="31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33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29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30"/>
      <c r="O9255" s="30"/>
      <c r="P9255" s="30"/>
      <c r="Q9255" s="30"/>
      <c r="R9255" s="30"/>
      <c r="S9255" s="30"/>
      <c r="T9255" s="29"/>
      <c r="U9255" s="28"/>
      <c r="V9255" s="28"/>
      <c r="W9255" s="28"/>
      <c r="Y9255" s="31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33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29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30"/>
      <c r="O9256" s="30"/>
      <c r="P9256" s="30"/>
      <c r="Q9256" s="30"/>
      <c r="R9256" s="30"/>
      <c r="S9256" s="30"/>
      <c r="T9256" s="29"/>
      <c r="U9256" s="28"/>
      <c r="V9256" s="28"/>
      <c r="W9256" s="28"/>
      <c r="Y9256" s="31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33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29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30"/>
      <c r="O9257" s="30"/>
      <c r="P9257" s="30"/>
      <c r="Q9257" s="30"/>
      <c r="R9257" s="30"/>
      <c r="S9257" s="30"/>
      <c r="T9257" s="29"/>
      <c r="U9257" s="28"/>
      <c r="V9257" s="28"/>
      <c r="W9257" s="28"/>
      <c r="Y9257" s="31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33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29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30"/>
      <c r="O9258" s="30"/>
      <c r="P9258" s="30"/>
      <c r="Q9258" s="30"/>
      <c r="R9258" s="30"/>
      <c r="S9258" s="30"/>
      <c r="T9258" s="29"/>
      <c r="U9258" s="28"/>
      <c r="V9258" s="28"/>
      <c r="W9258" s="28"/>
      <c r="Y9258" s="31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33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29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30"/>
      <c r="O9259" s="30"/>
      <c r="P9259" s="30"/>
      <c r="Q9259" s="30"/>
      <c r="R9259" s="30"/>
      <c r="S9259" s="30"/>
      <c r="T9259" s="29"/>
      <c r="U9259" s="28"/>
      <c r="V9259" s="28"/>
      <c r="W9259" s="28"/>
      <c r="Y9259" s="31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33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29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30"/>
      <c r="O9260" s="30"/>
      <c r="P9260" s="30"/>
      <c r="Q9260" s="30"/>
      <c r="R9260" s="30"/>
      <c r="S9260" s="30"/>
      <c r="T9260" s="29"/>
      <c r="U9260" s="28"/>
      <c r="V9260" s="28"/>
      <c r="W9260" s="28"/>
      <c r="Y9260" s="31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33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29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30"/>
      <c r="O9261" s="30"/>
      <c r="P9261" s="30"/>
      <c r="Q9261" s="30"/>
      <c r="R9261" s="30"/>
      <c r="S9261" s="30"/>
      <c r="T9261" s="29"/>
      <c r="U9261" s="28"/>
      <c r="V9261" s="28"/>
      <c r="W9261" s="28"/>
      <c r="Y9261" s="31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33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29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30"/>
      <c r="O9262" s="30"/>
      <c r="P9262" s="30"/>
      <c r="Q9262" s="30"/>
      <c r="R9262" s="30"/>
      <c r="S9262" s="30"/>
      <c r="T9262" s="29"/>
      <c r="U9262" s="28"/>
      <c r="V9262" s="28"/>
      <c r="W9262" s="28"/>
      <c r="Y9262" s="31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33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29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30"/>
      <c r="O9263" s="30"/>
      <c r="P9263" s="30"/>
      <c r="Q9263" s="30"/>
      <c r="R9263" s="30"/>
      <c r="S9263" s="30"/>
      <c r="T9263" s="29"/>
      <c r="U9263" s="28"/>
      <c r="V9263" s="28"/>
      <c r="W9263" s="28"/>
      <c r="Y9263" s="31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33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29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30"/>
      <c r="O9264" s="30"/>
      <c r="P9264" s="30"/>
      <c r="Q9264" s="30"/>
      <c r="R9264" s="30"/>
      <c r="S9264" s="30"/>
      <c r="T9264" s="29"/>
      <c r="U9264" s="28"/>
      <c r="V9264" s="28"/>
      <c r="W9264" s="28"/>
      <c r="Y9264" s="31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33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29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30"/>
      <c r="O9265" s="30"/>
      <c r="P9265" s="30"/>
      <c r="Q9265" s="30"/>
      <c r="R9265" s="30"/>
      <c r="S9265" s="30"/>
      <c r="T9265" s="29"/>
      <c r="U9265" s="28"/>
      <c r="V9265" s="28"/>
      <c r="W9265" s="28"/>
      <c r="Y9265" s="31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33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29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30"/>
      <c r="O9266" s="30"/>
      <c r="P9266" s="30"/>
      <c r="Q9266" s="30"/>
      <c r="R9266" s="30"/>
      <c r="S9266" s="30"/>
      <c r="T9266" s="29"/>
      <c r="U9266" s="28"/>
      <c r="V9266" s="28"/>
      <c r="W9266" s="28"/>
      <c r="Y9266" s="31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33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29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30"/>
      <c r="O9267" s="30"/>
      <c r="P9267" s="30"/>
      <c r="Q9267" s="30"/>
      <c r="R9267" s="30"/>
      <c r="S9267" s="30"/>
      <c r="T9267" s="29"/>
      <c r="U9267" s="28"/>
      <c r="V9267" s="28"/>
      <c r="W9267" s="28"/>
      <c r="Y9267" s="31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33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29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30"/>
      <c r="O9268" s="30"/>
      <c r="P9268" s="30"/>
      <c r="Q9268" s="30"/>
      <c r="R9268" s="30"/>
      <c r="S9268" s="30"/>
      <c r="T9268" s="29"/>
      <c r="U9268" s="28"/>
      <c r="V9268" s="28"/>
      <c r="W9268" s="28"/>
      <c r="Y9268" s="31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33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29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30"/>
      <c r="O9269" s="30"/>
      <c r="P9269" s="30"/>
      <c r="Q9269" s="30"/>
      <c r="R9269" s="30"/>
      <c r="S9269" s="30"/>
      <c r="T9269" s="29"/>
      <c r="U9269" s="28"/>
      <c r="V9269" s="28"/>
      <c r="W9269" s="28"/>
      <c r="Y9269" s="31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33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29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30"/>
      <c r="O9270" s="30"/>
      <c r="P9270" s="30"/>
      <c r="Q9270" s="30"/>
      <c r="R9270" s="30"/>
      <c r="S9270" s="30"/>
      <c r="T9270" s="29"/>
      <c r="U9270" s="28"/>
      <c r="V9270" s="28"/>
      <c r="W9270" s="28"/>
      <c r="Y9270" s="31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33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29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30"/>
      <c r="O9271" s="30"/>
      <c r="P9271" s="30"/>
      <c r="Q9271" s="30"/>
      <c r="R9271" s="30"/>
      <c r="S9271" s="30"/>
      <c r="T9271" s="29"/>
      <c r="U9271" s="28"/>
      <c r="V9271" s="28"/>
      <c r="W9271" s="28"/>
      <c r="Y9271" s="31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33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29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30"/>
      <c r="O9272" s="30"/>
      <c r="P9272" s="30"/>
      <c r="Q9272" s="30"/>
      <c r="R9272" s="30"/>
      <c r="S9272" s="30"/>
      <c r="T9272" s="29"/>
      <c r="U9272" s="28"/>
      <c r="V9272" s="28"/>
      <c r="W9272" s="28"/>
      <c r="Y9272" s="31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33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29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30"/>
      <c r="O9273" s="30"/>
      <c r="P9273" s="30"/>
      <c r="Q9273" s="30"/>
      <c r="R9273" s="30"/>
      <c r="S9273" s="30"/>
      <c r="T9273" s="29"/>
      <c r="U9273" s="28"/>
      <c r="V9273" s="28"/>
      <c r="W9273" s="28"/>
      <c r="Y9273" s="31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33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29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30"/>
      <c r="O9274" s="30"/>
      <c r="P9274" s="30"/>
      <c r="Q9274" s="30"/>
      <c r="R9274" s="30"/>
      <c r="S9274" s="30"/>
      <c r="T9274" s="29"/>
      <c r="U9274" s="28"/>
      <c r="V9274" s="28"/>
      <c r="W9274" s="28"/>
      <c r="Y9274" s="31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33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29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30"/>
      <c r="O9275" s="30"/>
      <c r="P9275" s="30"/>
      <c r="Q9275" s="30"/>
      <c r="R9275" s="30"/>
      <c r="S9275" s="30"/>
      <c r="T9275" s="29"/>
      <c r="U9275" s="28"/>
      <c r="V9275" s="28"/>
      <c r="W9275" s="28"/>
      <c r="Y9275" s="31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33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29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30"/>
      <c r="O9276" s="30"/>
      <c r="P9276" s="30"/>
      <c r="Q9276" s="30"/>
      <c r="R9276" s="30"/>
      <c r="S9276" s="30"/>
      <c r="T9276" s="29"/>
      <c r="U9276" s="28"/>
      <c r="V9276" s="28"/>
      <c r="W9276" s="28"/>
      <c r="Y9276" s="31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33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29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30"/>
      <c r="O9277" s="30"/>
      <c r="P9277" s="30"/>
      <c r="Q9277" s="30"/>
      <c r="R9277" s="30"/>
      <c r="S9277" s="30"/>
      <c r="T9277" s="29"/>
      <c r="U9277" s="28"/>
      <c r="V9277" s="28"/>
      <c r="W9277" s="28"/>
      <c r="Y9277" s="31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33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29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30"/>
      <c r="O9278" s="30"/>
      <c r="P9278" s="30"/>
      <c r="Q9278" s="30"/>
      <c r="R9278" s="30"/>
      <c r="S9278" s="30"/>
      <c r="T9278" s="29"/>
      <c r="U9278" s="28"/>
      <c r="V9278" s="28"/>
      <c r="W9278" s="28"/>
      <c r="Y9278" s="31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33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29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30"/>
      <c r="O9279" s="30"/>
      <c r="P9279" s="30"/>
      <c r="Q9279" s="30"/>
      <c r="R9279" s="30"/>
      <c r="S9279" s="30"/>
      <c r="T9279" s="29"/>
      <c r="U9279" s="28"/>
      <c r="V9279" s="28"/>
      <c r="W9279" s="28"/>
      <c r="Y9279" s="31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33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29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30"/>
      <c r="O9280" s="30"/>
      <c r="P9280" s="30"/>
      <c r="Q9280" s="30"/>
      <c r="R9280" s="30"/>
      <c r="S9280" s="30"/>
      <c r="T9280" s="29"/>
      <c r="U9280" s="28"/>
      <c r="V9280" s="28"/>
      <c r="W9280" s="28"/>
      <c r="Y9280" s="31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33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29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30"/>
      <c r="O9281" s="30"/>
      <c r="P9281" s="30"/>
      <c r="Q9281" s="30"/>
      <c r="R9281" s="30"/>
      <c r="S9281" s="30"/>
      <c r="T9281" s="29"/>
      <c r="U9281" s="28"/>
      <c r="V9281" s="28"/>
      <c r="W9281" s="28"/>
      <c r="Y9281" s="31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33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29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30"/>
      <c r="O9282" s="30"/>
      <c r="P9282" s="30"/>
      <c r="Q9282" s="30"/>
      <c r="R9282" s="30"/>
      <c r="S9282" s="30"/>
      <c r="T9282" s="29"/>
      <c r="U9282" s="28"/>
      <c r="V9282" s="28"/>
      <c r="W9282" s="28"/>
      <c r="Y9282" s="31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33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29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30"/>
      <c r="O9283" s="30"/>
      <c r="P9283" s="30"/>
      <c r="Q9283" s="30"/>
      <c r="R9283" s="30"/>
      <c r="S9283" s="30"/>
      <c r="T9283" s="29"/>
      <c r="U9283" s="28"/>
      <c r="V9283" s="28"/>
      <c r="W9283" s="28"/>
      <c r="Y9283" s="31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33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29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30"/>
      <c r="O9284" s="30"/>
      <c r="P9284" s="30"/>
      <c r="Q9284" s="30"/>
      <c r="R9284" s="30"/>
      <c r="S9284" s="30"/>
      <c r="T9284" s="29"/>
      <c r="U9284" s="28"/>
      <c r="V9284" s="28"/>
      <c r="W9284" s="28"/>
      <c r="Y9284" s="31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33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29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30"/>
      <c r="O9285" s="30"/>
      <c r="P9285" s="30"/>
      <c r="Q9285" s="30"/>
      <c r="R9285" s="30"/>
      <c r="S9285" s="30"/>
      <c r="T9285" s="29"/>
      <c r="U9285" s="28"/>
      <c r="V9285" s="28"/>
      <c r="W9285" s="28"/>
      <c r="Y9285" s="31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33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29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30"/>
      <c r="O9286" s="30"/>
      <c r="P9286" s="30"/>
      <c r="Q9286" s="30"/>
      <c r="R9286" s="30"/>
      <c r="S9286" s="30"/>
      <c r="T9286" s="29"/>
      <c r="U9286" s="28"/>
      <c r="V9286" s="28"/>
      <c r="W9286" s="28"/>
      <c r="Y9286" s="31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33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29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30"/>
      <c r="O9287" s="30"/>
      <c r="P9287" s="30"/>
      <c r="Q9287" s="30"/>
      <c r="R9287" s="30"/>
      <c r="S9287" s="30"/>
      <c r="T9287" s="29"/>
      <c r="U9287" s="28"/>
      <c r="V9287" s="28"/>
      <c r="W9287" s="28"/>
      <c r="Y9287" s="31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33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29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30"/>
      <c r="O9288" s="30"/>
      <c r="P9288" s="30"/>
      <c r="Q9288" s="30"/>
      <c r="R9288" s="30"/>
      <c r="S9288" s="30"/>
      <c r="T9288" s="29"/>
      <c r="U9288" s="28"/>
      <c r="V9288" s="28"/>
      <c r="W9288" s="28"/>
      <c r="Y9288" s="31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33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29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30"/>
      <c r="O9289" s="30"/>
      <c r="P9289" s="30"/>
      <c r="Q9289" s="30"/>
      <c r="R9289" s="30"/>
      <c r="S9289" s="30"/>
      <c r="T9289" s="29"/>
      <c r="U9289" s="28"/>
      <c r="V9289" s="28"/>
      <c r="W9289" s="28"/>
      <c r="Y9289" s="31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33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29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30"/>
      <c r="O9290" s="30"/>
      <c r="P9290" s="30"/>
      <c r="Q9290" s="30"/>
      <c r="R9290" s="30"/>
      <c r="S9290" s="30"/>
      <c r="T9290" s="29"/>
      <c r="U9290" s="28"/>
      <c r="V9290" s="28"/>
      <c r="W9290" s="28"/>
      <c r="Y9290" s="31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33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29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30"/>
      <c r="O9291" s="30"/>
      <c r="P9291" s="30"/>
      <c r="Q9291" s="30"/>
      <c r="R9291" s="30"/>
      <c r="S9291" s="30"/>
      <c r="T9291" s="29"/>
      <c r="U9291" s="28"/>
      <c r="V9291" s="28"/>
      <c r="W9291" s="28"/>
      <c r="Y9291" s="31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33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29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30"/>
      <c r="O9292" s="30"/>
      <c r="P9292" s="30"/>
      <c r="Q9292" s="30"/>
      <c r="R9292" s="30"/>
      <c r="S9292" s="30"/>
      <c r="T9292" s="29"/>
      <c r="U9292" s="28"/>
      <c r="V9292" s="28"/>
      <c r="W9292" s="28"/>
      <c r="Y9292" s="31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33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29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30"/>
      <c r="O9293" s="30"/>
      <c r="P9293" s="30"/>
      <c r="Q9293" s="30"/>
      <c r="R9293" s="30"/>
      <c r="S9293" s="30"/>
      <c r="T9293" s="29"/>
      <c r="U9293" s="28"/>
      <c r="V9293" s="28"/>
      <c r="W9293" s="28"/>
      <c r="Y9293" s="31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33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29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30"/>
      <c r="O9294" s="30"/>
      <c r="P9294" s="30"/>
      <c r="Q9294" s="30"/>
      <c r="R9294" s="30"/>
      <c r="S9294" s="30"/>
      <c r="T9294" s="29"/>
      <c r="U9294" s="28"/>
      <c r="V9294" s="28"/>
      <c r="W9294" s="28"/>
      <c r="Y9294" s="31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33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29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30"/>
      <c r="O9295" s="30"/>
      <c r="P9295" s="30"/>
      <c r="Q9295" s="30"/>
      <c r="R9295" s="30"/>
      <c r="S9295" s="30"/>
      <c r="T9295" s="29"/>
      <c r="U9295" s="28"/>
      <c r="V9295" s="28"/>
      <c r="W9295" s="28"/>
      <c r="Y9295" s="31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33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29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30"/>
      <c r="O9296" s="30"/>
      <c r="P9296" s="30"/>
      <c r="Q9296" s="30"/>
      <c r="R9296" s="30"/>
      <c r="S9296" s="30"/>
      <c r="T9296" s="29"/>
      <c r="U9296" s="28"/>
      <c r="V9296" s="28"/>
      <c r="W9296" s="28"/>
      <c r="Y9296" s="31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33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29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30"/>
      <c r="O9297" s="30"/>
      <c r="P9297" s="30"/>
      <c r="Q9297" s="30"/>
      <c r="R9297" s="30"/>
      <c r="S9297" s="30"/>
      <c r="T9297" s="29"/>
      <c r="U9297" s="28"/>
      <c r="V9297" s="28"/>
      <c r="W9297" s="28"/>
      <c r="Y9297" s="31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33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29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30"/>
      <c r="O9298" s="30"/>
      <c r="P9298" s="30"/>
      <c r="Q9298" s="30"/>
      <c r="R9298" s="30"/>
      <c r="S9298" s="30"/>
      <c r="T9298" s="29"/>
      <c r="U9298" s="28"/>
      <c r="V9298" s="28"/>
      <c r="W9298" s="28"/>
      <c r="Y9298" s="31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33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29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30"/>
      <c r="O9299" s="30"/>
      <c r="P9299" s="30"/>
      <c r="Q9299" s="30"/>
      <c r="R9299" s="30"/>
      <c r="S9299" s="30"/>
      <c r="T9299" s="29"/>
      <c r="U9299" s="28"/>
      <c r="V9299" s="28"/>
      <c r="W9299" s="28"/>
      <c r="Y9299" s="31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33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29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30"/>
      <c r="O9300" s="30"/>
      <c r="P9300" s="30"/>
      <c r="Q9300" s="30"/>
      <c r="R9300" s="30"/>
      <c r="S9300" s="30"/>
      <c r="T9300" s="29"/>
      <c r="U9300" s="28"/>
      <c r="V9300" s="28"/>
      <c r="W9300" s="28"/>
      <c r="Y9300" s="31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33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29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30"/>
      <c r="O9301" s="30"/>
      <c r="P9301" s="30"/>
      <c r="Q9301" s="30"/>
      <c r="R9301" s="30"/>
      <c r="S9301" s="30"/>
      <c r="T9301" s="29"/>
      <c r="U9301" s="28"/>
      <c r="V9301" s="28"/>
      <c r="W9301" s="28"/>
      <c r="Y9301" s="31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33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29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30"/>
      <c r="O9302" s="30"/>
      <c r="P9302" s="30"/>
      <c r="Q9302" s="30"/>
      <c r="R9302" s="30"/>
      <c r="S9302" s="30"/>
      <c r="T9302" s="29"/>
      <c r="U9302" s="28"/>
      <c r="V9302" s="28"/>
      <c r="W9302" s="28"/>
      <c r="Y9302" s="31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33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29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30"/>
      <c r="O9303" s="30"/>
      <c r="P9303" s="30"/>
      <c r="Q9303" s="30"/>
      <c r="R9303" s="30"/>
      <c r="S9303" s="30"/>
      <c r="T9303" s="29"/>
      <c r="U9303" s="28"/>
      <c r="V9303" s="28"/>
      <c r="W9303" s="28"/>
      <c r="Y9303" s="31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33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29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30"/>
      <c r="O9304" s="30"/>
      <c r="P9304" s="30"/>
      <c r="Q9304" s="30"/>
      <c r="R9304" s="30"/>
      <c r="S9304" s="30"/>
      <c r="T9304" s="29"/>
      <c r="U9304" s="28"/>
      <c r="V9304" s="28"/>
      <c r="W9304" s="28"/>
      <c r="Y9304" s="31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33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29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30"/>
      <c r="O9305" s="30"/>
      <c r="P9305" s="30"/>
      <c r="Q9305" s="30"/>
      <c r="R9305" s="30"/>
      <c r="S9305" s="30"/>
      <c r="T9305" s="29"/>
      <c r="U9305" s="28"/>
      <c r="V9305" s="28"/>
      <c r="W9305" s="28"/>
      <c r="Y9305" s="31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33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29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30"/>
      <c r="O9306" s="30"/>
      <c r="P9306" s="30"/>
      <c r="Q9306" s="30"/>
      <c r="R9306" s="30"/>
      <c r="S9306" s="30"/>
      <c r="T9306" s="29"/>
      <c r="U9306" s="28"/>
      <c r="V9306" s="28"/>
      <c r="W9306" s="28"/>
      <c r="Y9306" s="31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33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29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30"/>
      <c r="O9307" s="30"/>
      <c r="P9307" s="30"/>
      <c r="Q9307" s="30"/>
      <c r="R9307" s="30"/>
      <c r="S9307" s="30"/>
      <c r="T9307" s="29"/>
      <c r="U9307" s="28"/>
      <c r="V9307" s="28"/>
      <c r="W9307" s="28"/>
      <c r="Y9307" s="31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33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29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30"/>
      <c r="O9308" s="30"/>
      <c r="P9308" s="30"/>
      <c r="Q9308" s="30"/>
      <c r="R9308" s="30"/>
      <c r="S9308" s="30"/>
      <c r="T9308" s="29"/>
      <c r="U9308" s="28"/>
      <c r="V9308" s="28"/>
      <c r="W9308" s="28"/>
      <c r="Y9308" s="31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33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29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30"/>
      <c r="O9309" s="30"/>
      <c r="P9309" s="30"/>
      <c r="Q9309" s="30"/>
      <c r="R9309" s="30"/>
      <c r="S9309" s="30"/>
      <c r="T9309" s="29"/>
      <c r="U9309" s="28"/>
      <c r="V9309" s="28"/>
      <c r="W9309" s="28"/>
      <c r="Y9309" s="31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33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29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30"/>
      <c r="O9310" s="30"/>
      <c r="P9310" s="30"/>
      <c r="Q9310" s="30"/>
      <c r="R9310" s="30"/>
      <c r="S9310" s="30"/>
      <c r="T9310" s="29"/>
      <c r="U9310" s="28"/>
      <c r="V9310" s="28"/>
      <c r="W9310" s="28"/>
      <c r="Y9310" s="31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33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29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30"/>
      <c r="O9311" s="30"/>
      <c r="P9311" s="30"/>
      <c r="Q9311" s="30"/>
      <c r="R9311" s="30"/>
      <c r="S9311" s="30"/>
      <c r="T9311" s="29"/>
      <c r="U9311" s="28"/>
      <c r="V9311" s="28"/>
      <c r="W9311" s="28"/>
      <c r="Y9311" s="31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33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29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30"/>
      <c r="O9312" s="30"/>
      <c r="P9312" s="30"/>
      <c r="Q9312" s="30"/>
      <c r="R9312" s="30"/>
      <c r="S9312" s="30"/>
      <c r="T9312" s="29"/>
      <c r="U9312" s="28"/>
      <c r="V9312" s="28"/>
      <c r="W9312" s="28"/>
      <c r="Y9312" s="31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33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29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30"/>
      <c r="O9313" s="30"/>
      <c r="P9313" s="30"/>
      <c r="Q9313" s="30"/>
      <c r="R9313" s="30"/>
      <c r="S9313" s="30"/>
      <c r="T9313" s="29"/>
      <c r="U9313" s="28"/>
      <c r="V9313" s="28"/>
      <c r="W9313" s="28"/>
      <c r="Y9313" s="31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33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29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30"/>
      <c r="O9314" s="30"/>
      <c r="P9314" s="30"/>
      <c r="Q9314" s="30"/>
      <c r="R9314" s="30"/>
      <c r="S9314" s="30"/>
      <c r="T9314" s="29"/>
      <c r="U9314" s="28"/>
      <c r="V9314" s="28"/>
      <c r="W9314" s="28"/>
      <c r="Y9314" s="31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33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29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30"/>
      <c r="O9315" s="30"/>
      <c r="P9315" s="30"/>
      <c r="Q9315" s="30"/>
      <c r="R9315" s="30"/>
      <c r="S9315" s="30"/>
      <c r="T9315" s="29"/>
      <c r="U9315" s="28"/>
      <c r="V9315" s="28"/>
      <c r="W9315" s="28"/>
      <c r="Y9315" s="31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33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29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30"/>
      <c r="O9316" s="30"/>
      <c r="P9316" s="30"/>
      <c r="Q9316" s="30"/>
      <c r="R9316" s="30"/>
      <c r="S9316" s="30"/>
      <c r="T9316" s="29"/>
      <c r="U9316" s="28"/>
      <c r="V9316" s="28"/>
      <c r="W9316" s="28"/>
      <c r="Y9316" s="31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33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29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30"/>
      <c r="O9317" s="30"/>
      <c r="P9317" s="30"/>
      <c r="Q9317" s="30"/>
      <c r="R9317" s="30"/>
      <c r="S9317" s="30"/>
      <c r="T9317" s="29"/>
      <c r="U9317" s="28"/>
      <c r="V9317" s="28"/>
      <c r="W9317" s="28"/>
      <c r="Y9317" s="31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33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29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30"/>
      <c r="O9318" s="30"/>
      <c r="P9318" s="30"/>
      <c r="Q9318" s="30"/>
      <c r="R9318" s="30"/>
      <c r="S9318" s="30"/>
      <c r="T9318" s="29"/>
      <c r="U9318" s="28"/>
      <c r="V9318" s="28"/>
      <c r="W9318" s="28"/>
      <c r="Y9318" s="31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33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29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30"/>
      <c r="O9319" s="30"/>
      <c r="P9319" s="30"/>
      <c r="Q9319" s="30"/>
      <c r="R9319" s="30"/>
      <c r="S9319" s="30"/>
      <c r="T9319" s="29"/>
      <c r="U9319" s="28"/>
      <c r="V9319" s="28"/>
      <c r="W9319" s="28"/>
      <c r="Y9319" s="31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33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29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30"/>
      <c r="O9320" s="30"/>
      <c r="P9320" s="30"/>
      <c r="Q9320" s="30"/>
      <c r="R9320" s="30"/>
      <c r="S9320" s="30"/>
      <c r="T9320" s="29"/>
      <c r="U9320" s="28"/>
      <c r="V9320" s="28"/>
      <c r="W9320" s="28"/>
      <c r="Y9320" s="31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33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29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30"/>
      <c r="O9321" s="30"/>
      <c r="P9321" s="30"/>
      <c r="Q9321" s="30"/>
      <c r="R9321" s="30"/>
      <c r="S9321" s="30"/>
      <c r="T9321" s="29"/>
      <c r="U9321" s="28"/>
      <c r="V9321" s="28"/>
      <c r="W9321" s="28"/>
      <c r="Y9321" s="31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33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29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30"/>
      <c r="O9322" s="30"/>
      <c r="P9322" s="30"/>
      <c r="Q9322" s="30"/>
      <c r="R9322" s="30"/>
      <c r="S9322" s="30"/>
      <c r="T9322" s="29"/>
      <c r="U9322" s="28"/>
      <c r="V9322" s="28"/>
      <c r="W9322" s="28"/>
      <c r="Y9322" s="31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33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29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30"/>
      <c r="O9323" s="30"/>
      <c r="P9323" s="30"/>
      <c r="Q9323" s="30"/>
      <c r="R9323" s="30"/>
      <c r="S9323" s="30"/>
      <c r="T9323" s="29"/>
      <c r="U9323" s="28"/>
      <c r="V9323" s="28"/>
      <c r="W9323" s="28"/>
      <c r="Y9323" s="31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33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29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30"/>
      <c r="O9324" s="30"/>
      <c r="P9324" s="30"/>
      <c r="Q9324" s="30"/>
      <c r="R9324" s="30"/>
      <c r="S9324" s="30"/>
      <c r="T9324" s="29"/>
      <c r="U9324" s="28"/>
      <c r="V9324" s="28"/>
      <c r="W9324" s="28"/>
      <c r="Y9324" s="31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33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29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30"/>
      <c r="O9325" s="30"/>
      <c r="P9325" s="30"/>
      <c r="Q9325" s="30"/>
      <c r="R9325" s="30"/>
      <c r="S9325" s="30"/>
      <c r="T9325" s="29"/>
      <c r="U9325" s="28"/>
      <c r="V9325" s="28"/>
      <c r="W9325" s="28"/>
      <c r="Y9325" s="31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33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29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30"/>
      <c r="O9326" s="30"/>
      <c r="P9326" s="30"/>
      <c r="Q9326" s="30"/>
      <c r="R9326" s="30"/>
      <c r="S9326" s="30"/>
      <c r="T9326" s="29"/>
      <c r="U9326" s="28"/>
      <c r="V9326" s="28"/>
      <c r="W9326" s="28"/>
      <c r="Y9326" s="31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33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29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30"/>
      <c r="O9327" s="30"/>
      <c r="P9327" s="30"/>
      <c r="Q9327" s="30"/>
      <c r="R9327" s="30"/>
      <c r="S9327" s="30"/>
      <c r="T9327" s="29"/>
      <c r="U9327" s="28"/>
      <c r="V9327" s="28"/>
      <c r="W9327" s="28"/>
      <c r="Y9327" s="31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33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29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30"/>
      <c r="O9328" s="30"/>
      <c r="P9328" s="30"/>
      <c r="Q9328" s="30"/>
      <c r="R9328" s="30"/>
      <c r="S9328" s="30"/>
      <c r="T9328" s="29"/>
      <c r="U9328" s="28"/>
      <c r="V9328" s="28"/>
      <c r="W9328" s="28"/>
      <c r="Y9328" s="31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33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29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30"/>
      <c r="O9329" s="30"/>
      <c r="P9329" s="30"/>
      <c r="Q9329" s="30"/>
      <c r="R9329" s="30"/>
      <c r="S9329" s="30"/>
      <c r="T9329" s="29"/>
      <c r="U9329" s="28"/>
      <c r="V9329" s="28"/>
      <c r="W9329" s="28"/>
      <c r="Y9329" s="31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33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29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30"/>
      <c r="O9330" s="30"/>
      <c r="P9330" s="30"/>
      <c r="Q9330" s="30"/>
      <c r="R9330" s="30"/>
      <c r="S9330" s="30"/>
      <c r="T9330" s="29"/>
      <c r="U9330" s="28"/>
      <c r="V9330" s="28"/>
      <c r="W9330" s="28"/>
      <c r="Y9330" s="31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33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29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30"/>
      <c r="O9331" s="30"/>
      <c r="P9331" s="30"/>
      <c r="Q9331" s="30"/>
      <c r="R9331" s="30"/>
      <c r="S9331" s="30"/>
      <c r="T9331" s="29"/>
      <c r="U9331" s="28"/>
      <c r="V9331" s="28"/>
      <c r="W9331" s="28"/>
      <c r="Y9331" s="31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33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29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30"/>
      <c r="O9332" s="30"/>
      <c r="P9332" s="30"/>
      <c r="Q9332" s="30"/>
      <c r="R9332" s="30"/>
      <c r="S9332" s="30"/>
      <c r="T9332" s="29"/>
      <c r="U9332" s="28"/>
      <c r="V9332" s="28"/>
      <c r="W9332" s="28"/>
      <c r="Y9332" s="31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33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29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30"/>
      <c r="O9333" s="30"/>
      <c r="P9333" s="30"/>
      <c r="Q9333" s="30"/>
      <c r="R9333" s="30"/>
      <c r="S9333" s="30"/>
      <c r="T9333" s="29"/>
      <c r="U9333" s="28"/>
      <c r="V9333" s="28"/>
      <c r="W9333" s="28"/>
      <c r="Y9333" s="31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33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29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30"/>
      <c r="O9334" s="30"/>
      <c r="P9334" s="30"/>
      <c r="Q9334" s="30"/>
      <c r="R9334" s="30"/>
      <c r="S9334" s="30"/>
      <c r="T9334" s="29"/>
      <c r="U9334" s="28"/>
      <c r="V9334" s="28"/>
      <c r="W9334" s="28"/>
      <c r="Y9334" s="31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33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29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30"/>
      <c r="O9335" s="30"/>
      <c r="P9335" s="30"/>
      <c r="Q9335" s="30"/>
      <c r="R9335" s="30"/>
      <c r="S9335" s="30"/>
      <c r="T9335" s="29"/>
      <c r="U9335" s="28"/>
      <c r="V9335" s="28"/>
      <c r="W9335" s="28"/>
      <c r="Y9335" s="31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33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29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30"/>
      <c r="O9336" s="30"/>
      <c r="P9336" s="30"/>
      <c r="Q9336" s="30"/>
      <c r="R9336" s="30"/>
      <c r="S9336" s="30"/>
      <c r="T9336" s="29"/>
      <c r="U9336" s="28"/>
      <c r="V9336" s="28"/>
      <c r="W9336" s="28"/>
      <c r="Y9336" s="31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33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29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30"/>
      <c r="O9337" s="30"/>
      <c r="P9337" s="30"/>
      <c r="Q9337" s="30"/>
      <c r="R9337" s="30"/>
      <c r="S9337" s="30"/>
      <c r="T9337" s="29"/>
      <c r="U9337" s="28"/>
      <c r="V9337" s="28"/>
      <c r="W9337" s="28"/>
      <c r="Y9337" s="31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33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29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30"/>
      <c r="O9338" s="30"/>
      <c r="P9338" s="30"/>
      <c r="Q9338" s="30"/>
      <c r="R9338" s="30"/>
      <c r="S9338" s="30"/>
      <c r="T9338" s="29"/>
      <c r="U9338" s="28"/>
      <c r="V9338" s="28"/>
      <c r="W9338" s="28"/>
      <c r="Y9338" s="31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33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29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30"/>
      <c r="O9339" s="30"/>
      <c r="P9339" s="30"/>
      <c r="Q9339" s="30"/>
      <c r="R9339" s="30"/>
      <c r="S9339" s="30"/>
      <c r="T9339" s="29"/>
      <c r="U9339" s="28"/>
      <c r="V9339" s="28"/>
      <c r="W9339" s="28"/>
      <c r="Y9339" s="31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33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29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30"/>
      <c r="O9340" s="30"/>
      <c r="P9340" s="30"/>
      <c r="Q9340" s="30"/>
      <c r="R9340" s="30"/>
      <c r="S9340" s="30"/>
      <c r="T9340" s="29"/>
      <c r="U9340" s="28"/>
      <c r="V9340" s="28"/>
      <c r="W9340" s="28"/>
      <c r="Y9340" s="31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33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29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30"/>
      <c r="O9341" s="30"/>
      <c r="P9341" s="30"/>
      <c r="Q9341" s="30"/>
      <c r="R9341" s="30"/>
      <c r="S9341" s="30"/>
      <c r="T9341" s="29"/>
      <c r="U9341" s="28"/>
      <c r="V9341" s="28"/>
      <c r="W9341" s="28"/>
      <c r="Y9341" s="31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33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29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30"/>
      <c r="O9342" s="30"/>
      <c r="P9342" s="30"/>
      <c r="Q9342" s="30"/>
      <c r="R9342" s="30"/>
      <c r="S9342" s="30"/>
      <c r="T9342" s="29"/>
      <c r="U9342" s="28"/>
      <c r="V9342" s="28"/>
      <c r="W9342" s="28"/>
      <c r="Y9342" s="31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33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29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30"/>
      <c r="O9343" s="30"/>
      <c r="P9343" s="30"/>
      <c r="Q9343" s="30"/>
      <c r="R9343" s="30"/>
      <c r="S9343" s="30"/>
      <c r="T9343" s="29"/>
      <c r="U9343" s="28"/>
      <c r="V9343" s="28"/>
      <c r="W9343" s="28"/>
      <c r="Y9343" s="31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33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29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30"/>
      <c r="O9344" s="30"/>
      <c r="P9344" s="30"/>
      <c r="Q9344" s="30"/>
      <c r="R9344" s="30"/>
      <c r="S9344" s="30"/>
      <c r="T9344" s="29"/>
      <c r="U9344" s="28"/>
      <c r="V9344" s="28"/>
      <c r="W9344" s="28"/>
      <c r="Y9344" s="31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33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29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30"/>
      <c r="O9345" s="30"/>
      <c r="P9345" s="30"/>
      <c r="Q9345" s="30"/>
      <c r="R9345" s="30"/>
      <c r="S9345" s="30"/>
      <c r="T9345" s="29"/>
      <c r="U9345" s="28"/>
      <c r="V9345" s="28"/>
      <c r="W9345" s="28"/>
      <c r="Y9345" s="31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33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29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30"/>
      <c r="O9346" s="30"/>
      <c r="P9346" s="30"/>
      <c r="Q9346" s="30"/>
      <c r="R9346" s="30"/>
      <c r="S9346" s="30"/>
      <c r="T9346" s="29"/>
      <c r="U9346" s="28"/>
      <c r="V9346" s="28"/>
      <c r="W9346" s="28"/>
      <c r="Y9346" s="31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33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29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30"/>
      <c r="O9347" s="30"/>
      <c r="P9347" s="30"/>
      <c r="Q9347" s="30"/>
      <c r="R9347" s="30"/>
      <c r="S9347" s="30"/>
      <c r="T9347" s="29"/>
      <c r="U9347" s="28"/>
      <c r="V9347" s="28"/>
      <c r="W9347" s="28"/>
      <c r="Y9347" s="31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33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29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30"/>
      <c r="O9348" s="30"/>
      <c r="P9348" s="30"/>
      <c r="Q9348" s="30"/>
      <c r="R9348" s="30"/>
      <c r="S9348" s="30"/>
      <c r="T9348" s="29"/>
      <c r="U9348" s="28"/>
      <c r="V9348" s="28"/>
      <c r="W9348" s="28"/>
      <c r="Y9348" s="31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33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29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30"/>
      <c r="O9349" s="30"/>
      <c r="P9349" s="30"/>
      <c r="Q9349" s="30"/>
      <c r="R9349" s="30"/>
      <c r="S9349" s="30"/>
      <c r="T9349" s="29"/>
      <c r="U9349" s="28"/>
      <c r="V9349" s="28"/>
      <c r="W9349" s="28"/>
      <c r="Y9349" s="31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33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29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30"/>
      <c r="O9350" s="30"/>
      <c r="P9350" s="30"/>
      <c r="Q9350" s="30"/>
      <c r="R9350" s="30"/>
      <c r="S9350" s="30"/>
      <c r="T9350" s="29"/>
      <c r="U9350" s="28"/>
      <c r="V9350" s="28"/>
      <c r="W9350" s="28"/>
      <c r="Y9350" s="31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33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29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30"/>
      <c r="O9351" s="30"/>
      <c r="P9351" s="30"/>
      <c r="Q9351" s="30"/>
      <c r="R9351" s="30"/>
      <c r="S9351" s="30"/>
      <c r="T9351" s="29"/>
      <c r="U9351" s="28"/>
      <c r="V9351" s="28"/>
      <c r="W9351" s="28"/>
      <c r="Y9351" s="31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33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29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30"/>
      <c r="O9352" s="30"/>
      <c r="P9352" s="30"/>
      <c r="Q9352" s="30"/>
      <c r="R9352" s="30"/>
      <c r="S9352" s="30"/>
      <c r="T9352" s="29"/>
      <c r="U9352" s="28"/>
      <c r="V9352" s="28"/>
      <c r="W9352" s="28"/>
      <c r="Y9352" s="31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33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29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30"/>
      <c r="O9353" s="30"/>
      <c r="P9353" s="30"/>
      <c r="Q9353" s="30"/>
      <c r="R9353" s="30"/>
      <c r="S9353" s="30"/>
      <c r="T9353" s="29"/>
      <c r="U9353" s="28"/>
      <c r="V9353" s="28"/>
      <c r="W9353" s="28"/>
      <c r="Y9353" s="31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33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29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30"/>
      <c r="O9354" s="30"/>
      <c r="P9354" s="30"/>
      <c r="Q9354" s="30"/>
      <c r="R9354" s="30"/>
      <c r="S9354" s="30"/>
      <c r="T9354" s="29"/>
      <c r="U9354" s="28"/>
      <c r="V9354" s="28"/>
      <c r="W9354" s="28"/>
      <c r="Y9354" s="31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33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29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30"/>
      <c r="O9355" s="30"/>
      <c r="P9355" s="30"/>
      <c r="Q9355" s="30"/>
      <c r="R9355" s="30"/>
      <c r="S9355" s="30"/>
      <c r="T9355" s="29"/>
      <c r="U9355" s="28"/>
      <c r="V9355" s="28"/>
      <c r="W9355" s="28"/>
      <c r="Y9355" s="31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33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29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30"/>
      <c r="O9356" s="30"/>
      <c r="P9356" s="30"/>
      <c r="Q9356" s="30"/>
      <c r="R9356" s="30"/>
      <c r="S9356" s="30"/>
      <c r="T9356" s="29"/>
      <c r="U9356" s="28"/>
      <c r="V9356" s="28"/>
      <c r="W9356" s="28"/>
      <c r="Y9356" s="31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33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29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30"/>
      <c r="O9357" s="30"/>
      <c r="P9357" s="30"/>
      <c r="Q9357" s="30"/>
      <c r="R9357" s="30"/>
      <c r="S9357" s="30"/>
      <c r="T9357" s="29"/>
      <c r="U9357" s="28"/>
      <c r="V9357" s="28"/>
      <c r="W9357" s="28"/>
      <c r="Y9357" s="31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33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29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30"/>
      <c r="O9358" s="30"/>
      <c r="P9358" s="30"/>
      <c r="Q9358" s="30"/>
      <c r="R9358" s="30"/>
      <c r="S9358" s="30"/>
      <c r="T9358" s="29"/>
      <c r="U9358" s="28"/>
      <c r="V9358" s="28"/>
      <c r="W9358" s="28"/>
      <c r="Y9358" s="31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33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29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30"/>
      <c r="O9359" s="30"/>
      <c r="P9359" s="30"/>
      <c r="Q9359" s="30"/>
      <c r="R9359" s="30"/>
      <c r="S9359" s="30"/>
      <c r="T9359" s="29"/>
      <c r="U9359" s="28"/>
      <c r="V9359" s="28"/>
      <c r="W9359" s="28"/>
      <c r="Y9359" s="31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33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29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30"/>
      <c r="O9360" s="30"/>
      <c r="P9360" s="30"/>
      <c r="Q9360" s="30"/>
      <c r="R9360" s="30"/>
      <c r="S9360" s="30"/>
      <c r="T9360" s="29"/>
      <c r="U9360" s="28"/>
      <c r="V9360" s="28"/>
      <c r="W9360" s="28"/>
      <c r="Y9360" s="31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33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29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30"/>
      <c r="O9361" s="30"/>
      <c r="P9361" s="30"/>
      <c r="Q9361" s="30"/>
      <c r="R9361" s="30"/>
      <c r="S9361" s="30"/>
      <c r="T9361" s="29"/>
      <c r="U9361" s="28"/>
      <c r="V9361" s="28"/>
      <c r="W9361" s="28"/>
      <c r="Y9361" s="31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33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29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30"/>
      <c r="O9362" s="30"/>
      <c r="P9362" s="30"/>
      <c r="Q9362" s="30"/>
      <c r="R9362" s="30"/>
      <c r="S9362" s="30"/>
      <c r="T9362" s="29"/>
      <c r="U9362" s="28"/>
      <c r="V9362" s="28"/>
      <c r="W9362" s="28"/>
      <c r="Y9362" s="31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33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29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30"/>
      <c r="O9363" s="30"/>
      <c r="P9363" s="30"/>
      <c r="Q9363" s="30"/>
      <c r="R9363" s="30"/>
      <c r="S9363" s="30"/>
      <c r="T9363" s="29"/>
      <c r="U9363" s="28"/>
      <c r="V9363" s="28"/>
      <c r="W9363" s="28"/>
      <c r="Y9363" s="31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33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29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30"/>
      <c r="O9364" s="30"/>
      <c r="P9364" s="30"/>
      <c r="Q9364" s="30"/>
      <c r="R9364" s="30"/>
      <c r="S9364" s="30"/>
      <c r="T9364" s="29"/>
      <c r="U9364" s="28"/>
      <c r="V9364" s="28"/>
      <c r="W9364" s="28"/>
      <c r="Y9364" s="31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33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29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30"/>
      <c r="O9365" s="30"/>
      <c r="P9365" s="30"/>
      <c r="Q9365" s="30"/>
      <c r="R9365" s="30"/>
      <c r="S9365" s="30"/>
      <c r="T9365" s="29"/>
      <c r="U9365" s="28"/>
      <c r="V9365" s="28"/>
      <c r="W9365" s="28"/>
      <c r="Y9365" s="31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33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29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30"/>
      <c r="O9366" s="30"/>
      <c r="P9366" s="30"/>
      <c r="Q9366" s="30"/>
      <c r="R9366" s="30"/>
      <c r="S9366" s="30"/>
      <c r="T9366" s="29"/>
      <c r="U9366" s="28"/>
      <c r="V9366" s="28"/>
      <c r="W9366" s="28"/>
      <c r="Y9366" s="31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33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29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30"/>
      <c r="O9367" s="30"/>
      <c r="P9367" s="30"/>
      <c r="Q9367" s="30"/>
      <c r="R9367" s="30"/>
      <c r="S9367" s="30"/>
      <c r="T9367" s="29"/>
      <c r="U9367" s="28"/>
      <c r="V9367" s="28"/>
      <c r="W9367" s="28"/>
      <c r="Y9367" s="31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33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29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30"/>
      <c r="O9368" s="30"/>
      <c r="P9368" s="30"/>
      <c r="Q9368" s="30"/>
      <c r="R9368" s="30"/>
      <c r="S9368" s="30"/>
      <c r="T9368" s="29"/>
      <c r="U9368" s="28"/>
      <c r="V9368" s="28"/>
      <c r="W9368" s="28"/>
      <c r="Y9368" s="31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33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29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30"/>
      <c r="O9369" s="30"/>
      <c r="P9369" s="30"/>
      <c r="Q9369" s="30"/>
      <c r="R9369" s="30"/>
      <c r="S9369" s="30"/>
      <c r="T9369" s="29"/>
      <c r="U9369" s="28"/>
      <c r="V9369" s="28"/>
      <c r="W9369" s="28"/>
      <c r="Y9369" s="31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33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29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30"/>
      <c r="O9370" s="30"/>
      <c r="P9370" s="30"/>
      <c r="Q9370" s="30"/>
      <c r="R9370" s="30"/>
      <c r="S9370" s="30"/>
      <c r="T9370" s="29"/>
      <c r="U9370" s="28"/>
      <c r="V9370" s="28"/>
      <c r="W9370" s="28"/>
      <c r="Y9370" s="31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33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29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30"/>
      <c r="O9371" s="30"/>
      <c r="P9371" s="30"/>
      <c r="Q9371" s="30"/>
      <c r="R9371" s="30"/>
      <c r="S9371" s="30"/>
      <c r="T9371" s="29"/>
      <c r="U9371" s="28"/>
      <c r="V9371" s="28"/>
      <c r="W9371" s="28"/>
      <c r="Y9371" s="31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33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29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30"/>
      <c r="O9372" s="30"/>
      <c r="P9372" s="30"/>
      <c r="Q9372" s="30"/>
      <c r="R9372" s="30"/>
      <c r="S9372" s="30"/>
      <c r="T9372" s="29"/>
      <c r="U9372" s="28"/>
      <c r="V9372" s="28"/>
      <c r="W9372" s="28"/>
      <c r="Y9372" s="31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33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29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30"/>
      <c r="O9373" s="30"/>
      <c r="P9373" s="30"/>
      <c r="Q9373" s="30"/>
      <c r="R9373" s="30"/>
      <c r="S9373" s="30"/>
      <c r="T9373" s="29"/>
      <c r="U9373" s="28"/>
      <c r="V9373" s="28"/>
      <c r="W9373" s="28"/>
      <c r="Y9373" s="31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33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29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30"/>
      <c r="O9374" s="30"/>
      <c r="P9374" s="30"/>
      <c r="Q9374" s="30"/>
      <c r="R9374" s="30"/>
      <c r="S9374" s="30"/>
      <c r="T9374" s="29"/>
      <c r="U9374" s="28"/>
      <c r="V9374" s="28"/>
      <c r="W9374" s="28"/>
      <c r="Y9374" s="31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33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29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30"/>
      <c r="O9375" s="30"/>
      <c r="P9375" s="30"/>
      <c r="Q9375" s="30"/>
      <c r="R9375" s="30"/>
      <c r="S9375" s="30"/>
      <c r="T9375" s="29"/>
      <c r="U9375" s="28"/>
      <c r="V9375" s="28"/>
      <c r="W9375" s="28"/>
      <c r="Y9375" s="31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33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29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30"/>
      <c r="O9376" s="30"/>
      <c r="P9376" s="30"/>
      <c r="Q9376" s="30"/>
      <c r="R9376" s="30"/>
      <c r="S9376" s="30"/>
      <c r="T9376" s="29"/>
      <c r="U9376" s="28"/>
      <c r="V9376" s="28"/>
      <c r="W9376" s="28"/>
      <c r="Y9376" s="31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33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29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30"/>
      <c r="O9377" s="30"/>
      <c r="P9377" s="30"/>
      <c r="Q9377" s="30"/>
      <c r="R9377" s="30"/>
      <c r="S9377" s="30"/>
      <c r="T9377" s="29"/>
      <c r="U9377" s="28"/>
      <c r="V9377" s="28"/>
      <c r="W9377" s="28"/>
      <c r="Y9377" s="31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33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29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30"/>
      <c r="O9378" s="30"/>
      <c r="P9378" s="30"/>
      <c r="Q9378" s="30"/>
      <c r="R9378" s="30"/>
      <c r="S9378" s="30"/>
      <c r="T9378" s="29"/>
      <c r="U9378" s="28"/>
      <c r="V9378" s="28"/>
      <c r="W9378" s="28"/>
      <c r="Y9378" s="31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33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29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30"/>
      <c r="O9379" s="30"/>
      <c r="P9379" s="30"/>
      <c r="Q9379" s="30"/>
      <c r="R9379" s="30"/>
      <c r="S9379" s="30"/>
      <c r="T9379" s="29"/>
      <c r="U9379" s="28"/>
      <c r="V9379" s="28"/>
      <c r="W9379" s="28"/>
      <c r="Y9379" s="31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33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29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30"/>
      <c r="O9380" s="30"/>
      <c r="P9380" s="30"/>
      <c r="Q9380" s="30"/>
      <c r="R9380" s="30"/>
      <c r="S9380" s="30"/>
      <c r="T9380" s="29"/>
      <c r="U9380" s="28"/>
      <c r="V9380" s="28"/>
      <c r="W9380" s="28"/>
      <c r="Y9380" s="31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33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29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30"/>
      <c r="O9381" s="30"/>
      <c r="P9381" s="30"/>
      <c r="Q9381" s="30"/>
      <c r="R9381" s="30"/>
      <c r="S9381" s="30"/>
      <c r="T9381" s="29"/>
      <c r="U9381" s="28"/>
      <c r="V9381" s="28"/>
      <c r="W9381" s="28"/>
      <c r="Y9381" s="31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33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29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30"/>
      <c r="O9382" s="30"/>
      <c r="P9382" s="30"/>
      <c r="Q9382" s="30"/>
      <c r="R9382" s="30"/>
      <c r="S9382" s="30"/>
      <c r="T9382" s="29"/>
      <c r="U9382" s="28"/>
      <c r="V9382" s="28"/>
      <c r="W9382" s="28"/>
      <c r="Y9382" s="31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33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29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30"/>
      <c r="O9383" s="30"/>
      <c r="P9383" s="30"/>
      <c r="Q9383" s="30"/>
      <c r="R9383" s="30"/>
      <c r="S9383" s="30"/>
      <c r="T9383" s="29"/>
      <c r="U9383" s="28"/>
      <c r="V9383" s="28"/>
      <c r="W9383" s="28"/>
      <c r="Y9383" s="31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33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29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30"/>
      <c r="O9384" s="30"/>
      <c r="P9384" s="30"/>
      <c r="Q9384" s="30"/>
      <c r="R9384" s="30"/>
      <c r="S9384" s="30"/>
      <c r="T9384" s="29"/>
      <c r="U9384" s="28"/>
      <c r="V9384" s="28"/>
      <c r="W9384" s="28"/>
      <c r="Y9384" s="31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33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29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30"/>
      <c r="O9385" s="30"/>
      <c r="P9385" s="30"/>
      <c r="Q9385" s="30"/>
      <c r="R9385" s="30"/>
      <c r="S9385" s="30"/>
      <c r="T9385" s="29"/>
      <c r="U9385" s="28"/>
      <c r="V9385" s="28"/>
      <c r="W9385" s="28"/>
      <c r="Y9385" s="31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33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29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30"/>
      <c r="O9386" s="30"/>
      <c r="P9386" s="30"/>
      <c r="Q9386" s="30"/>
      <c r="R9386" s="30"/>
      <c r="S9386" s="30"/>
      <c r="T9386" s="29"/>
      <c r="U9386" s="28"/>
      <c r="V9386" s="28"/>
      <c r="W9386" s="28"/>
      <c r="Y9386" s="31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33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29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30"/>
      <c r="O9387" s="30"/>
      <c r="P9387" s="30"/>
      <c r="Q9387" s="30"/>
      <c r="R9387" s="30"/>
      <c r="S9387" s="30"/>
      <c r="T9387" s="29"/>
      <c r="U9387" s="28"/>
      <c r="V9387" s="28"/>
      <c r="W9387" s="28"/>
      <c r="Y9387" s="31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33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29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30"/>
      <c r="O9388" s="30"/>
      <c r="P9388" s="30"/>
      <c r="Q9388" s="30"/>
      <c r="R9388" s="30"/>
      <c r="S9388" s="30"/>
      <c r="T9388" s="29"/>
      <c r="U9388" s="28"/>
      <c r="V9388" s="28"/>
      <c r="W9388" s="28"/>
      <c r="Y9388" s="31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33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29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30"/>
      <c r="O9389" s="30"/>
      <c r="P9389" s="30"/>
      <c r="Q9389" s="30"/>
      <c r="R9389" s="30"/>
      <c r="S9389" s="30"/>
      <c r="T9389" s="29"/>
      <c r="U9389" s="28"/>
      <c r="V9389" s="28"/>
      <c r="W9389" s="28"/>
      <c r="Y9389" s="31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33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29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30"/>
      <c r="O9390" s="30"/>
      <c r="P9390" s="30"/>
      <c r="Q9390" s="30"/>
      <c r="R9390" s="30"/>
      <c r="S9390" s="30"/>
      <c r="T9390" s="29"/>
      <c r="U9390" s="28"/>
      <c r="V9390" s="28"/>
      <c r="W9390" s="28"/>
      <c r="Y9390" s="31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33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29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30"/>
      <c r="O9391" s="30"/>
      <c r="P9391" s="30"/>
      <c r="Q9391" s="30"/>
      <c r="R9391" s="30"/>
      <c r="S9391" s="30"/>
      <c r="T9391" s="29"/>
      <c r="U9391" s="28"/>
      <c r="V9391" s="28"/>
      <c r="W9391" s="28"/>
      <c r="Y9391" s="31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33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29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30"/>
      <c r="O9392" s="30"/>
      <c r="P9392" s="30"/>
      <c r="Q9392" s="30"/>
      <c r="R9392" s="30"/>
      <c r="S9392" s="30"/>
      <c r="T9392" s="29"/>
      <c r="U9392" s="28"/>
      <c r="V9392" s="28"/>
      <c r="W9392" s="28"/>
      <c r="Y9392" s="31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33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29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30"/>
      <c r="O9393" s="30"/>
      <c r="P9393" s="30"/>
      <c r="Q9393" s="30"/>
      <c r="R9393" s="30"/>
      <c r="S9393" s="30"/>
      <c r="T9393" s="29"/>
      <c r="U9393" s="28"/>
      <c r="V9393" s="28"/>
      <c r="W9393" s="28"/>
      <c r="Y9393" s="31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33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29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30"/>
      <c r="O9394" s="30"/>
      <c r="P9394" s="30"/>
      <c r="Q9394" s="30"/>
      <c r="R9394" s="30"/>
      <c r="S9394" s="30"/>
      <c r="T9394" s="29"/>
      <c r="U9394" s="28"/>
      <c r="V9394" s="28"/>
      <c r="W9394" s="28"/>
      <c r="Y9394" s="31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33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29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30"/>
      <c r="O9395" s="30"/>
      <c r="P9395" s="30"/>
      <c r="Q9395" s="30"/>
      <c r="R9395" s="30"/>
      <c r="S9395" s="30"/>
      <c r="T9395" s="29"/>
      <c r="U9395" s="28"/>
      <c r="V9395" s="28"/>
      <c r="W9395" s="28"/>
      <c r="Y9395" s="31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33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29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30"/>
      <c r="O9396" s="30"/>
      <c r="P9396" s="30"/>
      <c r="Q9396" s="30"/>
      <c r="R9396" s="30"/>
      <c r="S9396" s="30"/>
      <c r="T9396" s="29"/>
      <c r="U9396" s="28"/>
      <c r="V9396" s="28"/>
      <c r="W9396" s="28"/>
      <c r="Y9396" s="31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33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29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30"/>
      <c r="O9397" s="30"/>
      <c r="P9397" s="30"/>
      <c r="Q9397" s="30"/>
      <c r="R9397" s="30"/>
      <c r="S9397" s="30"/>
      <c r="T9397" s="29"/>
      <c r="U9397" s="28"/>
      <c r="V9397" s="28"/>
      <c r="W9397" s="28"/>
      <c r="Y9397" s="31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33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29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30"/>
      <c r="O9398" s="30"/>
      <c r="P9398" s="30"/>
      <c r="Q9398" s="30"/>
      <c r="R9398" s="30"/>
      <c r="S9398" s="30"/>
      <c r="T9398" s="29"/>
      <c r="U9398" s="28"/>
      <c r="V9398" s="28"/>
      <c r="W9398" s="28"/>
      <c r="Y9398" s="31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33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29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30"/>
      <c r="O9399" s="30"/>
      <c r="P9399" s="30"/>
      <c r="Q9399" s="30"/>
      <c r="R9399" s="30"/>
      <c r="S9399" s="30"/>
      <c r="T9399" s="29"/>
      <c r="U9399" s="28"/>
      <c r="V9399" s="28"/>
      <c r="W9399" s="28"/>
      <c r="Y9399" s="31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33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29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30"/>
      <c r="O9400" s="30"/>
      <c r="P9400" s="30"/>
      <c r="Q9400" s="30"/>
      <c r="R9400" s="30"/>
      <c r="S9400" s="30"/>
      <c r="T9400" s="29"/>
      <c r="U9400" s="28"/>
      <c r="V9400" s="28"/>
      <c r="W9400" s="28"/>
      <c r="Y9400" s="31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33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29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30"/>
      <c r="O9401" s="30"/>
      <c r="P9401" s="30"/>
      <c r="Q9401" s="30"/>
      <c r="R9401" s="30"/>
      <c r="S9401" s="30"/>
      <c r="T9401" s="29"/>
      <c r="U9401" s="28"/>
      <c r="V9401" s="28"/>
      <c r="W9401" s="28"/>
      <c r="Y9401" s="31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33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29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30"/>
      <c r="O9402" s="30"/>
      <c r="P9402" s="30"/>
      <c r="Q9402" s="30"/>
      <c r="R9402" s="30"/>
      <c r="S9402" s="30"/>
      <c r="T9402" s="29"/>
      <c r="U9402" s="28"/>
      <c r="V9402" s="28"/>
      <c r="W9402" s="28"/>
      <c r="Y9402" s="31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33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29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30"/>
      <c r="O9403" s="30"/>
      <c r="P9403" s="30"/>
      <c r="Q9403" s="30"/>
      <c r="R9403" s="30"/>
      <c r="S9403" s="30"/>
      <c r="T9403" s="29"/>
      <c r="U9403" s="28"/>
      <c r="V9403" s="28"/>
      <c r="W9403" s="28"/>
      <c r="Y9403" s="31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33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29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30"/>
      <c r="O9404" s="30"/>
      <c r="P9404" s="30"/>
      <c r="Q9404" s="30"/>
      <c r="R9404" s="30"/>
      <c r="S9404" s="30"/>
      <c r="T9404" s="29"/>
      <c r="U9404" s="28"/>
      <c r="V9404" s="28"/>
      <c r="W9404" s="28"/>
      <c r="Y9404" s="31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33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29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30"/>
      <c r="O9405" s="30"/>
      <c r="P9405" s="30"/>
      <c r="Q9405" s="30"/>
      <c r="R9405" s="30"/>
      <c r="S9405" s="30"/>
      <c r="T9405" s="29"/>
      <c r="U9405" s="28"/>
      <c r="V9405" s="28"/>
      <c r="W9405" s="28"/>
      <c r="Y9405" s="31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33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29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30"/>
      <c r="O9406" s="30"/>
      <c r="P9406" s="30"/>
      <c r="Q9406" s="30"/>
      <c r="R9406" s="30"/>
      <c r="S9406" s="30"/>
      <c r="T9406" s="29"/>
      <c r="U9406" s="28"/>
      <c r="V9406" s="28"/>
      <c r="W9406" s="28"/>
      <c r="Y9406" s="31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33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29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30"/>
      <c r="O9407" s="30"/>
      <c r="P9407" s="30"/>
      <c r="Q9407" s="30"/>
      <c r="R9407" s="30"/>
      <c r="S9407" s="30"/>
      <c r="T9407" s="29"/>
      <c r="U9407" s="28"/>
      <c r="V9407" s="28"/>
      <c r="W9407" s="28"/>
      <c r="Y9407" s="31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33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29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30"/>
      <c r="O9408" s="30"/>
      <c r="P9408" s="30"/>
      <c r="Q9408" s="30"/>
      <c r="R9408" s="30"/>
      <c r="S9408" s="30"/>
      <c r="T9408" s="29"/>
      <c r="U9408" s="28"/>
      <c r="V9408" s="28"/>
      <c r="W9408" s="28"/>
      <c r="Y9408" s="31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33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29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30"/>
      <c r="O9409" s="30"/>
      <c r="P9409" s="30"/>
      <c r="Q9409" s="30"/>
      <c r="R9409" s="30"/>
      <c r="S9409" s="30"/>
      <c r="T9409" s="29"/>
      <c r="U9409" s="28"/>
      <c r="V9409" s="28"/>
      <c r="W9409" s="28"/>
      <c r="Y9409" s="31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33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29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30"/>
      <c r="O9410" s="30"/>
      <c r="P9410" s="30"/>
      <c r="Q9410" s="30"/>
      <c r="R9410" s="30"/>
      <c r="S9410" s="30"/>
      <c r="T9410" s="29"/>
      <c r="U9410" s="28"/>
      <c r="V9410" s="28"/>
      <c r="W9410" s="28"/>
      <c r="Y9410" s="31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33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29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30"/>
      <c r="O9411" s="30"/>
      <c r="P9411" s="30"/>
      <c r="Q9411" s="30"/>
      <c r="R9411" s="30"/>
      <c r="S9411" s="30"/>
      <c r="T9411" s="29"/>
      <c r="U9411" s="28"/>
      <c r="V9411" s="28"/>
      <c r="W9411" s="28"/>
      <c r="Y9411" s="31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33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29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30"/>
      <c r="O9412" s="30"/>
      <c r="P9412" s="30"/>
      <c r="Q9412" s="30"/>
      <c r="R9412" s="30"/>
      <c r="S9412" s="30"/>
      <c r="T9412" s="29"/>
      <c r="U9412" s="28"/>
      <c r="V9412" s="28"/>
      <c r="W9412" s="28"/>
      <c r="Y9412" s="31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33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29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30"/>
      <c r="O9413" s="30"/>
      <c r="P9413" s="30"/>
      <c r="Q9413" s="30"/>
      <c r="R9413" s="30"/>
      <c r="S9413" s="30"/>
      <c r="T9413" s="29"/>
      <c r="U9413" s="28"/>
      <c r="V9413" s="28"/>
      <c r="W9413" s="28"/>
      <c r="Y9413" s="31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33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29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30"/>
      <c r="O9414" s="30"/>
      <c r="P9414" s="30"/>
      <c r="Q9414" s="30"/>
      <c r="R9414" s="30"/>
      <c r="S9414" s="30"/>
      <c r="T9414" s="29"/>
      <c r="U9414" s="28"/>
      <c r="V9414" s="28"/>
      <c r="W9414" s="28"/>
      <c r="Y9414" s="31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33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29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30"/>
      <c r="O9415" s="30"/>
      <c r="P9415" s="30"/>
      <c r="Q9415" s="30"/>
      <c r="R9415" s="30"/>
      <c r="S9415" s="30"/>
      <c r="T9415" s="29"/>
      <c r="U9415" s="28"/>
      <c r="V9415" s="28"/>
      <c r="W9415" s="28"/>
      <c r="Y9415" s="31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33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29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30"/>
      <c r="O9416" s="30"/>
      <c r="P9416" s="30"/>
      <c r="Q9416" s="30"/>
      <c r="R9416" s="30"/>
      <c r="S9416" s="30"/>
      <c r="T9416" s="29"/>
      <c r="U9416" s="28"/>
      <c r="V9416" s="28"/>
      <c r="W9416" s="28"/>
      <c r="Y9416" s="31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33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29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30"/>
      <c r="O9417" s="30"/>
      <c r="P9417" s="30"/>
      <c r="Q9417" s="30"/>
      <c r="R9417" s="30"/>
      <c r="S9417" s="30"/>
      <c r="T9417" s="29"/>
      <c r="U9417" s="28"/>
      <c r="V9417" s="28"/>
      <c r="W9417" s="28"/>
      <c r="Y9417" s="31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33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29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30"/>
      <c r="O9418" s="30"/>
      <c r="P9418" s="30"/>
      <c r="Q9418" s="30"/>
      <c r="R9418" s="30"/>
      <c r="S9418" s="30"/>
      <c r="T9418" s="29"/>
      <c r="U9418" s="28"/>
      <c r="V9418" s="28"/>
      <c r="W9418" s="28"/>
      <c r="Y9418" s="31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33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29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30"/>
      <c r="O9419" s="30"/>
      <c r="P9419" s="30"/>
      <c r="Q9419" s="30"/>
      <c r="R9419" s="30"/>
      <c r="S9419" s="30"/>
      <c r="T9419" s="29"/>
      <c r="U9419" s="28"/>
      <c r="V9419" s="28"/>
      <c r="W9419" s="28"/>
      <c r="Y9419" s="31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33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29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30"/>
      <c r="O9420" s="30"/>
      <c r="P9420" s="30"/>
      <c r="Q9420" s="30"/>
      <c r="R9420" s="30"/>
      <c r="S9420" s="30"/>
      <c r="T9420" s="29"/>
      <c r="U9420" s="28"/>
      <c r="V9420" s="28"/>
      <c r="W9420" s="28"/>
      <c r="Y9420" s="31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33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29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30"/>
      <c r="O9421" s="30"/>
      <c r="P9421" s="30"/>
      <c r="Q9421" s="30"/>
      <c r="R9421" s="30"/>
      <c r="S9421" s="30"/>
      <c r="T9421" s="29"/>
      <c r="U9421" s="28"/>
      <c r="V9421" s="28"/>
      <c r="W9421" s="28"/>
      <c r="Y9421" s="31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33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29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30"/>
      <c r="O9422" s="30"/>
      <c r="P9422" s="30"/>
      <c r="Q9422" s="30"/>
      <c r="R9422" s="30"/>
      <c r="S9422" s="30"/>
      <c r="T9422" s="29"/>
      <c r="U9422" s="28"/>
      <c r="V9422" s="28"/>
      <c r="W9422" s="28"/>
      <c r="Y9422" s="31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33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29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30"/>
      <c r="O9423" s="30"/>
      <c r="P9423" s="30"/>
      <c r="Q9423" s="30"/>
      <c r="R9423" s="30"/>
      <c r="S9423" s="30"/>
      <c r="T9423" s="29"/>
      <c r="U9423" s="28"/>
      <c r="V9423" s="28"/>
      <c r="W9423" s="28"/>
      <c r="Y9423" s="31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33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29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30"/>
      <c r="O9424" s="30"/>
      <c r="P9424" s="30"/>
      <c r="Q9424" s="30"/>
      <c r="R9424" s="30"/>
      <c r="S9424" s="30"/>
      <c r="T9424" s="29"/>
      <c r="U9424" s="28"/>
      <c r="V9424" s="28"/>
      <c r="W9424" s="28"/>
      <c r="Y9424" s="31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33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29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30"/>
      <c r="O9425" s="30"/>
      <c r="P9425" s="30"/>
      <c r="Q9425" s="30"/>
      <c r="R9425" s="30"/>
      <c r="S9425" s="30"/>
      <c r="T9425" s="29"/>
      <c r="U9425" s="28"/>
      <c r="V9425" s="28"/>
      <c r="W9425" s="28"/>
      <c r="Y9425" s="31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33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29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30"/>
      <c r="O9426" s="30"/>
      <c r="P9426" s="30"/>
      <c r="Q9426" s="30"/>
      <c r="R9426" s="30"/>
      <c r="S9426" s="30"/>
      <c r="T9426" s="29"/>
      <c r="U9426" s="28"/>
      <c r="V9426" s="28"/>
      <c r="W9426" s="28"/>
      <c r="Y9426" s="31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33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29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30"/>
      <c r="O9427" s="30"/>
      <c r="P9427" s="30"/>
      <c r="Q9427" s="30"/>
      <c r="R9427" s="30"/>
      <c r="S9427" s="30"/>
      <c r="T9427" s="29"/>
      <c r="U9427" s="28"/>
      <c r="V9427" s="28"/>
      <c r="W9427" s="28"/>
      <c r="Y9427" s="31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33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29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30"/>
      <c r="O9428" s="30"/>
      <c r="P9428" s="30"/>
      <c r="Q9428" s="30"/>
      <c r="R9428" s="30"/>
      <c r="S9428" s="30"/>
      <c r="T9428" s="29"/>
      <c r="U9428" s="28"/>
      <c r="V9428" s="28"/>
      <c r="W9428" s="28"/>
      <c r="Y9428" s="31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33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29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30"/>
      <c r="O9429" s="30"/>
      <c r="P9429" s="30"/>
      <c r="Q9429" s="30"/>
      <c r="R9429" s="30"/>
      <c r="S9429" s="30"/>
      <c r="T9429" s="29"/>
      <c r="U9429" s="28"/>
      <c r="V9429" s="28"/>
      <c r="W9429" s="28"/>
      <c r="Y9429" s="31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33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29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30"/>
      <c r="O9430" s="30"/>
      <c r="P9430" s="30"/>
      <c r="Q9430" s="30"/>
      <c r="R9430" s="30"/>
      <c r="S9430" s="30"/>
      <c r="T9430" s="29"/>
      <c r="U9430" s="28"/>
      <c r="V9430" s="28"/>
      <c r="W9430" s="28"/>
      <c r="Y9430" s="31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33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29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30"/>
      <c r="O9431" s="30"/>
      <c r="P9431" s="30"/>
      <c r="Q9431" s="30"/>
      <c r="R9431" s="30"/>
      <c r="S9431" s="30"/>
      <c r="T9431" s="29"/>
      <c r="U9431" s="28"/>
      <c r="V9431" s="28"/>
      <c r="W9431" s="28"/>
      <c r="Y9431" s="31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33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29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30"/>
      <c r="O9432" s="30"/>
      <c r="P9432" s="30"/>
      <c r="Q9432" s="30"/>
      <c r="R9432" s="30"/>
      <c r="S9432" s="30"/>
      <c r="T9432" s="29"/>
      <c r="U9432" s="28"/>
      <c r="V9432" s="28"/>
      <c r="W9432" s="28"/>
      <c r="Y9432" s="31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33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29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30"/>
      <c r="O9433" s="30"/>
      <c r="P9433" s="30"/>
      <c r="Q9433" s="30"/>
      <c r="R9433" s="30"/>
      <c r="S9433" s="30"/>
      <c r="T9433" s="29"/>
      <c r="U9433" s="28"/>
      <c r="V9433" s="28"/>
      <c r="W9433" s="28"/>
      <c r="Y9433" s="31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33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29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30"/>
      <c r="O9434" s="30"/>
      <c r="P9434" s="30"/>
      <c r="Q9434" s="30"/>
      <c r="R9434" s="30"/>
      <c r="S9434" s="30"/>
      <c r="T9434" s="29"/>
      <c r="U9434" s="28"/>
      <c r="V9434" s="28"/>
      <c r="W9434" s="28"/>
      <c r="Y9434" s="31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33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29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30"/>
      <c r="O9435" s="30"/>
      <c r="P9435" s="30"/>
      <c r="Q9435" s="30"/>
      <c r="R9435" s="30"/>
      <c r="S9435" s="30"/>
      <c r="T9435" s="29"/>
      <c r="U9435" s="28"/>
      <c r="V9435" s="28"/>
      <c r="W9435" s="28"/>
      <c r="Y9435" s="31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33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29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30"/>
      <c r="O9436" s="30"/>
      <c r="P9436" s="30"/>
      <c r="Q9436" s="30"/>
      <c r="R9436" s="30"/>
      <c r="S9436" s="30"/>
      <c r="T9436" s="29"/>
      <c r="U9436" s="28"/>
      <c r="V9436" s="28"/>
      <c r="W9436" s="28"/>
      <c r="Y9436" s="31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33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29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30"/>
      <c r="O9437" s="30"/>
      <c r="P9437" s="30"/>
      <c r="Q9437" s="30"/>
      <c r="R9437" s="30"/>
      <c r="S9437" s="30"/>
      <c r="T9437" s="29"/>
      <c r="U9437" s="28"/>
      <c r="V9437" s="28"/>
      <c r="W9437" s="28"/>
      <c r="Y9437" s="31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33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29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30"/>
      <c r="O9438" s="30"/>
      <c r="P9438" s="30"/>
      <c r="Q9438" s="30"/>
      <c r="R9438" s="30"/>
      <c r="S9438" s="30"/>
      <c r="T9438" s="29"/>
      <c r="U9438" s="28"/>
      <c r="V9438" s="28"/>
      <c r="W9438" s="28"/>
      <c r="Y9438" s="31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33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29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30"/>
      <c r="O9439" s="30"/>
      <c r="P9439" s="30"/>
      <c r="Q9439" s="30"/>
      <c r="R9439" s="30"/>
      <c r="S9439" s="30"/>
      <c r="T9439" s="29"/>
      <c r="U9439" s="28"/>
      <c r="V9439" s="28"/>
      <c r="W9439" s="28"/>
      <c r="Y9439" s="31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33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29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30"/>
      <c r="O9440" s="30"/>
      <c r="P9440" s="30"/>
      <c r="Q9440" s="30"/>
      <c r="R9440" s="30"/>
      <c r="S9440" s="30"/>
      <c r="T9440" s="29"/>
      <c r="U9440" s="28"/>
      <c r="V9440" s="28"/>
      <c r="W9440" s="28"/>
      <c r="Y9440" s="31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33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29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30"/>
      <c r="O9441" s="30"/>
      <c r="P9441" s="30"/>
      <c r="Q9441" s="30"/>
      <c r="R9441" s="30"/>
      <c r="S9441" s="30"/>
      <c r="T9441" s="29"/>
      <c r="U9441" s="28"/>
      <c r="V9441" s="28"/>
      <c r="W9441" s="28"/>
      <c r="Y9441" s="31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33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29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30"/>
      <c r="O9442" s="30"/>
      <c r="P9442" s="30"/>
      <c r="Q9442" s="30"/>
      <c r="R9442" s="30"/>
      <c r="S9442" s="30"/>
      <c r="T9442" s="29"/>
      <c r="U9442" s="28"/>
      <c r="V9442" s="28"/>
      <c r="W9442" s="28"/>
      <c r="Y9442" s="31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33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29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30"/>
      <c r="O9443" s="30"/>
      <c r="P9443" s="30"/>
      <c r="Q9443" s="30"/>
      <c r="R9443" s="30"/>
      <c r="S9443" s="30"/>
      <c r="T9443" s="29"/>
      <c r="U9443" s="28"/>
      <c r="V9443" s="28"/>
      <c r="W9443" s="28"/>
      <c r="Y9443" s="31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33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29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30"/>
      <c r="O9444" s="30"/>
      <c r="P9444" s="30"/>
      <c r="Q9444" s="30"/>
      <c r="R9444" s="30"/>
      <c r="S9444" s="30"/>
      <c r="T9444" s="29"/>
      <c r="U9444" s="28"/>
      <c r="V9444" s="28"/>
      <c r="W9444" s="28"/>
      <c r="Y9444" s="31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33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29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30"/>
      <c r="O9445" s="30"/>
      <c r="P9445" s="30"/>
      <c r="Q9445" s="30"/>
      <c r="R9445" s="30"/>
      <c r="S9445" s="30"/>
      <c r="T9445" s="29"/>
      <c r="U9445" s="28"/>
      <c r="V9445" s="28"/>
      <c r="W9445" s="28"/>
      <c r="Y9445" s="31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33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29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30"/>
      <c r="O9446" s="30"/>
      <c r="P9446" s="30"/>
      <c r="Q9446" s="30"/>
      <c r="R9446" s="30"/>
      <c r="S9446" s="30"/>
      <c r="T9446" s="29"/>
      <c r="U9446" s="28"/>
      <c r="V9446" s="28"/>
      <c r="W9446" s="28"/>
      <c r="Y9446" s="31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33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29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30"/>
      <c r="O9447" s="30"/>
      <c r="P9447" s="30"/>
      <c r="Q9447" s="30"/>
      <c r="R9447" s="30"/>
      <c r="S9447" s="30"/>
      <c r="T9447" s="29"/>
      <c r="U9447" s="28"/>
      <c r="V9447" s="28"/>
      <c r="W9447" s="28"/>
      <c r="Y9447" s="31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33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29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30"/>
      <c r="O9448" s="30"/>
      <c r="P9448" s="30"/>
      <c r="Q9448" s="30"/>
      <c r="R9448" s="30"/>
      <c r="S9448" s="30"/>
      <c r="T9448" s="29"/>
      <c r="U9448" s="28"/>
      <c r="V9448" s="28"/>
      <c r="W9448" s="28"/>
      <c r="Y9448" s="31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33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29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30"/>
      <c r="O9449" s="30"/>
      <c r="P9449" s="30"/>
      <c r="Q9449" s="30"/>
      <c r="R9449" s="30"/>
      <c r="S9449" s="30"/>
      <c r="T9449" s="29"/>
      <c r="U9449" s="28"/>
      <c r="V9449" s="28"/>
      <c r="W9449" s="28"/>
      <c r="Y9449" s="31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33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29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30"/>
      <c r="O9450" s="30"/>
      <c r="P9450" s="30"/>
      <c r="Q9450" s="30"/>
      <c r="R9450" s="30"/>
      <c r="S9450" s="30"/>
      <c r="T9450" s="29"/>
      <c r="U9450" s="28"/>
      <c r="V9450" s="28"/>
      <c r="W9450" s="28"/>
      <c r="Y9450" s="31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33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29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30"/>
      <c r="O9451" s="30"/>
      <c r="P9451" s="30"/>
      <c r="Q9451" s="30"/>
      <c r="R9451" s="30"/>
      <c r="S9451" s="30"/>
      <c r="T9451" s="29"/>
      <c r="U9451" s="28"/>
      <c r="V9451" s="28"/>
      <c r="W9451" s="28"/>
      <c r="Y9451" s="31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33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29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30"/>
      <c r="O9452" s="30"/>
      <c r="P9452" s="30"/>
      <c r="Q9452" s="30"/>
      <c r="R9452" s="30"/>
      <c r="S9452" s="30"/>
      <c r="T9452" s="29"/>
      <c r="U9452" s="28"/>
      <c r="V9452" s="28"/>
      <c r="W9452" s="28"/>
      <c r="Y9452" s="31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33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29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30"/>
      <c r="O9453" s="30"/>
      <c r="P9453" s="30"/>
      <c r="Q9453" s="30"/>
      <c r="R9453" s="30"/>
      <c r="S9453" s="30"/>
      <c r="T9453" s="29"/>
      <c r="U9453" s="28"/>
      <c r="V9453" s="28"/>
      <c r="W9453" s="28"/>
      <c r="Y9453" s="31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33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29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30"/>
      <c r="O9454" s="30"/>
      <c r="P9454" s="30"/>
      <c r="Q9454" s="30"/>
      <c r="R9454" s="30"/>
      <c r="S9454" s="30"/>
      <c r="T9454" s="29"/>
      <c r="U9454" s="28"/>
      <c r="V9454" s="28"/>
      <c r="W9454" s="28"/>
      <c r="Y9454" s="31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33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29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30"/>
      <c r="O9455" s="30"/>
      <c r="P9455" s="30"/>
      <c r="Q9455" s="30"/>
      <c r="R9455" s="30"/>
      <c r="S9455" s="30"/>
      <c r="T9455" s="29"/>
      <c r="U9455" s="28"/>
      <c r="V9455" s="28"/>
      <c r="W9455" s="28"/>
      <c r="Y9455" s="31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33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29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30"/>
      <c r="O9456" s="30"/>
      <c r="P9456" s="30"/>
      <c r="Q9456" s="30"/>
      <c r="R9456" s="30"/>
      <c r="S9456" s="30"/>
      <c r="T9456" s="29"/>
      <c r="U9456" s="28"/>
      <c r="V9456" s="28"/>
      <c r="W9456" s="28"/>
      <c r="Y9456" s="31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33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29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30"/>
      <c r="O9457" s="30"/>
      <c r="P9457" s="30"/>
      <c r="Q9457" s="30"/>
      <c r="R9457" s="30"/>
      <c r="S9457" s="30"/>
      <c r="T9457" s="29"/>
      <c r="U9457" s="28"/>
      <c r="V9457" s="28"/>
      <c r="W9457" s="28"/>
      <c r="Y9457" s="31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33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29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30"/>
      <c r="O9458" s="30"/>
      <c r="P9458" s="30"/>
      <c r="Q9458" s="30"/>
      <c r="R9458" s="30"/>
      <c r="S9458" s="30"/>
      <c r="T9458" s="29"/>
      <c r="U9458" s="28"/>
      <c r="V9458" s="28"/>
      <c r="W9458" s="28"/>
      <c r="Y9458" s="31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33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29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30"/>
      <c r="O9459" s="30"/>
      <c r="P9459" s="30"/>
      <c r="Q9459" s="30"/>
      <c r="R9459" s="30"/>
      <c r="S9459" s="30"/>
      <c r="T9459" s="29"/>
      <c r="U9459" s="28"/>
      <c r="V9459" s="28"/>
      <c r="W9459" s="28"/>
      <c r="Y9459" s="31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33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29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30"/>
      <c r="O9460" s="30"/>
      <c r="P9460" s="30"/>
      <c r="Q9460" s="30"/>
      <c r="R9460" s="30"/>
      <c r="S9460" s="30"/>
      <c r="T9460" s="29"/>
      <c r="U9460" s="28"/>
      <c r="V9460" s="28"/>
      <c r="W9460" s="28"/>
      <c r="Y9460" s="31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33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29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30"/>
      <c r="O9461" s="30"/>
      <c r="P9461" s="30"/>
      <c r="Q9461" s="30"/>
      <c r="R9461" s="30"/>
      <c r="S9461" s="30"/>
      <c r="T9461" s="29"/>
      <c r="U9461" s="28"/>
      <c r="V9461" s="28"/>
      <c r="W9461" s="28"/>
      <c r="Y9461" s="31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33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29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30"/>
      <c r="O9462" s="30"/>
      <c r="P9462" s="30"/>
      <c r="Q9462" s="30"/>
      <c r="R9462" s="30"/>
      <c r="S9462" s="30"/>
      <c r="T9462" s="29"/>
      <c r="U9462" s="28"/>
      <c r="V9462" s="28"/>
      <c r="W9462" s="28"/>
      <c r="Y9462" s="31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33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29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30"/>
      <c r="O9463" s="30"/>
      <c r="P9463" s="30"/>
      <c r="Q9463" s="30"/>
      <c r="R9463" s="30"/>
      <c r="S9463" s="30"/>
      <c r="T9463" s="29"/>
      <c r="U9463" s="28"/>
      <c r="V9463" s="28"/>
      <c r="W9463" s="28"/>
      <c r="Y9463" s="31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33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29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30"/>
      <c r="O9464" s="30"/>
      <c r="P9464" s="30"/>
      <c r="Q9464" s="30"/>
      <c r="S9464" s="30"/>
      <c r="T9464" s="29"/>
      <c r="U9464" s="28"/>
      <c r="V9464" s="28"/>
      <c r="W9464" s="28"/>
      <c r="Y9464" s="31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33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29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30"/>
      <c r="O9465" s="30"/>
      <c r="P9465" s="30"/>
      <c r="Q9465" s="30"/>
      <c r="S9465" s="30"/>
      <c r="T9465" s="29"/>
      <c r="U9465" s="28"/>
      <c r="V9465" s="28"/>
      <c r="W9465" s="28"/>
      <c r="Y9465" s="31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33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29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30"/>
      <c r="O9466" s="30"/>
      <c r="P9466" s="30"/>
      <c r="Q9466" s="30"/>
      <c r="S9466" s="30"/>
      <c r="T9466" s="29"/>
      <c r="U9466" s="28"/>
      <c r="V9466" s="28"/>
      <c r="W9466" s="28"/>
      <c r="Y9466" s="31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33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29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30"/>
      <c r="O9467" s="30"/>
      <c r="P9467" s="30"/>
      <c r="Q9467" s="30"/>
      <c r="S9467" s="30"/>
      <c r="T9467" s="29"/>
      <c r="U9467" s="28"/>
      <c r="V9467" s="28"/>
      <c r="W9467" s="28"/>
      <c r="Y9467" s="31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33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29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30"/>
      <c r="O9468" s="30"/>
      <c r="P9468" s="30"/>
      <c r="Q9468" s="30"/>
      <c r="S9468" s="30"/>
      <c r="T9468" s="29"/>
      <c r="U9468" s="28"/>
      <c r="V9468" s="28"/>
      <c r="W9468" s="28"/>
      <c r="Y9468" s="31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33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29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30"/>
      <c r="O9469" s="30"/>
      <c r="P9469" s="30"/>
      <c r="Q9469" s="30"/>
      <c r="S9469" s="30"/>
      <c r="T9469" s="29"/>
      <c r="U9469" s="28"/>
      <c r="V9469" s="28"/>
      <c r="W9469" s="28"/>
      <c r="Y9469" s="31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33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29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30"/>
      <c r="O9470" s="30"/>
      <c r="P9470" s="30"/>
      <c r="Q9470" s="30"/>
      <c r="S9470" s="30"/>
      <c r="T9470" s="29"/>
      <c r="U9470" s="28"/>
      <c r="V9470" s="28"/>
      <c r="W9470" s="28"/>
      <c r="Y9470" s="31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33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29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30"/>
      <c r="O9471" s="30"/>
      <c r="P9471" s="30"/>
      <c r="Q9471" s="30"/>
      <c r="S9471" s="30"/>
      <c r="T9471" s="29"/>
      <c r="U9471" s="28"/>
      <c r="V9471" s="28"/>
      <c r="W9471" s="28"/>
      <c r="Y9471" s="31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33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29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30"/>
      <c r="O9472" s="30"/>
      <c r="P9472" s="30"/>
      <c r="T9472" s="29"/>
      <c r="U9472" s="28"/>
      <c r="V9472" s="28"/>
      <c r="W9472" s="28"/>
      <c r="Y9472" s="31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33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29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30"/>
      <c r="O9473" s="30"/>
      <c r="P9473" s="30"/>
      <c r="T9473" s="29"/>
      <c r="U9473" s="28"/>
      <c r="V9473" s="28"/>
      <c r="W9473" s="28"/>
      <c r="Y9473" s="31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O9473" s="28"/>
      <c r="AP9473" s="28"/>
      <c r="AQ9473" s="28"/>
      <c r="AR9473" s="33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29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30"/>
      <c r="O9474" s="30"/>
      <c r="P9474" s="30"/>
      <c r="T9474" s="29"/>
      <c r="U9474" s="28"/>
      <c r="V9474" s="28"/>
      <c r="W9474" s="28"/>
      <c r="Y9474" s="31"/>
      <c r="Z9474" s="28"/>
      <c r="AA9474" s="28"/>
      <c r="AB9474" s="28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R9474" s="33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29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30"/>
      <c r="O9475" s="30"/>
      <c r="P9475" s="30"/>
      <c r="T9475" s="29"/>
      <c r="U9475" s="28"/>
      <c r="V9475" s="28"/>
      <c r="W9475" s="28"/>
      <c r="Y9475" s="31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29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30"/>
      <c r="O9476" s="30"/>
      <c r="P9476" s="30"/>
      <c r="T9476" s="29"/>
      <c r="U9476" s="28"/>
      <c r="V9476" s="28"/>
      <c r="W9476" s="28"/>
      <c r="Y9476" s="31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29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30"/>
      <c r="O9477" s="30"/>
      <c r="P9477" s="30"/>
      <c r="T9477" s="29"/>
      <c r="U9477" s="28"/>
      <c r="V9477" s="28"/>
      <c r="W9477" s="28"/>
      <c r="Y9477" s="31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29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30"/>
      <c r="O9478" s="30"/>
      <c r="P9478" s="30"/>
      <c r="T9478" s="29"/>
      <c r="U9478" s="28"/>
      <c r="V9478" s="28"/>
      <c r="W9478" s="28"/>
      <c r="Y9478" s="31"/>
      <c r="AC9478" s="28"/>
      <c r="AD9478" s="28"/>
      <c r="AE9478" s="28"/>
      <c r="AF9478" s="28"/>
      <c r="AG9478" s="28"/>
      <c r="AJ9478" s="28"/>
      <c r="AK9478" s="28"/>
      <c r="AL9478" s="28"/>
      <c r="AM9478" s="28"/>
      <c r="AN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  <row r="9479" spans="1:55" ht="14.25" customHeight="1">
      <c r="A9479" s="29"/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30"/>
      <c r="O9479" s="30"/>
      <c r="P9479" s="30"/>
      <c r="U9479" s="28"/>
      <c r="V9479" s="28"/>
      <c r="W9479" s="28"/>
      <c r="Y9479" s="31"/>
      <c r="AC9479" s="28"/>
      <c r="AD9479" s="28"/>
      <c r="AE9479" s="28"/>
      <c r="AF9479" s="28"/>
      <c r="AG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</row>
  </sheetData>
  <autoFilter ref="A1:BC27"/>
  <sortState ref="A3:OQ11210">
    <sortCondition ref="A3:A11210"/>
  </sortState>
  <mergeCells count="1">
    <mergeCell ref="A29:M29"/>
  </mergeCells>
  <phoneticPr fontId="32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9" scale="55" fitToHeight="0" orientation="landscape" horizontalDpi="300" verticalDpi="300" r:id="rId1"/>
  <headerFooter alignWithMargins="0">
    <oddHeader>&amp;L&amp;"Times New Roman"&amp;P&amp;C&amp;"黑体"&amp;16皓天20年4月工资清单&amp;R&amp;"Times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6"/>
  <sheetViews>
    <sheetView workbookViewId="0">
      <selection activeCell="B14" sqref="B14"/>
    </sheetView>
  </sheetViews>
  <sheetFormatPr defaultRowHeight="14.25"/>
  <sheetData>
    <row r="1" spans="1:5">
      <c r="A1" s="92" t="s">
        <v>1</v>
      </c>
      <c r="B1" s="93" t="s">
        <v>2</v>
      </c>
      <c r="D1" s="140" t="s">
        <v>1</v>
      </c>
      <c r="E1" s="140" t="s">
        <v>2</v>
      </c>
    </row>
    <row r="2" spans="1:5">
      <c r="A2" s="122" t="s">
        <v>134</v>
      </c>
      <c r="B2" s="93" t="s">
        <v>10</v>
      </c>
      <c r="D2" s="140" t="s">
        <v>154</v>
      </c>
      <c r="E2" s="140" t="s">
        <v>10</v>
      </c>
    </row>
    <row r="3" spans="1:5">
      <c r="A3" s="122" t="s">
        <v>135</v>
      </c>
      <c r="B3" s="93" t="s">
        <v>13</v>
      </c>
      <c r="D3" s="140" t="s">
        <v>155</v>
      </c>
      <c r="E3" s="140" t="s">
        <v>13</v>
      </c>
    </row>
    <row r="4" spans="1:5">
      <c r="A4" s="122" t="s">
        <v>136</v>
      </c>
      <c r="B4" s="126" t="s">
        <v>20</v>
      </c>
      <c r="D4" s="140" t="s">
        <v>156</v>
      </c>
      <c r="E4" s="140" t="s">
        <v>20</v>
      </c>
    </row>
    <row r="5" spans="1:5">
      <c r="A5" s="122" t="s">
        <v>137</v>
      </c>
      <c r="B5" s="126" t="s">
        <v>26</v>
      </c>
      <c r="D5" s="140" t="s">
        <v>157</v>
      </c>
      <c r="E5" s="140" t="s">
        <v>26</v>
      </c>
    </row>
    <row r="6" spans="1:5">
      <c r="A6" s="137" t="s">
        <v>30</v>
      </c>
      <c r="B6" s="126" t="s">
        <v>31</v>
      </c>
      <c r="D6" s="140" t="s">
        <v>158</v>
      </c>
      <c r="E6" s="140" t="s">
        <v>31</v>
      </c>
    </row>
    <row r="7" spans="1:5">
      <c r="A7" s="122" t="s">
        <v>138</v>
      </c>
      <c r="B7" s="126" t="s">
        <v>37</v>
      </c>
      <c r="D7" s="140" t="s">
        <v>159</v>
      </c>
      <c r="E7" s="140" t="s">
        <v>37</v>
      </c>
    </row>
    <row r="8" spans="1:5">
      <c r="A8" s="122" t="s">
        <v>139</v>
      </c>
      <c r="B8" s="126" t="s">
        <v>41</v>
      </c>
      <c r="D8" s="140" t="s">
        <v>160</v>
      </c>
      <c r="E8" s="140" t="s">
        <v>41</v>
      </c>
    </row>
    <row r="9" spans="1:5">
      <c r="A9" s="122" t="s">
        <v>140</v>
      </c>
      <c r="B9" s="126" t="s">
        <v>44</v>
      </c>
      <c r="D9" s="140" t="s">
        <v>161</v>
      </c>
      <c r="E9" s="140" t="s">
        <v>44</v>
      </c>
    </row>
    <row r="10" spans="1:5">
      <c r="A10" s="122" t="s">
        <v>141</v>
      </c>
      <c r="B10" s="126" t="s">
        <v>46</v>
      </c>
      <c r="D10" s="140" t="s">
        <v>162</v>
      </c>
      <c r="E10" s="140" t="s">
        <v>46</v>
      </c>
    </row>
    <row r="11" spans="1:5">
      <c r="A11" s="122" t="s">
        <v>142</v>
      </c>
      <c r="B11" s="126" t="s">
        <v>48</v>
      </c>
      <c r="D11" s="140" t="s">
        <v>163</v>
      </c>
      <c r="E11" s="140" t="s">
        <v>48</v>
      </c>
    </row>
    <row r="12" spans="1:5">
      <c r="A12" s="122" t="s">
        <v>143</v>
      </c>
      <c r="B12" s="126" t="s">
        <v>50</v>
      </c>
      <c r="D12" s="140" t="s">
        <v>164</v>
      </c>
      <c r="E12" s="140" t="s">
        <v>50</v>
      </c>
    </row>
    <row r="13" spans="1:5">
      <c r="A13" s="122" t="s">
        <v>144</v>
      </c>
      <c r="B13" s="126" t="s">
        <v>53</v>
      </c>
      <c r="D13" s="140" t="s">
        <v>165</v>
      </c>
      <c r="E13" s="140" t="s">
        <v>53</v>
      </c>
    </row>
    <row r="14" spans="1:5">
      <c r="A14" s="134" t="s">
        <v>56</v>
      </c>
      <c r="B14" s="126" t="s">
        <v>188</v>
      </c>
      <c r="D14" s="140" t="s">
        <v>56</v>
      </c>
      <c r="E14" s="140" t="s">
        <v>57</v>
      </c>
    </row>
    <row r="15" spans="1:5">
      <c r="A15" s="122" t="s">
        <v>145</v>
      </c>
      <c r="B15" s="126" t="s">
        <v>59</v>
      </c>
      <c r="D15" s="140" t="s">
        <v>166</v>
      </c>
      <c r="E15" s="140" t="s">
        <v>59</v>
      </c>
    </row>
    <row r="16" spans="1:5">
      <c r="A16" s="122" t="s">
        <v>146</v>
      </c>
      <c r="B16" s="126" t="s">
        <v>61</v>
      </c>
      <c r="D16" s="140" t="s">
        <v>167</v>
      </c>
      <c r="E16" s="140" t="s">
        <v>61</v>
      </c>
    </row>
    <row r="17" spans="1:5">
      <c r="A17" s="134" t="s">
        <v>147</v>
      </c>
      <c r="B17" s="126" t="s">
        <v>63</v>
      </c>
      <c r="D17" s="140" t="s">
        <v>168</v>
      </c>
      <c r="E17" s="140" t="s">
        <v>63</v>
      </c>
    </row>
    <row r="18" spans="1:5">
      <c r="A18" s="122" t="s">
        <v>148</v>
      </c>
      <c r="B18" s="126" t="s">
        <v>65</v>
      </c>
      <c r="D18" s="140" t="s">
        <v>169</v>
      </c>
      <c r="E18" s="140" t="s">
        <v>65</v>
      </c>
    </row>
    <row r="19" spans="1:5">
      <c r="A19" s="122" t="s">
        <v>153</v>
      </c>
      <c r="B19" s="126" t="s">
        <v>67</v>
      </c>
      <c r="D19" s="140" t="s">
        <v>170</v>
      </c>
      <c r="E19" s="140" t="s">
        <v>67</v>
      </c>
    </row>
    <row r="20" spans="1:5">
      <c r="A20" s="122" t="s">
        <v>149</v>
      </c>
      <c r="B20" s="126" t="s">
        <v>69</v>
      </c>
      <c r="D20" s="140" t="s">
        <v>171</v>
      </c>
      <c r="E20" s="140" t="s">
        <v>69</v>
      </c>
    </row>
    <row r="21" spans="1:5">
      <c r="A21" s="122" t="s">
        <v>150</v>
      </c>
      <c r="B21" s="126" t="s">
        <v>72</v>
      </c>
      <c r="D21" s="140" t="s">
        <v>71</v>
      </c>
      <c r="E21" s="140" t="s">
        <v>72</v>
      </c>
    </row>
    <row r="22" spans="1:5">
      <c r="A22" s="134" t="s">
        <v>71</v>
      </c>
      <c r="B22" s="126" t="s">
        <v>75</v>
      </c>
      <c r="D22" s="140" t="s">
        <v>172</v>
      </c>
      <c r="E22" s="140" t="s">
        <v>75</v>
      </c>
    </row>
    <row r="23" spans="1:5">
      <c r="A23" s="122" t="s">
        <v>151</v>
      </c>
      <c r="B23" s="126" t="s">
        <v>78</v>
      </c>
      <c r="D23" s="140" t="s">
        <v>77</v>
      </c>
      <c r="E23" s="140" t="s">
        <v>78</v>
      </c>
    </row>
    <row r="24" spans="1:5">
      <c r="A24" s="134" t="s">
        <v>77</v>
      </c>
      <c r="B24" s="126" t="s">
        <v>80</v>
      </c>
      <c r="D24" s="140" t="s">
        <v>173</v>
      </c>
      <c r="E24" s="140" t="s">
        <v>80</v>
      </c>
    </row>
    <row r="25" spans="1:5">
      <c r="A25" s="122" t="s">
        <v>152</v>
      </c>
      <c r="B25" s="126" t="s">
        <v>82</v>
      </c>
      <c r="D25" s="140" t="s">
        <v>174</v>
      </c>
      <c r="E25" s="140" t="s">
        <v>82</v>
      </c>
    </row>
    <row r="26" spans="1:5">
      <c r="A26" s="134"/>
      <c r="B26" s="126"/>
    </row>
  </sheetData>
  <phoneticPr fontId="3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在职</vt:lpstr>
      <vt:lpstr>Sheet1</vt:lpstr>
      <vt:lpstr>在职!Print_Area</vt:lpstr>
      <vt:lpstr>在职!Print_Titles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2020-04-08T00:58:00Z</cp:lastPrinted>
  <dcterms:created xsi:type="dcterms:W3CDTF">2002-05-24T03:11:00Z</dcterms:created>
  <dcterms:modified xsi:type="dcterms:W3CDTF">2020-06-12T06:08:34Z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2052-11.1.0.9584</vt:lpwstr>
  </property>
  <property fmtid="{D5CDD505-2E9C-101B-9397-08002B2CF9AE}" pid="4" name="KSOReadingLayout">
    <vt:bool>false</vt:bool>
  </property>
</Properties>
</file>