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4385" windowHeight="12705"/>
  </bookViews>
  <sheets>
    <sheet name="조사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2" i="1"/>
  <c r="F33"/>
  <c r="F34"/>
  <c r="F35"/>
  <c r="F36"/>
  <c r="F37"/>
  <c r="F38"/>
  <c r="F39"/>
  <c r="F40"/>
  <c r="F31"/>
  <c r="E32"/>
  <c r="E33"/>
  <c r="E34"/>
  <c r="E35"/>
  <c r="E36"/>
  <c r="E37"/>
  <c r="E38"/>
  <c r="E39"/>
  <c r="E40"/>
  <c r="E31"/>
  <c r="D32"/>
  <c r="D33"/>
  <c r="D34"/>
  <c r="D35"/>
  <c r="D36"/>
  <c r="D37"/>
  <c r="D38"/>
  <c r="D39"/>
  <c r="D40"/>
  <c r="D31"/>
</calcChain>
</file>

<file path=xl/sharedStrings.xml><?xml version="1.0" encoding="utf-8"?>
<sst xmlns="http://schemas.openxmlformats.org/spreadsheetml/2006/main" count="73" uniqueCount="73">
  <si>
    <t>■ HSTN 초과근무수당 계산 관련</t>
    <phoneticPr fontId="3" type="noConversion"/>
  </si>
  <si>
    <t>1. 잔업비의 할증비율(노동법 제44조)</t>
    <phoneticPr fontId="3" type="noConversion"/>
  </si>
  <si>
    <t xml:space="preserve">   가. 평일의 근무시간을 연장하는 경우</t>
    <phoneticPr fontId="3" type="noConversion"/>
  </si>
  <si>
    <t xml:space="preserve">        근로자의 근로시간을 연장하는 경우 임금의 150%이상의 임금보수를 지급하여야 한다.</t>
    <phoneticPr fontId="3" type="noConversion"/>
  </si>
  <si>
    <t xml:space="preserve">   나. 주말에 근무하는 경우</t>
    <phoneticPr fontId="3" type="noConversion"/>
  </si>
  <si>
    <t xml:space="preserve">   다. 법정 휴가일에 근무하는 경우</t>
    <phoneticPr fontId="3" type="noConversion"/>
  </si>
  <si>
    <t xml:space="preserve">        법정 휴가일에 근로자를 근로시킨 경우 임금의 300%이상의 임금보수를 지급하여야 한다.</t>
    <phoneticPr fontId="3" type="noConversion"/>
  </si>
  <si>
    <t xml:space="preserve">   가. 잔업비 계산방법</t>
    <phoneticPr fontId="3" type="noConversion"/>
  </si>
  <si>
    <t>평일 연장노동시간 잔업비</t>
    <phoneticPr fontId="3" type="noConversion"/>
  </si>
  <si>
    <r>
      <t>월 잔업비 계산기수(基</t>
    </r>
    <r>
      <rPr>
        <sz val="11"/>
        <color theme="1"/>
        <rFont val="맑은 고딕"/>
        <family val="3"/>
        <charset val="128"/>
        <scheme val="minor"/>
      </rPr>
      <t>数</t>
    </r>
    <r>
      <rPr>
        <sz val="11"/>
        <color theme="1"/>
        <rFont val="맑은 고딕"/>
        <family val="2"/>
        <charset val="129"/>
        <scheme val="minor"/>
      </rPr>
      <t>)/21.75/8×150%</t>
    </r>
    <phoneticPr fontId="3" type="noConversion"/>
  </si>
  <si>
    <t>주말 특근시간 잔업비</t>
    <phoneticPr fontId="3" type="noConversion"/>
  </si>
  <si>
    <t>법정휴일 특근시간 잔업비</t>
    <phoneticPr fontId="3" type="noConversion"/>
  </si>
  <si>
    <t xml:space="preserve">   나. 월 잔업비 계산기수</t>
    <phoneticPr fontId="3" type="noConversion"/>
  </si>
  <si>
    <t xml:space="preserve">위 제1항의 잔업비 할증비율은 150%, 200%, 300%로 규정되어 있으나, </t>
    <phoneticPr fontId="3" type="noConversion"/>
  </si>
  <si>
    <t xml:space="preserve">지방마다 규정과 해석이 다르기 때문에, 구체적인 것은 해당 지방 노동행정부서에 </t>
    <phoneticPr fontId="3" type="noConversion"/>
  </si>
  <si>
    <t>문의를 할 필요가 있음. 일부 지방별 기준을 보면 다음과 같음.</t>
    <phoneticPr fontId="3" type="noConversion"/>
  </si>
  <si>
    <t xml:space="preserve">(1) 상해시 : 노동계약서에 계산기수 약정이 있는 경우, 노동계약에 약정된 직위에 상응하는 </t>
    <phoneticPr fontId="3" type="noConversion"/>
  </si>
  <si>
    <t>(3) 산동성 : 전 월의 실제지급임금에서 잔업비를 뺀 금액을 기준으로 함</t>
    <phoneticPr fontId="3" type="noConversion"/>
  </si>
  <si>
    <t xml:space="preserve">        휴식일에 근로자를 근로시킨 경우 임금의 200%이상의 임금보수를 지급하여야 한다.</t>
    <phoneticPr fontId="3" type="noConversion"/>
  </si>
  <si>
    <t>직급</t>
  </si>
  <si>
    <t>담당</t>
  </si>
  <si>
    <t>대리</t>
  </si>
  <si>
    <t>과장</t>
  </si>
  <si>
    <t>전문대</t>
  </si>
  <si>
    <t>학사</t>
  </si>
  <si>
    <t>석사</t>
  </si>
  <si>
    <t>입사시</t>
  </si>
  <si>
    <t>직급</t>
    <phoneticPr fontId="3" type="noConversion"/>
  </si>
  <si>
    <t>1년차</t>
    <phoneticPr fontId="3" type="noConversion"/>
  </si>
  <si>
    <t>2년차</t>
    <phoneticPr fontId="3" type="noConversion"/>
  </si>
  <si>
    <t>3년차</t>
  </si>
  <si>
    <t>4년차</t>
  </si>
  <si>
    <t>5년차</t>
  </si>
  <si>
    <t>6년차</t>
  </si>
  <si>
    <t>7년차</t>
  </si>
  <si>
    <t>8년차</t>
  </si>
  <si>
    <t>9년차</t>
  </si>
  <si>
    <t>10년차</t>
  </si>
  <si>
    <t>공인</t>
    <phoneticPr fontId="3" type="noConversion"/>
  </si>
  <si>
    <t>통계</t>
    <phoneticPr fontId="3" type="noConversion"/>
  </si>
  <si>
    <t>반장</t>
    <phoneticPr fontId="3" type="noConversion"/>
  </si>
  <si>
    <t>지게차
인원</t>
    <phoneticPr fontId="3" type="noConversion"/>
  </si>
  <si>
    <r>
      <t>월 잔업비 계산기수(基</t>
    </r>
    <r>
      <rPr>
        <sz val="11"/>
        <color theme="1"/>
        <rFont val="맑은 고딕"/>
        <family val="3"/>
        <charset val="128"/>
        <scheme val="minor"/>
      </rPr>
      <t>数</t>
    </r>
    <r>
      <rPr>
        <sz val="11"/>
        <color theme="1"/>
        <rFont val="맑은 고딕"/>
        <family val="2"/>
        <charset val="129"/>
        <scheme val="minor"/>
      </rPr>
      <t>)/21.75/8×200%</t>
    </r>
    <phoneticPr fontId="3" type="noConversion"/>
  </si>
  <si>
    <r>
      <t>월 잔업비 계산기수(基</t>
    </r>
    <r>
      <rPr>
        <sz val="11"/>
        <color theme="1"/>
        <rFont val="맑은 고딕"/>
        <family val="3"/>
        <charset val="128"/>
        <scheme val="minor"/>
      </rPr>
      <t>数</t>
    </r>
    <r>
      <rPr>
        <sz val="11"/>
        <color theme="1"/>
        <rFont val="맑은 고딕"/>
        <family val="2"/>
        <charset val="129"/>
        <scheme val="minor"/>
      </rPr>
      <t>)/21.75/8×300%</t>
    </r>
    <phoneticPr fontId="3" type="noConversion"/>
  </si>
  <si>
    <t>경리조리 이상</t>
    <phoneticPr fontId="3" type="noConversion"/>
  </si>
  <si>
    <t>1. 표준근무시간제의 잔업비 계산(노동법 제44조, 임금지급잠정규정 제13조)</t>
    <phoneticPr fontId="3" type="noConversion"/>
  </si>
  <si>
    <t>(2) 북경시 : 노동계약서에 약정된 임금표준 (미약정시는 실제 임금 기준)</t>
    <phoneticPr fontId="3" type="noConversion"/>
  </si>
  <si>
    <t xml:space="preserve">                임금표준약정보다 낮지 않은 기준에서 확정 </t>
    <phoneticPr fontId="3" type="noConversion"/>
  </si>
  <si>
    <t>※ 월 잔업비 계산기수는 시간당 최저임금만 초과하면, 각 근로자들의 시간급보다 모자라도</t>
    <phoneticPr fontId="3" type="noConversion"/>
  </si>
  <si>
    <t xml:space="preserve">   법적 문제 없음.</t>
    <phoneticPr fontId="3" type="noConversion"/>
  </si>
  <si>
    <t>공인(工人)</t>
  </si>
  <si>
    <t>주임(主任)</t>
  </si>
  <si>
    <t>대리(代理)</t>
  </si>
  <si>
    <t>별정직(司机)</t>
  </si>
  <si>
    <t>2. HSTN 기본급 테이블을 기준으로 한 잔업비 계산</t>
    <phoneticPr fontId="3" type="noConversion"/>
  </si>
  <si>
    <t>통계(班长)</t>
  </si>
  <si>
    <t>부반장(副班长)</t>
  </si>
  <si>
    <t>반장(班长)</t>
  </si>
  <si>
    <t>담당(担当)</t>
  </si>
  <si>
    <t>과장(科长)</t>
  </si>
  <si>
    <t>X</t>
    <phoneticPr fontId="3" type="noConversion"/>
  </si>
  <si>
    <t>지게차인원</t>
    <phoneticPr fontId="3" type="noConversion"/>
  </si>
  <si>
    <r>
      <t>잔업회수 수당
(加班</t>
    </r>
    <r>
      <rPr>
        <b/>
        <sz val="11"/>
        <color theme="1"/>
        <rFont val="宋体"/>
      </rPr>
      <t>补贴</t>
    </r>
    <r>
      <rPr>
        <b/>
        <sz val="11"/>
        <color theme="1"/>
        <rFont val="Malgun Gothic"/>
        <family val="3"/>
      </rPr>
      <t>)</t>
    </r>
    <phoneticPr fontId="3" type="noConversion"/>
  </si>
  <si>
    <t>주말(周日)</t>
    <phoneticPr fontId="3" type="noConversion"/>
  </si>
  <si>
    <r>
      <t>시간 당 잔업수당(加班津</t>
    </r>
    <r>
      <rPr>
        <b/>
        <sz val="11"/>
        <color theme="1"/>
        <rFont val="맑은 고딕"/>
        <family val="3"/>
        <charset val="134"/>
        <scheme val="minor"/>
      </rPr>
      <t>贴</t>
    </r>
    <r>
      <rPr>
        <b/>
        <sz val="11"/>
        <color theme="1"/>
        <rFont val="맑은 고딕"/>
        <family val="2"/>
        <charset val="129"/>
        <scheme val="minor"/>
      </rPr>
      <t>)</t>
    </r>
    <phoneticPr fontId="3" type="noConversion"/>
  </si>
  <si>
    <r>
      <t>평일(平</t>
    </r>
    <r>
      <rPr>
        <b/>
        <sz val="11"/>
        <color theme="1"/>
        <rFont val="맑은 고딕"/>
        <family val="3"/>
        <charset val="134"/>
        <scheme val="minor"/>
      </rPr>
      <t>时</t>
    </r>
    <r>
      <rPr>
        <b/>
        <sz val="11"/>
        <color theme="1"/>
        <rFont val="맑은 고딕"/>
        <family val="2"/>
        <charset val="129"/>
        <scheme val="minor"/>
      </rPr>
      <t>)</t>
    </r>
    <phoneticPr fontId="3" type="noConversion"/>
  </si>
  <si>
    <r>
      <t>국가휴일(</t>
    </r>
    <r>
      <rPr>
        <b/>
        <sz val="11"/>
        <color theme="1"/>
        <rFont val="맑은 고딕"/>
        <family val="3"/>
        <charset val="128"/>
        <scheme val="minor"/>
      </rPr>
      <t>国</t>
    </r>
    <r>
      <rPr>
        <b/>
        <sz val="11"/>
        <color theme="1"/>
        <rFont val="맑은 고딕"/>
        <family val="2"/>
        <charset val="129"/>
        <scheme val="minor"/>
      </rPr>
      <t>假)</t>
    </r>
    <phoneticPr fontId="3" type="noConversion"/>
  </si>
  <si>
    <t>계산기수</t>
    <phoneticPr fontId="3" type="noConversion"/>
  </si>
  <si>
    <t>(단위 : RMB)</t>
    <phoneticPr fontId="3" type="noConversion"/>
  </si>
  <si>
    <t xml:space="preserve">             + 국가휴일잔업시간 * 국가휴일잔업수당</t>
    <phoneticPr fontId="3" type="noConversion"/>
  </si>
  <si>
    <t xml:space="preserve">※ 잔업수당(전 직원 공통) = 평일잔업시간 * 평일잔업수당 + 주말잔업시간 * 주말잔업수당 </t>
    <phoneticPr fontId="3" type="noConversion"/>
  </si>
  <si>
    <t xml:space="preserve">   잔업회수 수당(기능직만) = 잔업회수 * 5rmb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</si>
  <si>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 xml:space="preserve">월 잔업비 계산기수는 중앙법규에 명확한 규정이 없음. </t>
    </r>
    <r>
      <rPr>
        <sz val="11"/>
        <color theme="1"/>
        <rFont val="맑은 고딕"/>
        <family val="2"/>
        <charset val="129"/>
        <scheme val="minor"/>
      </rPr>
      <t xml:space="preserve">따라서 이에 대한 해석이 불문명하고 </t>
    </r>
    <phoneticPr fontId="3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</si>
</sst>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 * #,##0_ ;_ * \-#,##0_ ;_ * &quot;-&quot;_ ;_ @_ "/>
    <numFmt numFmtId="177" formatCode="_-* #,##0.0_-;\-* #,##0.0_-;_-* &quot;-&quot;_-;_-@_-"/>
    <numFmt numFmtId="178" formatCode="_ * #,##0.0_ ;_ * \-#,##0.0_ ;_ * &quot;-&quot;?_ ;_ @_ 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Malgun Gothic"/>
      <family val="3"/>
    </font>
    <font>
      <sz val="11"/>
      <color theme="1"/>
      <name val="Malgun Gothic"/>
      <family val="3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宋体"/>
    </font>
    <font>
      <b/>
      <sz val="11"/>
      <color theme="1"/>
      <name val="맑은 고딕"/>
      <family val="3"/>
      <charset val="134"/>
      <scheme val="minor"/>
    </font>
    <font>
      <b/>
      <sz val="11"/>
      <color theme="1"/>
      <name val="맑은 고딕"/>
      <family val="3"/>
      <charset val="128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76" fontId="8" fillId="0" borderId="1" xfId="2" applyNumberFormat="1" applyFont="1" applyFill="1" applyBorder="1">
      <alignment vertical="center"/>
    </xf>
    <xf numFmtId="176" fontId="8" fillId="0" borderId="1" xfId="2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6" fillId="0" borderId="0" xfId="0" applyFont="1">
      <alignment vertical="center"/>
    </xf>
    <xf numFmtId="0" fontId="10" fillId="0" borderId="0" xfId="2" applyFont="1" applyFill="1" applyBorder="1" applyAlignment="1">
      <alignment horizontal="left" vertical="center"/>
    </xf>
    <xf numFmtId="41" fontId="0" fillId="0" borderId="4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0" borderId="5" xfId="1" applyNumberFormat="1" applyFont="1" applyBorder="1" applyAlignment="1">
      <alignment horizontal="center" vertical="center"/>
    </xf>
    <xf numFmtId="177" fontId="0" fillId="0" borderId="6" xfId="1" applyNumberFormat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178" fontId="8" fillId="0" borderId="4" xfId="2" applyNumberFormat="1" applyFont="1" applyBorder="1" applyAlignment="1">
      <alignment horizontal="center" vertical="center"/>
    </xf>
    <xf numFmtId="178" fontId="8" fillId="0" borderId="5" xfId="2" applyNumberFormat="1" applyFont="1" applyBorder="1" applyAlignment="1">
      <alignment horizontal="center" vertical="center"/>
    </xf>
    <xf numFmtId="178" fontId="8" fillId="0" borderId="6" xfId="2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9" fillId="2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zoomScaleNormal="100" workbookViewId="0">
      <selection activeCell="I14" sqref="I14"/>
    </sheetView>
  </sheetViews>
  <sheetFormatPr defaultRowHeight="16.5"/>
  <cols>
    <col min="1" max="1" width="4" customWidth="1"/>
    <col min="2" max="2" width="14.25" customWidth="1"/>
    <col min="3" max="3" width="9.25" customWidth="1"/>
    <col min="4" max="6" width="15.625" customWidth="1"/>
    <col min="7" max="7" width="15.125" customWidth="1"/>
    <col min="14" max="23" width="0" hidden="1" customWidth="1"/>
  </cols>
  <sheetData>
    <row r="1" spans="1:23" ht="31.5">
      <c r="A1" s="1" t="s">
        <v>0</v>
      </c>
    </row>
    <row r="2" spans="1:23" ht="22.5" customHeight="1"/>
    <row r="3" spans="1:23" ht="22.5" hidden="1" customHeight="1">
      <c r="A3" t="s">
        <v>1</v>
      </c>
    </row>
    <row r="4" spans="1:23" ht="22.5" hidden="1" customHeight="1">
      <c r="A4" t="s">
        <v>2</v>
      </c>
    </row>
    <row r="5" spans="1:23" ht="22.5" hidden="1" customHeight="1">
      <c r="A5" t="s">
        <v>3</v>
      </c>
    </row>
    <row r="6" spans="1:23" ht="22.5" hidden="1" customHeight="1">
      <c r="A6" t="s">
        <v>4</v>
      </c>
    </row>
    <row r="7" spans="1:23" ht="22.5" hidden="1" customHeight="1">
      <c r="A7" t="s">
        <v>18</v>
      </c>
    </row>
    <row r="8" spans="1:23" ht="22.5" hidden="1" customHeight="1">
      <c r="A8" t="s">
        <v>5</v>
      </c>
      <c r="N8" s="30" t="s">
        <v>27</v>
      </c>
      <c r="O8" s="28" t="s">
        <v>38</v>
      </c>
      <c r="P8" s="32" t="s">
        <v>41</v>
      </c>
      <c r="Q8" s="28" t="s">
        <v>39</v>
      </c>
      <c r="R8" s="7" t="s">
        <v>40</v>
      </c>
      <c r="S8" s="2" t="s">
        <v>20</v>
      </c>
      <c r="T8" s="2"/>
      <c r="U8" s="2"/>
      <c r="V8" s="2" t="s">
        <v>21</v>
      </c>
      <c r="W8" s="2" t="s">
        <v>22</v>
      </c>
    </row>
    <row r="9" spans="1:23" ht="22.5" hidden="1" customHeight="1">
      <c r="A9" t="s">
        <v>6</v>
      </c>
      <c r="N9" s="31"/>
      <c r="O9" s="29"/>
      <c r="P9" s="33"/>
      <c r="Q9" s="29"/>
      <c r="R9" s="7"/>
      <c r="S9" s="2" t="s">
        <v>23</v>
      </c>
      <c r="T9" s="2" t="s">
        <v>24</v>
      </c>
      <c r="U9" s="2" t="s">
        <v>25</v>
      </c>
      <c r="V9" s="2"/>
      <c r="W9" s="2"/>
    </row>
    <row r="10" spans="1:23" ht="22.5" hidden="1" customHeight="1">
      <c r="N10" s="3" t="s">
        <v>26</v>
      </c>
      <c r="O10" s="8">
        <v>2210</v>
      </c>
      <c r="P10" s="8">
        <v>3000</v>
      </c>
      <c r="Q10" s="8">
        <v>3450</v>
      </c>
      <c r="R10" s="8">
        <v>2780</v>
      </c>
      <c r="S10" s="5">
        <v>3910</v>
      </c>
      <c r="T10" s="5">
        <v>5150</v>
      </c>
      <c r="U10" s="5">
        <v>5720</v>
      </c>
      <c r="V10" s="6">
        <v>6810</v>
      </c>
      <c r="W10" s="6">
        <v>8730</v>
      </c>
    </row>
    <row r="11" spans="1:23" ht="22.5" customHeight="1">
      <c r="A11" t="s">
        <v>45</v>
      </c>
      <c r="N11" s="3" t="s">
        <v>28</v>
      </c>
      <c r="O11" s="8"/>
      <c r="P11" s="8"/>
      <c r="Q11" s="8"/>
      <c r="R11" s="8"/>
      <c r="S11" s="6">
        <v>4000</v>
      </c>
      <c r="T11" s="6">
        <v>5300</v>
      </c>
      <c r="U11" s="6">
        <v>5900</v>
      </c>
      <c r="V11" s="6">
        <v>7000</v>
      </c>
      <c r="W11" s="6">
        <v>9000</v>
      </c>
    </row>
    <row r="12" spans="1:23" ht="22.5" customHeight="1">
      <c r="A12" t="s">
        <v>7</v>
      </c>
      <c r="N12" s="3" t="s">
        <v>29</v>
      </c>
      <c r="O12" s="8"/>
      <c r="P12" s="8"/>
      <c r="Q12" s="8"/>
      <c r="R12" s="8"/>
      <c r="S12" s="6">
        <v>4050</v>
      </c>
      <c r="T12" s="6">
        <v>5400</v>
      </c>
      <c r="U12" s="6">
        <v>6000</v>
      </c>
      <c r="V12" s="6">
        <v>7120</v>
      </c>
      <c r="W12" s="6">
        <v>9130</v>
      </c>
    </row>
    <row r="13" spans="1:23" ht="22.5" customHeight="1">
      <c r="B13" s="26" t="s">
        <v>8</v>
      </c>
      <c r="C13" s="26"/>
      <c r="D13" s="26" t="s">
        <v>9</v>
      </c>
      <c r="E13" s="26"/>
      <c r="F13" s="26"/>
      <c r="N13" s="3" t="s">
        <v>30</v>
      </c>
      <c r="O13" s="8"/>
      <c r="P13" s="8"/>
      <c r="Q13" s="8"/>
      <c r="R13" s="8"/>
      <c r="S13" s="6">
        <v>4100</v>
      </c>
      <c r="T13" s="6">
        <v>5500</v>
      </c>
      <c r="U13" s="6">
        <v>6100</v>
      </c>
      <c r="V13" s="6">
        <v>7250</v>
      </c>
      <c r="W13" s="6">
        <v>9260</v>
      </c>
    </row>
    <row r="14" spans="1:23" ht="22.5" customHeight="1">
      <c r="B14" s="26" t="s">
        <v>10</v>
      </c>
      <c r="C14" s="26"/>
      <c r="D14" s="26" t="s">
        <v>42</v>
      </c>
      <c r="E14" s="26"/>
      <c r="F14" s="26"/>
      <c r="N14" s="3" t="s">
        <v>31</v>
      </c>
      <c r="O14" s="8"/>
      <c r="P14" s="8"/>
      <c r="Q14" s="8"/>
      <c r="R14" s="8"/>
      <c r="S14" s="6">
        <v>4150</v>
      </c>
      <c r="T14" s="6">
        <v>5600</v>
      </c>
      <c r="U14" s="6">
        <v>6200</v>
      </c>
      <c r="V14" s="6">
        <v>7380</v>
      </c>
      <c r="W14" s="6">
        <v>9390</v>
      </c>
    </row>
    <row r="15" spans="1:23" ht="22.5" customHeight="1">
      <c r="B15" s="26" t="s">
        <v>11</v>
      </c>
      <c r="C15" s="26"/>
      <c r="D15" s="26" t="s">
        <v>43</v>
      </c>
      <c r="E15" s="26"/>
      <c r="F15" s="26"/>
      <c r="N15" s="3" t="s">
        <v>32</v>
      </c>
      <c r="O15" s="8"/>
      <c r="P15" s="8"/>
      <c r="Q15" s="8"/>
      <c r="R15" s="8"/>
      <c r="S15" s="6">
        <v>4200</v>
      </c>
      <c r="T15" s="6">
        <v>5700</v>
      </c>
      <c r="U15" s="6">
        <v>6300</v>
      </c>
      <c r="V15" s="6">
        <v>7510</v>
      </c>
      <c r="W15" s="6">
        <v>9520</v>
      </c>
    </row>
    <row r="16" spans="1:23" ht="22.5" customHeight="1">
      <c r="A16" t="s">
        <v>12</v>
      </c>
      <c r="N16" s="3" t="s">
        <v>33</v>
      </c>
      <c r="O16" s="8"/>
      <c r="P16" s="8"/>
      <c r="Q16" s="8"/>
      <c r="R16" s="8"/>
      <c r="S16" s="6">
        <v>4250</v>
      </c>
      <c r="T16" s="6">
        <v>5800</v>
      </c>
      <c r="U16" s="6">
        <v>6400</v>
      </c>
      <c r="V16" s="6">
        <v>7640</v>
      </c>
      <c r="W16" s="6">
        <v>9650</v>
      </c>
    </row>
    <row r="17" spans="1:23" ht="22.5" customHeight="1">
      <c r="B17" t="s">
        <v>13</v>
      </c>
      <c r="N17" s="3" t="s">
        <v>34</v>
      </c>
      <c r="O17" s="8"/>
      <c r="P17" s="8"/>
      <c r="Q17" s="8"/>
      <c r="R17" s="8"/>
      <c r="S17" s="6">
        <v>4300</v>
      </c>
      <c r="T17" s="6">
        <v>5900</v>
      </c>
      <c r="U17" s="6">
        <v>6500</v>
      </c>
      <c r="V17" s="6">
        <v>7770</v>
      </c>
      <c r="W17" s="6">
        <v>9780</v>
      </c>
    </row>
    <row r="18" spans="1:23" ht="22.5" customHeight="1">
      <c r="B18" s="12" t="s">
        <v>72</v>
      </c>
      <c r="N18" s="3" t="s">
        <v>35</v>
      </c>
      <c r="O18" s="8"/>
      <c r="P18" s="8"/>
      <c r="Q18" s="8"/>
      <c r="R18" s="8"/>
      <c r="S18" s="6">
        <v>4350</v>
      </c>
      <c r="T18" s="6">
        <v>6000</v>
      </c>
      <c r="U18" s="6">
        <v>6600</v>
      </c>
      <c r="V18" s="6">
        <v>7900</v>
      </c>
      <c r="W18" s="6">
        <v>9910</v>
      </c>
    </row>
    <row r="19" spans="1:23" ht="22.5" customHeight="1">
      <c r="B19" t="s">
        <v>14</v>
      </c>
      <c r="N19" s="3" t="s">
        <v>36</v>
      </c>
      <c r="O19" s="8"/>
      <c r="P19" s="8"/>
      <c r="Q19" s="8"/>
      <c r="R19" s="8"/>
      <c r="S19" s="6">
        <v>4400</v>
      </c>
      <c r="T19" s="6">
        <v>6100</v>
      </c>
      <c r="U19" s="6">
        <v>6700</v>
      </c>
      <c r="V19" s="6">
        <v>8030</v>
      </c>
      <c r="W19" s="6">
        <v>10040</v>
      </c>
    </row>
    <row r="20" spans="1:23" ht="22.5" customHeight="1">
      <c r="B20" t="s">
        <v>15</v>
      </c>
      <c r="N20" s="3" t="s">
        <v>37</v>
      </c>
      <c r="O20" s="8"/>
      <c r="P20" s="8"/>
      <c r="Q20" s="8"/>
      <c r="R20" s="8"/>
      <c r="S20" s="6">
        <v>4450</v>
      </c>
      <c r="T20" s="6">
        <v>6200</v>
      </c>
      <c r="U20" s="6">
        <v>6800</v>
      </c>
      <c r="V20" s="6">
        <v>8160</v>
      </c>
      <c r="W20" s="6">
        <v>10170</v>
      </c>
    </row>
    <row r="21" spans="1:23" ht="22.5" customHeight="1">
      <c r="B21" t="s">
        <v>16</v>
      </c>
    </row>
    <row r="22" spans="1:23" ht="22.5" customHeight="1">
      <c r="B22" t="s">
        <v>47</v>
      </c>
    </row>
    <row r="23" spans="1:23" ht="22.5" customHeight="1">
      <c r="B23" t="s">
        <v>46</v>
      </c>
    </row>
    <row r="24" spans="1:23" ht="22.5" customHeight="1">
      <c r="B24" t="s">
        <v>17</v>
      </c>
    </row>
    <row r="25" spans="1:23" ht="22.5" customHeight="1">
      <c r="B25" t="s">
        <v>48</v>
      </c>
    </row>
    <row r="26" spans="1:23" ht="22.5" customHeight="1">
      <c r="B26" t="s">
        <v>49</v>
      </c>
    </row>
    <row r="27" spans="1:23" ht="22.5" customHeight="1"/>
    <row r="28" spans="1:23" ht="22.5" customHeight="1">
      <c r="A28" t="s">
        <v>54</v>
      </c>
      <c r="G28" s="24" t="s">
        <v>68</v>
      </c>
    </row>
    <row r="29" spans="1:23" ht="22.5" customHeight="1">
      <c r="B29" s="25" t="s">
        <v>19</v>
      </c>
      <c r="C29" s="34" t="s">
        <v>64</v>
      </c>
      <c r="D29" s="34"/>
      <c r="E29" s="34"/>
      <c r="F29" s="34"/>
      <c r="G29" s="27" t="s">
        <v>62</v>
      </c>
    </row>
    <row r="30" spans="1:23" ht="22.5" customHeight="1">
      <c r="B30" s="25"/>
      <c r="C30" s="7" t="s">
        <v>67</v>
      </c>
      <c r="D30" s="7" t="s">
        <v>65</v>
      </c>
      <c r="E30" s="7" t="s">
        <v>63</v>
      </c>
      <c r="F30" s="7" t="s">
        <v>66</v>
      </c>
      <c r="G30" s="27"/>
    </row>
    <row r="31" spans="1:23" ht="22.5" customHeight="1">
      <c r="B31" s="9" t="s">
        <v>50</v>
      </c>
      <c r="C31" s="14">
        <v>2020</v>
      </c>
      <c r="D31" s="17">
        <f>C31/21.75/8*150%</f>
        <v>17.413793103448274</v>
      </c>
      <c r="E31" s="17">
        <f>C31/21.75/8*200%</f>
        <v>23.2183908045977</v>
      </c>
      <c r="F31" s="17">
        <f>C31/21.75/8*300%</f>
        <v>34.827586206896548</v>
      </c>
      <c r="G31" s="21">
        <v>5</v>
      </c>
    </row>
    <row r="32" spans="1:23" ht="22.5" customHeight="1">
      <c r="B32" s="10" t="s">
        <v>61</v>
      </c>
      <c r="C32" s="20">
        <v>2020</v>
      </c>
      <c r="D32" s="18">
        <f t="shared" ref="D32:D40" si="0">C32/21.75/8*150%</f>
        <v>17.413793103448274</v>
      </c>
      <c r="E32" s="18">
        <f t="shared" ref="E32:E40" si="1">C32/21.75/8*200%</f>
        <v>23.2183908045977</v>
      </c>
      <c r="F32" s="18">
        <f t="shared" ref="F32:F40" si="2">C32/21.75/8*300%</f>
        <v>34.827586206896548</v>
      </c>
      <c r="G32" s="22"/>
    </row>
    <row r="33" spans="2:7" ht="22.5" customHeight="1">
      <c r="B33" s="10" t="s">
        <v>55</v>
      </c>
      <c r="C33" s="20">
        <v>2020</v>
      </c>
      <c r="D33" s="18">
        <f t="shared" si="0"/>
        <v>17.413793103448274</v>
      </c>
      <c r="E33" s="18">
        <f t="shared" si="1"/>
        <v>23.2183908045977</v>
      </c>
      <c r="F33" s="18">
        <f t="shared" si="2"/>
        <v>34.827586206896548</v>
      </c>
      <c r="G33" s="22">
        <v>0</v>
      </c>
    </row>
    <row r="34" spans="2:7" ht="22.5" customHeight="1">
      <c r="B34" s="10" t="s">
        <v>56</v>
      </c>
      <c r="C34" s="15">
        <v>2180</v>
      </c>
      <c r="D34" s="18">
        <f t="shared" si="0"/>
        <v>18.793103448275861</v>
      </c>
      <c r="E34" s="18">
        <f t="shared" si="1"/>
        <v>25.057471264367816</v>
      </c>
      <c r="F34" s="18">
        <f t="shared" si="2"/>
        <v>37.586206896551722</v>
      </c>
      <c r="G34" s="22">
        <v>5</v>
      </c>
    </row>
    <row r="35" spans="2:7" ht="22.5" customHeight="1">
      <c r="B35" s="10" t="s">
        <v>57</v>
      </c>
      <c r="C35" s="15">
        <v>2350</v>
      </c>
      <c r="D35" s="18">
        <f t="shared" si="0"/>
        <v>20.258620689655174</v>
      </c>
      <c r="E35" s="18">
        <f t="shared" si="1"/>
        <v>27.011494252873565</v>
      </c>
      <c r="F35" s="18">
        <f t="shared" si="2"/>
        <v>40.517241379310349</v>
      </c>
      <c r="G35" s="22">
        <v>5</v>
      </c>
    </row>
    <row r="36" spans="2:7" ht="22.5" customHeight="1">
      <c r="B36" s="10" t="s">
        <v>51</v>
      </c>
      <c r="C36" s="15">
        <v>2550</v>
      </c>
      <c r="D36" s="18">
        <f t="shared" si="0"/>
        <v>21.982758620689655</v>
      </c>
      <c r="E36" s="18">
        <f t="shared" si="1"/>
        <v>29.310344827586206</v>
      </c>
      <c r="F36" s="18">
        <f t="shared" si="2"/>
        <v>43.96551724137931</v>
      </c>
      <c r="G36" s="22">
        <v>5</v>
      </c>
    </row>
    <row r="37" spans="2:7" ht="22.5" customHeight="1">
      <c r="B37" s="10" t="s">
        <v>53</v>
      </c>
      <c r="C37" s="20">
        <v>2350</v>
      </c>
      <c r="D37" s="18">
        <f t="shared" si="0"/>
        <v>20.258620689655174</v>
      </c>
      <c r="E37" s="18">
        <f t="shared" si="1"/>
        <v>27.011494252873565</v>
      </c>
      <c r="F37" s="18">
        <f t="shared" si="2"/>
        <v>40.517241379310349</v>
      </c>
      <c r="G37" s="22"/>
    </row>
    <row r="38" spans="2:7" ht="22.5" customHeight="1">
      <c r="B38" s="10" t="s">
        <v>58</v>
      </c>
      <c r="C38" s="15">
        <v>2350</v>
      </c>
      <c r="D38" s="18">
        <f t="shared" si="0"/>
        <v>20.258620689655174</v>
      </c>
      <c r="E38" s="18">
        <f t="shared" si="1"/>
        <v>27.011494252873565</v>
      </c>
      <c r="F38" s="18">
        <f t="shared" si="2"/>
        <v>40.517241379310349</v>
      </c>
      <c r="G38" s="22"/>
    </row>
    <row r="39" spans="2:7" ht="22.5" customHeight="1">
      <c r="B39" s="10" t="s">
        <v>52</v>
      </c>
      <c r="C39" s="15">
        <v>2800</v>
      </c>
      <c r="D39" s="18">
        <f t="shared" si="0"/>
        <v>24.137931034482762</v>
      </c>
      <c r="E39" s="18">
        <f t="shared" si="1"/>
        <v>32.183908045977013</v>
      </c>
      <c r="F39" s="18">
        <f t="shared" si="2"/>
        <v>48.275862068965523</v>
      </c>
      <c r="G39" s="22"/>
    </row>
    <row r="40" spans="2:7" ht="22.5" customHeight="1">
      <c r="B40" s="11" t="s">
        <v>59</v>
      </c>
      <c r="C40" s="16">
        <v>2800</v>
      </c>
      <c r="D40" s="19">
        <f t="shared" si="0"/>
        <v>24.137931034482762</v>
      </c>
      <c r="E40" s="19">
        <f t="shared" si="1"/>
        <v>32.183908045977013</v>
      </c>
      <c r="F40" s="19">
        <f t="shared" si="2"/>
        <v>48.275862068965523</v>
      </c>
      <c r="G40" s="23">
        <v>0</v>
      </c>
    </row>
    <row r="41" spans="2:7" ht="22.5" customHeight="1">
      <c r="B41" s="4" t="s">
        <v>44</v>
      </c>
      <c r="C41" s="35" t="s">
        <v>60</v>
      </c>
      <c r="D41" s="35"/>
      <c r="E41" s="35"/>
      <c r="F41" s="35"/>
      <c r="G41" s="35"/>
    </row>
    <row r="42" spans="2:7" ht="22.5" customHeight="1">
      <c r="B42" s="12" t="s">
        <v>70</v>
      </c>
    </row>
    <row r="43" spans="2:7" ht="22.5" customHeight="1">
      <c r="C43" t="s">
        <v>69</v>
      </c>
    </row>
    <row r="44" spans="2:7" ht="22.5" customHeight="1">
      <c r="B44" s="12" t="s">
        <v>71</v>
      </c>
    </row>
    <row r="45" spans="2:7" ht="22.5" customHeight="1">
      <c r="B45" s="13"/>
    </row>
    <row r="46" spans="2:7" ht="22.5" customHeight="1"/>
    <row r="47" spans="2:7" ht="22.5" customHeight="1"/>
    <row r="48" spans="2:7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</sheetData>
  <mergeCells count="14">
    <mergeCell ref="C41:G41"/>
    <mergeCell ref="Q8:Q9"/>
    <mergeCell ref="D14:F14"/>
    <mergeCell ref="D15:F15"/>
    <mergeCell ref="N8:N9"/>
    <mergeCell ref="O8:O9"/>
    <mergeCell ref="P8:P9"/>
    <mergeCell ref="D13:F13"/>
    <mergeCell ref="B29:B30"/>
    <mergeCell ref="B13:C13"/>
    <mergeCell ref="B14:C14"/>
    <mergeCell ref="B15:C15"/>
    <mergeCell ref="G29:G30"/>
    <mergeCell ref="C29:F29"/>
  </mergeCells>
  <phoneticPr fontId="3" type="noConversion"/>
  <pageMargins left="0.7" right="0.7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조사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2020-04-29T00:15:33Z</cp:lastPrinted>
  <dcterms:created xsi:type="dcterms:W3CDTF">2020-04-14T01:15:22Z</dcterms:created>
  <dcterms:modified xsi:type="dcterms:W3CDTF">2020-05-06T23:24:27Z</dcterms:modified>
</cp:coreProperties>
</file>