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현재_통합_문서" defaultThemeVersion="124226"/>
  <bookViews>
    <workbookView xWindow="2625" yWindow="-195" windowWidth="19440" windowHeight="12015"/>
  </bookViews>
  <sheets>
    <sheet name="퇴직소득원천징수영수증" sheetId="7" r:id="rId1"/>
  </sheets>
  <externalReferences>
    <externalReference r:id="rId2"/>
  </externalReferences>
  <definedNames>
    <definedName name="_xlnm.Print_Area" localSheetId="0">퇴직소득원천징수영수증!$B$1:$AF$53</definedName>
  </definedNames>
  <calcPr calcId="125725"/>
</workbook>
</file>

<file path=xl/calcChain.xml><?xml version="1.0" encoding="utf-8"?>
<calcChain xmlns="http://schemas.openxmlformats.org/spreadsheetml/2006/main">
  <c r="U39" i="7"/>
  <c r="AB39" s="1"/>
  <c r="J44" s="1"/>
  <c r="AE25"/>
  <c r="S28" s="1"/>
  <c r="X45"/>
  <c r="S27"/>
  <c r="S29" l="1"/>
  <c r="R44"/>
  <c r="AB44" s="1"/>
  <c r="S30" l="1"/>
  <c r="S31" s="1"/>
  <c r="S33" s="1"/>
  <c r="S34" s="1"/>
  <c r="S36" s="1"/>
  <c r="AE24"/>
  <c r="AE23"/>
  <c r="T24"/>
  <c r="T25"/>
  <c r="T23"/>
  <c r="AB20"/>
  <c r="AB21"/>
  <c r="AB19"/>
  <c r="S21"/>
  <c r="S18"/>
  <c r="S17"/>
  <c r="R41"/>
  <c r="AF46" l="1"/>
  <c r="AE11"/>
  <c r="AE7"/>
  <c r="D39" l="1"/>
  <c r="J43" s="1"/>
  <c r="J45" l="1"/>
  <c r="R45" s="1"/>
  <c r="AB45" s="1"/>
  <c r="R43"/>
  <c r="AB43" s="1"/>
</calcChain>
</file>

<file path=xl/sharedStrings.xml><?xml version="1.0" encoding="utf-8"?>
<sst xmlns="http://schemas.openxmlformats.org/spreadsheetml/2006/main" count="99" uniqueCount="97">
  <si>
    <t>사업자등록번호</t>
  </si>
  <si>
    <t>중간지급 근속연수</t>
  </si>
  <si>
    <t>입금일</t>
  </si>
  <si>
    <t>소득세</t>
  </si>
  <si>
    <t>거주지국코드</t>
  </si>
  <si>
    <t>징수
의무자</t>
    <phoneticPr fontId="8" type="noConversion"/>
  </si>
  <si>
    <t> ①사업자등록번호</t>
  </si>
  <si>
    <t> ②법인명(상호)</t>
  </si>
  <si>
    <t> ③대표자(성명)</t>
  </si>
  <si>
    <t> ④법인(주민)등록번호</t>
  </si>
  <si>
    <t> ⑤소재지(주소)</t>
  </si>
  <si>
    <t>소득자</t>
  </si>
  <si>
    <t> ⑥성         명</t>
  </si>
  <si>
    <t> ⑦주민등록번호</t>
  </si>
  <si>
    <t> ⑧주         소</t>
  </si>
  <si>
    <t>(10) 확정급여형 퇴직연금
     제도 가입일</t>
    <phoneticPr fontId="8" type="noConversion"/>
  </si>
  <si>
    <t>까지</t>
    <phoneticPr fontId="8" type="noConversion"/>
  </si>
  <si>
    <t>퇴직
급여
현황</t>
    <phoneticPr fontId="8" type="noConversion"/>
  </si>
  <si>
    <t> 근 무 처 구 분</t>
  </si>
  <si>
    <t>중간지급 등</t>
  </si>
  <si>
    <t xml:space="preserve"> (14) 사업자등록번호</t>
    <phoneticPr fontId="8" type="noConversion"/>
  </si>
  <si>
    <t> (15) 퇴직급여</t>
    <phoneticPr fontId="8" type="noConversion"/>
  </si>
  <si>
    <t>구   분</t>
  </si>
  <si>
    <t>(18)입사일</t>
    <phoneticPr fontId="8" type="noConversion"/>
  </si>
  <si>
    <t>(19)기산일</t>
    <phoneticPr fontId="8" type="noConversion"/>
  </si>
  <si>
    <t>연금계좌취급자</t>
    <phoneticPr fontId="8" type="noConversion"/>
  </si>
  <si>
    <t>구           분</t>
  </si>
  <si>
    <t>(26)근속연수</t>
  </si>
  <si>
    <t>(9) 임원여부</t>
    <phoneticPr fontId="8" type="noConversion"/>
  </si>
  <si>
    <t>(25)중복월수</t>
    <phoneticPr fontId="2" type="noConversion"/>
  </si>
  <si>
    <t>(24)가산월수</t>
    <phoneticPr fontId="8" type="noConversion"/>
  </si>
  <si>
    <t>계</t>
    <phoneticPr fontId="2" type="noConversion"/>
  </si>
  <si>
    <t>내외국인</t>
    <phoneticPr fontId="2" type="noConversion"/>
  </si>
  <si>
    <t>징수의무자구분</t>
    <phoneticPr fontId="2" type="noConversion"/>
  </si>
  <si>
    <t>관리번호</t>
    <phoneticPr fontId="2" type="noConversion"/>
  </si>
  <si>
    <t>계  산  내  용</t>
    <phoneticPr fontId="2" type="noConversion"/>
  </si>
  <si>
    <t>금    액</t>
    <phoneticPr fontId="2" type="noConversion"/>
  </si>
  <si>
    <t>(27)퇴직소득(17)</t>
  </si>
  <si>
    <t>(30) 환산급여별공제</t>
    <phoneticPr fontId="2" type="noConversion"/>
  </si>
  <si>
    <t>(32) 환산산출세액(31 × 세율)</t>
    <phoneticPr fontId="2" type="noConversion"/>
  </si>
  <si>
    <t xml:space="preserve">          위의 원천징수세액(퇴직소득)을 정히 영수(지급)합니다.</t>
    <phoneticPr fontId="8" type="noConversion"/>
  </si>
  <si>
    <t>징수(보고)의무자</t>
    <phoneticPr fontId="8" type="noConversion"/>
  </si>
  <si>
    <t>(서명 또는 인)</t>
    <phoneticPr fontId="8" type="noConversion"/>
  </si>
  <si>
    <t>세무서장</t>
    <phoneticPr fontId="8" type="noConversion"/>
  </si>
  <si>
    <t>퇴직소득원천징수영수증/지급명세서</t>
    <phoneticPr fontId="8" type="noConversion"/>
  </si>
  <si>
    <t>( [   ] 소득자 보관용   [   ] 발행자 보관용   [   ] 발행자 보고용 )</t>
    <phoneticPr fontId="8" type="noConversion"/>
  </si>
  <si>
    <t>(11) 2011.12.31.퇴직금</t>
    <phoneticPr fontId="8" type="noConversion"/>
  </si>
  <si>
    <t>연금계좌 입금명세</t>
    <phoneticPr fontId="8" type="noConversion"/>
  </si>
  <si>
    <t>정산</t>
    <phoneticPr fontId="8" type="noConversion"/>
  </si>
  <si>
    <t>최종 근속연수</t>
    <phoneticPr fontId="8" type="noConversion"/>
  </si>
  <si>
    <t>정산 근속연수</t>
    <phoneticPr fontId="8" type="noConversion"/>
  </si>
  <si>
    <r>
      <t xml:space="preserve">■ 소득세법 시행규칙[별지 제24호서식(2)] </t>
    </r>
    <r>
      <rPr>
        <b/>
        <sz val="10"/>
        <color rgb="FF0000FF"/>
        <rFont val="맑은 고딕"/>
        <family val="3"/>
        <charset val="129"/>
        <scheme val="minor"/>
      </rPr>
      <t>&lt;개정 2019.12.31.&gt;</t>
    </r>
    <phoneticPr fontId="8" type="noConversion"/>
  </si>
  <si>
    <t>거주구분</t>
    <phoneticPr fontId="2" type="noConversion"/>
  </si>
  <si>
    <t>거주자1 / 비거주자2</t>
    <phoneticPr fontId="2" type="noConversion"/>
  </si>
  <si>
    <t>내국인1/ 외국인9</t>
    <phoneticPr fontId="8" type="noConversion"/>
  </si>
  <si>
    <t>종교관련종사자 여부</t>
    <phoneticPr fontId="8" type="noConversion"/>
  </si>
  <si>
    <t>여 1/ 부 2</t>
    <phoneticPr fontId="8" type="noConversion"/>
  </si>
  <si>
    <t>거주지국</t>
    <phoneticPr fontId="2" type="noConversion"/>
  </si>
  <si>
    <t>귀 속 연 도</t>
    <phoneticPr fontId="8" type="noConversion"/>
  </si>
  <si>
    <t>부터</t>
    <phoneticPr fontId="8" type="noConversion"/>
  </si>
  <si>
    <t>(12) 퇴직사유</t>
    <phoneticPr fontId="8" type="noConversion"/>
  </si>
  <si>
    <t>최종</t>
    <phoneticPr fontId="8" type="noConversion"/>
  </si>
  <si>
    <t xml:space="preserve"> (13) 근무처명</t>
    <phoneticPr fontId="8" type="noConversion"/>
  </si>
  <si>
    <t> (16) 비과세 퇴직급여</t>
    <phoneticPr fontId="8" type="noConversion"/>
  </si>
  <si>
    <t> (17) 과세대상 퇴직급여(15-16)</t>
    <phoneticPr fontId="8" type="noConversion"/>
  </si>
  <si>
    <t>근속
연수</t>
    <phoneticPr fontId="8" type="noConversion"/>
  </si>
  <si>
    <t>(20)퇴사일</t>
    <phoneticPr fontId="8" type="noConversion"/>
  </si>
  <si>
    <t>(21)지급일</t>
    <phoneticPr fontId="8" type="noConversion"/>
  </si>
  <si>
    <t>(22)근속월수</t>
    <phoneticPr fontId="8" type="noConversion"/>
  </si>
  <si>
    <t>(23)제외월수</t>
    <phoneticPr fontId="8" type="noConversion"/>
  </si>
  <si>
    <t>과세
표준
계산</t>
    <phoneticPr fontId="2" type="noConversion"/>
  </si>
  <si>
    <t>(28)근속연수공제</t>
    <phoneticPr fontId="2" type="noConversion"/>
  </si>
  <si>
    <t>(29) 환산급여 [(27-28) × 12배 /정산근속연수]</t>
    <phoneticPr fontId="2" type="noConversion"/>
  </si>
  <si>
    <t>(31) 퇴직소득과세표준(29-30)</t>
    <phoneticPr fontId="2" type="noConversion"/>
  </si>
  <si>
    <t>퇴직
소득
세액
계산</t>
    <phoneticPr fontId="8" type="noConversion"/>
  </si>
  <si>
    <t>(33) 퇴직소득 산출세액(32 × 정산근속연수 / 12배)</t>
    <phoneticPr fontId="2" type="noConversion"/>
  </si>
  <si>
    <t>(34) 기납부(또는 기과세이연) 세액</t>
    <phoneticPr fontId="8" type="noConversion"/>
  </si>
  <si>
    <t>(35) 신고대상세액(33 - 34)</t>
    <phoneticPr fontId="8" type="noConversion"/>
  </si>
  <si>
    <t>이연
퇴직
소득
세액
계산</t>
    <phoneticPr fontId="8" type="noConversion"/>
  </si>
  <si>
    <t>(36) 신고대상세액(35)</t>
    <phoneticPr fontId="8" type="noConversion"/>
  </si>
  <si>
    <t>(38) 퇴직급여(17)</t>
    <phoneticPr fontId="8" type="noConversion"/>
  </si>
  <si>
    <t>(39) 이연 퇴직소득세
(36 × 37 / 38)</t>
    <phoneticPr fontId="2" type="noConversion"/>
  </si>
  <si>
    <t>계좌번호</t>
    <phoneticPr fontId="8" type="noConversion"/>
  </si>
  <si>
    <t>(37)계좌입금금액</t>
    <phoneticPr fontId="8" type="noConversion"/>
  </si>
  <si>
    <t>(40) 합    계</t>
    <phoneticPr fontId="2" type="noConversion"/>
  </si>
  <si>
    <t>납
부
명
세</t>
    <phoneticPr fontId="2" type="noConversion"/>
  </si>
  <si>
    <t>지방소득세</t>
    <phoneticPr fontId="8" type="noConversion"/>
  </si>
  <si>
    <t>농어촌특별세</t>
    <phoneticPr fontId="8" type="noConversion"/>
  </si>
  <si>
    <t>(41) 신고대상세액(35)</t>
    <phoneticPr fontId="8" type="noConversion"/>
  </si>
  <si>
    <t>(42) 이연퇴직소득세(39)</t>
    <phoneticPr fontId="8" type="noConversion"/>
  </si>
  <si>
    <t>(43) 차감원천징수세액(41-42)</t>
    <phoneticPr fontId="8" type="noConversion"/>
  </si>
  <si>
    <t>년</t>
    <phoneticPr fontId="8" type="noConversion"/>
  </si>
  <si>
    <t>월</t>
    <phoneticPr fontId="8" type="noConversion"/>
  </si>
  <si>
    <t>일</t>
    <phoneticPr fontId="8" type="noConversion"/>
  </si>
  <si>
    <t>귀하</t>
    <phoneticPr fontId="8" type="noConversion"/>
  </si>
  <si>
    <t xml:space="preserve"> [  ]정년퇴직  [  ]정리해고  [  ]자발적 퇴직 </t>
    <phoneticPr fontId="8" type="noConversion"/>
  </si>
  <si>
    <t xml:space="preserve"> [  ]임원퇴직  [  ]중간정산  [  ]기 타</t>
    <phoneticPr fontId="8" type="noConversion"/>
  </si>
</sst>
</file>

<file path=xl/styles.xml><?xml version="1.0" encoding="utf-8"?>
<styleSheet xmlns="http://schemas.openxmlformats.org/spreadsheetml/2006/main">
  <numFmts count="11">
    <numFmt numFmtId="41" formatCode="_-* #,##0_-;\-* #,##0_-;_-* &quot;-&quot;_-;_-@_-"/>
    <numFmt numFmtId="43" formatCode="_-* #,##0.00_-;\-* #,##0.00_-;_-* &quot;-&quot;??_-;_-@_-"/>
    <numFmt numFmtId="176" formatCode="#,##0_);[Red]\(#,##0\)"/>
    <numFmt numFmtId="177" formatCode="0_);[Red]\(0\)"/>
    <numFmt numFmtId="178" formatCode="#,##0_ ;[Red]\-#,##0\ "/>
    <numFmt numFmtId="179" formatCode="_ * #,##0_ ;_ * \-#,##0_ ;_ * &quot;-&quot;_ ;_ @_ "/>
    <numFmt numFmtId="180" formatCode="000000\-0000000"/>
    <numFmt numFmtId="181" formatCode="yyyy&quot;년&quot;\ m&quot;월&quot;\ d&quot;일&quot;;@"/>
    <numFmt numFmtId="182" formatCode=";;;"/>
    <numFmt numFmtId="183" formatCode="_-* #,##0_-;\-* #,##0_-;_-* &quot;-&quot;??_-;_-@_-"/>
    <numFmt numFmtId="184" formatCode="000\-00\-00000"/>
  </numFmts>
  <fonts count="3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name val="바탕체"/>
      <family val="1"/>
      <charset val="129"/>
    </font>
    <font>
      <sz val="11"/>
      <color theme="1"/>
      <name val="맑은 고딕"/>
      <family val="3"/>
      <charset val="129"/>
      <scheme val="minor"/>
    </font>
    <font>
      <sz val="11"/>
      <name val="굴림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b/>
      <sz val="10"/>
      <color rgb="FF0000FF"/>
      <name val="맑은 고딕"/>
      <family val="3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34998626667073579"/>
        <bgColor indexed="64"/>
      </patternFill>
    </fill>
  </fills>
  <borders count="5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 style="medium">
        <color indexed="64"/>
      </top>
      <bottom/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theme="1"/>
      </left>
      <right/>
      <top style="medium">
        <color indexed="64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/>
      <top style="hair">
        <color theme="1"/>
      </top>
      <bottom style="hair">
        <color theme="1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theme="1"/>
      </right>
      <top style="medium">
        <color indexed="64"/>
      </top>
      <bottom/>
      <diagonal/>
    </border>
    <border>
      <left/>
      <right style="hair">
        <color theme="1"/>
      </right>
      <top/>
      <bottom/>
      <diagonal/>
    </border>
    <border>
      <left style="hair">
        <color theme="1"/>
      </left>
      <right style="hair">
        <color theme="1"/>
      </right>
      <top style="medium">
        <color indexed="64"/>
      </top>
      <bottom style="hair">
        <color theme="1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/>
      <right style="hair">
        <color theme="1"/>
      </right>
      <top style="hair">
        <color theme="1"/>
      </top>
      <bottom style="hair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</borders>
  <cellStyleXfs count="36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/>
    <xf numFmtId="0" fontId="4" fillId="0" borderId="0">
      <alignment vertical="center"/>
    </xf>
    <xf numFmtId="176" fontId="3" fillId="0" borderId="0" applyFont="0" applyFill="0" applyBorder="0" applyAlignment="0" applyProtection="0"/>
    <xf numFmtId="0" fontId="4" fillId="0" borderId="0">
      <alignment vertical="center"/>
    </xf>
    <xf numFmtId="0" fontId="3" fillId="0" borderId="0"/>
    <xf numFmtId="17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4" fillId="6" borderId="5" applyNumberFormat="0" applyAlignment="0" applyProtection="0">
      <alignment vertical="center"/>
    </xf>
    <xf numFmtId="0" fontId="24" fillId="6" borderId="5" applyNumberFormat="0" applyAlignment="0" applyProtection="0">
      <alignment vertical="center"/>
    </xf>
    <xf numFmtId="0" fontId="24" fillId="6" borderId="5" applyNumberFormat="0" applyAlignment="0" applyProtection="0">
      <alignment vertical="center"/>
    </xf>
    <xf numFmtId="0" fontId="24" fillId="6" borderId="5" applyNumberFormat="0" applyAlignment="0" applyProtection="0">
      <alignment vertical="center"/>
    </xf>
    <xf numFmtId="0" fontId="24" fillId="6" borderId="5" applyNumberFormat="0" applyAlignment="0" applyProtection="0">
      <alignment vertical="center"/>
    </xf>
    <xf numFmtId="0" fontId="24" fillId="6" borderId="5" applyNumberFormat="0" applyAlignment="0" applyProtection="0">
      <alignment vertical="center"/>
    </xf>
    <xf numFmtId="0" fontId="24" fillId="6" borderId="5" applyNumberFormat="0" applyAlignment="0" applyProtection="0">
      <alignment vertical="center"/>
    </xf>
    <xf numFmtId="0" fontId="24" fillId="6" borderId="5" applyNumberFormat="0" applyAlignment="0" applyProtection="0">
      <alignment vertical="center"/>
    </xf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3" fillId="0" borderId="0"/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/>
  </cellStyleXfs>
  <cellXfs count="302">
    <xf numFmtId="0" fontId="0" fillId="0" borderId="0" xfId="0">
      <alignment vertical="center"/>
    </xf>
    <xf numFmtId="0" fontId="7" fillId="0" borderId="0" xfId="0" applyFont="1" applyBorder="1" applyAlignment="1" applyProtection="1">
      <alignment vertical="center"/>
      <protection hidden="1"/>
    </xf>
    <xf numFmtId="0" fontId="26" fillId="0" borderId="0" xfId="0" applyFont="1" applyBorder="1" applyAlignment="1" applyProtection="1">
      <protection hidden="1"/>
    </xf>
    <xf numFmtId="0" fontId="28" fillId="0" borderId="0" xfId="0" applyFont="1" applyBorder="1" applyAlignment="1" applyProtection="1">
      <alignment horizontal="center" vertical="center"/>
      <protection hidden="1"/>
    </xf>
    <xf numFmtId="0" fontId="28" fillId="0" borderId="0" xfId="0" applyFont="1" applyBorder="1" applyAlignment="1" applyProtection="1">
      <alignment vertical="center"/>
      <protection hidden="1"/>
    </xf>
    <xf numFmtId="0" fontId="26" fillId="0" borderId="0" xfId="0" applyFont="1" applyBorder="1" applyAlignment="1" applyProtection="1">
      <alignment vertical="center"/>
      <protection hidden="1"/>
    </xf>
    <xf numFmtId="0" fontId="7" fillId="0" borderId="15" xfId="0" applyFont="1" applyFill="1" applyBorder="1" applyAlignment="1" applyProtection="1">
      <alignment vertical="center"/>
      <protection hidden="1"/>
    </xf>
    <xf numFmtId="0" fontId="7" fillId="0" borderId="17" xfId="0" applyFont="1" applyFill="1" applyBorder="1" applyAlignment="1" applyProtection="1">
      <alignment vertical="center"/>
      <protection hidden="1"/>
    </xf>
    <xf numFmtId="0" fontId="7" fillId="0" borderId="16" xfId="0" applyFont="1" applyFill="1" applyBorder="1" applyAlignment="1" applyProtection="1">
      <alignment horizontal="center" vertical="center"/>
      <protection hidden="1"/>
    </xf>
    <xf numFmtId="0" fontId="28" fillId="0" borderId="0" xfId="0" applyFont="1" applyFill="1" applyBorder="1" applyAlignment="1" applyProtection="1">
      <alignment vertical="center"/>
      <protection hidden="1"/>
    </xf>
    <xf numFmtId="0" fontId="7" fillId="0" borderId="0" xfId="0" applyFont="1" applyBorder="1" applyAlignment="1" applyProtection="1">
      <protection hidden="1"/>
    </xf>
    <xf numFmtId="0" fontId="7" fillId="0" borderId="0" xfId="0" applyFont="1" applyBorder="1" applyAlignment="1" applyProtection="1">
      <alignment horizontal="justify" vertical="top"/>
      <protection hidden="1"/>
    </xf>
    <xf numFmtId="0" fontId="7" fillId="35" borderId="14" xfId="0" applyFont="1" applyFill="1" applyBorder="1" applyAlignment="1" applyProtection="1">
      <alignment horizontal="left" vertical="center"/>
      <protection hidden="1"/>
    </xf>
    <xf numFmtId="0" fontId="7" fillId="35" borderId="14" xfId="0" applyFont="1" applyFill="1" applyBorder="1" applyAlignment="1" applyProtection="1">
      <alignment horizontal="center" vertical="center"/>
      <protection hidden="1"/>
    </xf>
    <xf numFmtId="0" fontId="7" fillId="35" borderId="14" xfId="0" applyFont="1" applyFill="1" applyBorder="1" applyAlignment="1" applyProtection="1">
      <alignment horizontal="right" vertical="center"/>
      <protection hidden="1"/>
    </xf>
    <xf numFmtId="0" fontId="7" fillId="35" borderId="14" xfId="0" applyFont="1" applyFill="1" applyBorder="1" applyAlignment="1" applyProtection="1">
      <alignment vertical="center"/>
      <protection hidden="1"/>
    </xf>
    <xf numFmtId="0" fontId="29" fillId="35" borderId="14" xfId="0" applyFont="1" applyFill="1" applyBorder="1" applyAlignment="1" applyProtection="1">
      <alignment vertical="center"/>
      <protection hidden="1"/>
    </xf>
    <xf numFmtId="0" fontId="27" fillId="35" borderId="14" xfId="0" applyFont="1" applyFill="1" applyBorder="1" applyAlignment="1" applyProtection="1">
      <alignment vertical="center"/>
      <protection hidden="1"/>
    </xf>
    <xf numFmtId="0" fontId="26" fillId="35" borderId="14" xfId="0" applyFont="1" applyFill="1" applyBorder="1" applyAlignment="1" applyProtection="1">
      <alignment vertical="center"/>
      <protection hidden="1"/>
    </xf>
    <xf numFmtId="0" fontId="25" fillId="35" borderId="15" xfId="0" applyFont="1" applyFill="1" applyBorder="1" applyAlignment="1" applyProtection="1">
      <alignment vertical="center"/>
      <protection hidden="1"/>
    </xf>
    <xf numFmtId="0" fontId="26" fillId="35" borderId="16" xfId="0" applyFont="1" applyFill="1" applyBorder="1" applyAlignment="1" applyProtection="1">
      <alignment vertical="center"/>
      <protection hidden="1"/>
    </xf>
    <xf numFmtId="0" fontId="7" fillId="35" borderId="0" xfId="0" applyFont="1" applyFill="1" applyBorder="1" applyAlignment="1" applyProtection="1">
      <alignment vertical="center"/>
      <protection hidden="1"/>
    </xf>
    <xf numFmtId="0" fontId="25" fillId="35" borderId="18" xfId="0" applyFont="1" applyFill="1" applyBorder="1" applyAlignment="1" applyProtection="1">
      <alignment vertical="center"/>
      <protection hidden="1"/>
    </xf>
    <xf numFmtId="0" fontId="26" fillId="35" borderId="19" xfId="0" applyFont="1" applyFill="1" applyBorder="1" applyAlignment="1" applyProtection="1">
      <alignment vertical="center"/>
      <protection hidden="1"/>
    </xf>
    <xf numFmtId="0" fontId="26" fillId="35" borderId="18" xfId="0" applyFont="1" applyFill="1" applyBorder="1" applyAlignment="1" applyProtection="1">
      <alignment vertical="center" shrinkToFit="1"/>
      <protection hidden="1"/>
    </xf>
    <xf numFmtId="0" fontId="7" fillId="35" borderId="10" xfId="0" applyFont="1" applyFill="1" applyBorder="1" applyAlignment="1" applyProtection="1">
      <alignment vertical="center"/>
      <protection hidden="1"/>
    </xf>
    <xf numFmtId="0" fontId="26" fillId="35" borderId="10" xfId="0" applyFont="1" applyFill="1" applyBorder="1" applyAlignment="1" applyProtection="1">
      <alignment vertical="center"/>
      <protection hidden="1"/>
    </xf>
    <xf numFmtId="0" fontId="7" fillId="0" borderId="0" xfId="0" applyFont="1" applyFill="1" applyBorder="1" applyAlignment="1" applyProtection="1">
      <alignment vertical="center"/>
      <protection hidden="1"/>
    </xf>
    <xf numFmtId="0" fontId="31" fillId="0" borderId="0" xfId="0" applyFont="1" applyFill="1" applyBorder="1" applyAlignment="1" applyProtection="1">
      <alignment vertical="top"/>
      <protection hidden="1"/>
    </xf>
    <xf numFmtId="0" fontId="7" fillId="0" borderId="0" xfId="0" applyFont="1" applyFill="1" applyBorder="1" applyAlignment="1" applyProtection="1">
      <alignment vertical="top"/>
      <protection hidden="1"/>
    </xf>
    <xf numFmtId="0" fontId="26" fillId="0" borderId="0" xfId="0" applyFont="1" applyFill="1" applyBorder="1" applyAlignment="1" applyProtection="1">
      <alignment vertical="top"/>
      <protection hidden="1"/>
    </xf>
    <xf numFmtId="0" fontId="26" fillId="0" borderId="0" xfId="0" applyFont="1" applyFill="1" applyBorder="1" applyAlignment="1" applyProtection="1">
      <protection hidden="1"/>
    </xf>
    <xf numFmtId="0" fontId="28" fillId="0" borderId="0" xfId="0" applyFont="1" applyFill="1" applyBorder="1" applyAlignment="1" applyProtection="1">
      <alignment horizontal="center" vertical="center"/>
      <protection hidden="1"/>
    </xf>
    <xf numFmtId="0" fontId="26" fillId="0" borderId="0" xfId="0" applyFont="1" applyFill="1" applyBorder="1" applyAlignment="1" applyProtection="1">
      <alignment vertical="center"/>
      <protection hidden="1"/>
    </xf>
    <xf numFmtId="0" fontId="26" fillId="0" borderId="0" xfId="0" applyFont="1" applyFill="1" applyBorder="1" applyAlignment="1" applyProtection="1">
      <alignment horizontal="right"/>
      <protection hidden="1"/>
    </xf>
    <xf numFmtId="0" fontId="4" fillId="0" borderId="0" xfId="0" applyFont="1" applyFill="1" applyProtection="1">
      <alignment vertical="center"/>
      <protection hidden="1"/>
    </xf>
    <xf numFmtId="182" fontId="26" fillId="0" borderId="0" xfId="0" applyNumberFormat="1" applyFont="1" applyFill="1" applyBorder="1" applyAlignment="1" applyProtection="1">
      <alignment vertical="center"/>
      <protection hidden="1"/>
    </xf>
    <xf numFmtId="181" fontId="7" fillId="0" borderId="0" xfId="0" applyNumberFormat="1" applyFont="1" applyFill="1" applyBorder="1" applyAlignment="1" applyProtection="1">
      <alignment horizontal="right" vertical="center" indent="2"/>
      <protection hidden="1"/>
    </xf>
    <xf numFmtId="181" fontId="26" fillId="0" borderId="0" xfId="0" applyNumberFormat="1" applyFont="1" applyFill="1" applyBorder="1" applyAlignment="1" applyProtection="1">
      <alignment horizontal="right" vertical="center" indent="2"/>
      <protection hidden="1"/>
    </xf>
    <xf numFmtId="0" fontId="7" fillId="0" borderId="10" xfId="0" applyFont="1" applyFill="1" applyBorder="1" applyAlignment="1" applyProtection="1">
      <alignment vertical="center"/>
      <protection hidden="1"/>
    </xf>
    <xf numFmtId="0" fontId="29" fillId="0" borderId="10" xfId="0" applyFont="1" applyFill="1" applyBorder="1" applyAlignment="1" applyProtection="1">
      <alignment vertical="center"/>
      <protection hidden="1"/>
    </xf>
    <xf numFmtId="0" fontId="26" fillId="0" borderId="10" xfId="0" applyFont="1" applyFill="1" applyBorder="1" applyAlignment="1" applyProtection="1">
      <alignment vertical="center"/>
      <protection hidden="1"/>
    </xf>
    <xf numFmtId="0" fontId="28" fillId="0" borderId="10" xfId="0" applyFont="1" applyFill="1" applyBorder="1" applyAlignment="1" applyProtection="1">
      <alignment horizontal="center" vertical="center"/>
      <protection hidden="1"/>
    </xf>
    <xf numFmtId="0" fontId="29" fillId="0" borderId="0" xfId="0" applyFont="1" applyFill="1" applyBorder="1" applyAlignment="1" applyProtection="1">
      <alignment vertical="top"/>
      <protection hidden="1"/>
    </xf>
    <xf numFmtId="0" fontId="26" fillId="35" borderId="32" xfId="0" applyFont="1" applyFill="1" applyBorder="1" applyAlignment="1" applyProtection="1">
      <alignment vertical="center"/>
      <protection hidden="1"/>
    </xf>
    <xf numFmtId="0" fontId="26" fillId="0" borderId="0" xfId="0" applyFont="1" applyFill="1" applyBorder="1" applyAlignment="1" applyProtection="1">
      <alignment horizontal="right" vertical="center"/>
      <protection hidden="1"/>
    </xf>
    <xf numFmtId="0" fontId="7" fillId="35" borderId="20" xfId="0" applyFont="1" applyFill="1" applyBorder="1" applyAlignment="1" applyProtection="1">
      <alignment vertical="center"/>
      <protection hidden="1"/>
    </xf>
    <xf numFmtId="0" fontId="7" fillId="35" borderId="21" xfId="0" applyFont="1" applyFill="1" applyBorder="1" applyAlignment="1" applyProtection="1">
      <alignment vertical="center"/>
      <protection hidden="1"/>
    </xf>
    <xf numFmtId="0" fontId="26" fillId="0" borderId="0" xfId="0" applyFont="1" applyFill="1" applyBorder="1" applyAlignment="1" applyProtection="1">
      <alignment horizontal="right" vertical="center"/>
      <protection hidden="1"/>
    </xf>
    <xf numFmtId="0" fontId="26" fillId="0" borderId="0" xfId="0" applyFont="1" applyFill="1" applyBorder="1" applyAlignment="1" applyProtection="1">
      <alignment horizontal="center" vertical="center"/>
      <protection hidden="1"/>
    </xf>
    <xf numFmtId="0" fontId="28" fillId="0" borderId="0" xfId="0" applyFont="1" applyFill="1" applyBorder="1" applyAlignment="1" applyProtection="1">
      <alignment horizontal="left" vertical="center"/>
      <protection hidden="1"/>
    </xf>
    <xf numFmtId="0" fontId="26" fillId="0" borderId="0" xfId="0" applyFont="1" applyFill="1" applyBorder="1" applyAlignment="1" applyProtection="1">
      <alignment horizontal="center"/>
      <protection hidden="1"/>
    </xf>
    <xf numFmtId="0" fontId="30" fillId="0" borderId="10" xfId="0" applyFont="1" applyFill="1" applyBorder="1" applyAlignment="1" applyProtection="1">
      <alignment horizontal="center" vertical="center"/>
      <protection hidden="1"/>
    </xf>
    <xf numFmtId="0" fontId="29" fillId="0" borderId="10" xfId="0" applyFont="1" applyFill="1" applyBorder="1" applyAlignment="1" applyProtection="1">
      <alignment horizontal="center" vertical="center"/>
      <protection hidden="1"/>
    </xf>
    <xf numFmtId="0" fontId="6" fillId="34" borderId="21" xfId="0" applyFont="1" applyFill="1" applyBorder="1" applyAlignment="1" applyProtection="1">
      <alignment horizontal="left" vertical="center"/>
      <protection hidden="1"/>
    </xf>
    <xf numFmtId="0" fontId="6" fillId="34" borderId="22" xfId="0" applyFont="1" applyFill="1" applyBorder="1" applyAlignment="1" applyProtection="1">
      <alignment horizontal="left" vertical="center"/>
      <protection hidden="1"/>
    </xf>
    <xf numFmtId="41" fontId="4" fillId="34" borderId="20" xfId="1" applyFont="1" applyFill="1" applyBorder="1" applyAlignment="1" applyProtection="1">
      <alignment horizontal="right" vertical="center"/>
      <protection hidden="1"/>
    </xf>
    <xf numFmtId="41" fontId="4" fillId="34" borderId="21" xfId="1" applyFont="1" applyFill="1" applyBorder="1" applyAlignment="1" applyProtection="1">
      <alignment horizontal="right" vertical="center"/>
      <protection hidden="1"/>
    </xf>
    <xf numFmtId="41" fontId="4" fillId="34" borderId="22" xfId="1" applyFont="1" applyFill="1" applyBorder="1" applyAlignment="1" applyProtection="1">
      <alignment horizontal="right" vertical="center"/>
      <protection hidden="1"/>
    </xf>
    <xf numFmtId="41" fontId="4" fillId="34" borderId="20" xfId="1" applyFont="1" applyFill="1" applyBorder="1" applyAlignment="1" applyProtection="1">
      <alignment horizontal="center" vertical="center"/>
      <protection hidden="1"/>
    </xf>
    <xf numFmtId="41" fontId="4" fillId="34" borderId="21" xfId="1" applyFont="1" applyFill="1" applyBorder="1" applyAlignment="1" applyProtection="1">
      <alignment horizontal="center" vertical="center"/>
      <protection hidden="1"/>
    </xf>
    <xf numFmtId="181" fontId="7" fillId="0" borderId="0" xfId="0" applyNumberFormat="1" applyFont="1" applyFill="1" applyBorder="1" applyAlignment="1" applyProtection="1">
      <alignment horizontal="left" vertical="center"/>
      <protection hidden="1"/>
    </xf>
    <xf numFmtId="41" fontId="4" fillId="34" borderId="18" xfId="1" applyFont="1" applyFill="1" applyBorder="1" applyAlignment="1" applyProtection="1">
      <alignment horizontal="center" vertical="center"/>
      <protection hidden="1"/>
    </xf>
    <xf numFmtId="41" fontId="4" fillId="34" borderId="19" xfId="1" applyFont="1" applyFill="1" applyBorder="1" applyAlignment="1" applyProtection="1">
      <alignment horizontal="center" vertical="center"/>
      <protection hidden="1"/>
    </xf>
    <xf numFmtId="0" fontId="6" fillId="34" borderId="19" xfId="0" applyFont="1" applyFill="1" applyBorder="1" applyAlignment="1" applyProtection="1">
      <alignment horizontal="left" vertical="center"/>
      <protection hidden="1"/>
    </xf>
    <xf numFmtId="0" fontId="6" fillId="34" borderId="13" xfId="0" applyFont="1" applyFill="1" applyBorder="1" applyAlignment="1" applyProtection="1">
      <alignment horizontal="left" vertical="center"/>
      <protection hidden="1"/>
    </xf>
    <xf numFmtId="41" fontId="4" fillId="34" borderId="18" xfId="1" applyFont="1" applyFill="1" applyBorder="1" applyAlignment="1" applyProtection="1">
      <alignment horizontal="right" vertical="center"/>
      <protection hidden="1"/>
    </xf>
    <xf numFmtId="41" fontId="4" fillId="34" borderId="19" xfId="1" applyFont="1" applyFill="1" applyBorder="1" applyAlignment="1" applyProtection="1">
      <alignment horizontal="right" vertical="center"/>
      <protection hidden="1"/>
    </xf>
    <xf numFmtId="41" fontId="4" fillId="34" borderId="13" xfId="1" applyFont="1" applyFill="1" applyBorder="1" applyAlignment="1" applyProtection="1">
      <alignment horizontal="right" vertical="center"/>
      <protection hidden="1"/>
    </xf>
    <xf numFmtId="0" fontId="7" fillId="0" borderId="0" xfId="0" applyFont="1" applyBorder="1" applyAlignment="1" applyProtection="1">
      <alignment horizontal="center" vertical="center" wrapText="1"/>
      <protection hidden="1"/>
    </xf>
    <xf numFmtId="0" fontId="7" fillId="0" borderId="27" xfId="0" applyFont="1" applyBorder="1" applyAlignment="1" applyProtection="1">
      <alignment horizontal="center" vertical="center" wrapText="1"/>
      <protection hidden="1"/>
    </xf>
    <xf numFmtId="0" fontId="7" fillId="0" borderId="10" xfId="0" applyFont="1" applyBorder="1" applyAlignment="1" applyProtection="1">
      <alignment horizontal="center" vertical="center" wrapText="1"/>
      <protection hidden="1"/>
    </xf>
    <xf numFmtId="0" fontId="7" fillId="0" borderId="29" xfId="0" applyFont="1" applyBorder="1" applyAlignment="1" applyProtection="1">
      <alignment horizontal="center" vertical="center" wrapText="1"/>
      <protection hidden="1"/>
    </xf>
    <xf numFmtId="0" fontId="6" fillId="34" borderId="12" xfId="0" applyFont="1" applyFill="1" applyBorder="1" applyAlignment="1" applyProtection="1">
      <alignment horizontal="center" vertical="center"/>
      <protection hidden="1"/>
    </xf>
    <xf numFmtId="0" fontId="6" fillId="34" borderId="24" xfId="0" applyFont="1" applyFill="1" applyBorder="1" applyAlignment="1" applyProtection="1">
      <alignment horizontal="center" vertical="center"/>
      <protection hidden="1"/>
    </xf>
    <xf numFmtId="0" fontId="4" fillId="34" borderId="11" xfId="0" applyFont="1" applyFill="1" applyBorder="1" applyAlignment="1" applyProtection="1">
      <alignment horizontal="center" vertical="center"/>
      <protection hidden="1"/>
    </xf>
    <xf numFmtId="0" fontId="4" fillId="34" borderId="12" xfId="0" applyFont="1" applyFill="1" applyBorder="1" applyAlignment="1" applyProtection="1">
      <alignment horizontal="center" vertical="center"/>
      <protection hidden="1"/>
    </xf>
    <xf numFmtId="0" fontId="4" fillId="34" borderId="24" xfId="0" applyFont="1" applyFill="1" applyBorder="1" applyAlignment="1" applyProtection="1">
      <alignment horizontal="center" vertical="center"/>
      <protection hidden="1"/>
    </xf>
    <xf numFmtId="0" fontId="26" fillId="0" borderId="14" xfId="0" applyFont="1" applyBorder="1" applyAlignment="1" applyProtection="1">
      <alignment horizontal="center" vertical="center" wrapText="1"/>
      <protection hidden="1"/>
    </xf>
    <xf numFmtId="0" fontId="26" fillId="0" borderId="23" xfId="0" applyFont="1" applyBorder="1" applyAlignment="1" applyProtection="1">
      <alignment horizontal="center" vertical="center" wrapText="1"/>
      <protection hidden="1"/>
    </xf>
    <xf numFmtId="0" fontId="26" fillId="0" borderId="0" xfId="0" applyFont="1" applyBorder="1" applyAlignment="1" applyProtection="1">
      <alignment horizontal="center" vertical="center" wrapText="1"/>
      <protection hidden="1"/>
    </xf>
    <xf numFmtId="0" fontId="26" fillId="0" borderId="27" xfId="0" applyFont="1" applyBorder="1" applyAlignment="1" applyProtection="1">
      <alignment horizontal="center" vertical="center" wrapText="1"/>
      <protection hidden="1"/>
    </xf>
    <xf numFmtId="0" fontId="26" fillId="0" borderId="10" xfId="0" applyFont="1" applyBorder="1" applyAlignment="1" applyProtection="1">
      <alignment horizontal="center" vertical="center" wrapText="1"/>
      <protection hidden="1"/>
    </xf>
    <xf numFmtId="0" fontId="26" fillId="0" borderId="29" xfId="0" applyFont="1" applyBorder="1" applyAlignment="1" applyProtection="1">
      <alignment horizontal="center" vertical="center" wrapText="1"/>
      <protection hidden="1"/>
    </xf>
    <xf numFmtId="0" fontId="26" fillId="0" borderId="43" xfId="0" applyFont="1" applyBorder="1" applyAlignment="1" applyProtection="1">
      <alignment horizontal="center" vertical="center"/>
      <protection hidden="1"/>
    </xf>
    <xf numFmtId="0" fontId="26" fillId="0" borderId="49" xfId="0" applyFont="1" applyBorder="1" applyAlignment="1" applyProtection="1">
      <alignment horizontal="center" vertical="center"/>
      <protection hidden="1"/>
    </xf>
    <xf numFmtId="0" fontId="26" fillId="0" borderId="50" xfId="0" applyFont="1" applyBorder="1" applyAlignment="1" applyProtection="1">
      <alignment horizontal="center" vertical="center"/>
      <protection hidden="1"/>
    </xf>
    <xf numFmtId="41" fontId="26" fillId="0" borderId="43" xfId="0" applyNumberFormat="1" applyFont="1" applyBorder="1" applyAlignment="1" applyProtection="1">
      <alignment horizontal="center" vertical="center"/>
      <protection hidden="1"/>
    </xf>
    <xf numFmtId="41" fontId="26" fillId="0" borderId="49" xfId="0" applyNumberFormat="1" applyFont="1" applyBorder="1" applyAlignment="1" applyProtection="1">
      <alignment horizontal="center" vertical="center"/>
      <protection hidden="1"/>
    </xf>
    <xf numFmtId="0" fontId="26" fillId="0" borderId="11" xfId="0" applyFont="1" applyBorder="1" applyAlignment="1" applyProtection="1">
      <alignment horizontal="left" vertical="center"/>
      <protection hidden="1"/>
    </xf>
    <xf numFmtId="0" fontId="26" fillId="0" borderId="12" xfId="0" applyFont="1" applyBorder="1" applyAlignment="1" applyProtection="1">
      <alignment horizontal="left" vertical="center"/>
      <protection hidden="1"/>
    </xf>
    <xf numFmtId="0" fontId="26" fillId="0" borderId="24" xfId="0" applyFont="1" applyBorder="1" applyAlignment="1" applyProtection="1">
      <alignment horizontal="left" vertical="center"/>
      <protection hidden="1"/>
    </xf>
    <xf numFmtId="41" fontId="26" fillId="0" borderId="31" xfId="1" applyFont="1" applyBorder="1" applyAlignment="1" applyProtection="1">
      <alignment horizontal="right" vertical="center"/>
      <protection hidden="1"/>
    </xf>
    <xf numFmtId="41" fontId="26" fillId="0" borderId="15" xfId="1" applyFont="1" applyBorder="1" applyAlignment="1" applyProtection="1">
      <alignment horizontal="right" vertical="center"/>
      <protection hidden="1"/>
    </xf>
    <xf numFmtId="0" fontId="26" fillId="0" borderId="18" xfId="0" applyFont="1" applyBorder="1" applyAlignment="1" applyProtection="1">
      <alignment horizontal="left" vertical="center"/>
      <protection hidden="1"/>
    </xf>
    <xf numFmtId="0" fontId="26" fillId="0" borderId="19" xfId="0" applyFont="1" applyBorder="1" applyAlignment="1" applyProtection="1">
      <alignment horizontal="left" vertical="center"/>
      <protection hidden="1"/>
    </xf>
    <xf numFmtId="0" fontId="26" fillId="0" borderId="13" xfId="0" applyFont="1" applyBorder="1" applyAlignment="1" applyProtection="1">
      <alignment horizontal="left" vertical="center"/>
      <protection hidden="1"/>
    </xf>
    <xf numFmtId="41" fontId="26" fillId="0" borderId="32" xfId="1" applyFont="1" applyFill="1" applyBorder="1" applyAlignment="1" applyProtection="1">
      <alignment horizontal="right" vertical="center"/>
      <protection hidden="1"/>
    </xf>
    <xf numFmtId="41" fontId="26" fillId="0" borderId="18" xfId="1" applyFont="1" applyFill="1" applyBorder="1" applyAlignment="1" applyProtection="1">
      <alignment horizontal="right" vertical="center"/>
      <protection hidden="1"/>
    </xf>
    <xf numFmtId="0" fontId="7" fillId="34" borderId="18" xfId="0" applyFont="1" applyFill="1" applyBorder="1" applyAlignment="1" applyProtection="1">
      <alignment horizontal="left" vertical="center" wrapText="1"/>
      <protection hidden="1"/>
    </xf>
    <xf numFmtId="0" fontId="7" fillId="34" borderId="19" xfId="0" applyFont="1" applyFill="1" applyBorder="1" applyAlignment="1" applyProtection="1">
      <alignment horizontal="left" vertical="center" wrapText="1"/>
      <protection hidden="1"/>
    </xf>
    <xf numFmtId="0" fontId="7" fillId="34" borderId="13" xfId="0" applyFont="1" applyFill="1" applyBorder="1" applyAlignment="1" applyProtection="1">
      <alignment horizontal="left" vertical="center" wrapText="1"/>
      <protection hidden="1"/>
    </xf>
    <xf numFmtId="0" fontId="26" fillId="34" borderId="18" xfId="0" applyFont="1" applyFill="1" applyBorder="1" applyAlignment="1" applyProtection="1">
      <alignment horizontal="center" vertical="center" shrinkToFit="1"/>
      <protection hidden="1"/>
    </xf>
    <xf numFmtId="0" fontId="26" fillId="34" borderId="19" xfId="0" applyFont="1" applyFill="1" applyBorder="1" applyAlignment="1" applyProtection="1">
      <alignment horizontal="center" vertical="center" shrinkToFit="1"/>
      <protection hidden="1"/>
    </xf>
    <xf numFmtId="0" fontId="26" fillId="34" borderId="13" xfId="0" applyFont="1" applyFill="1" applyBorder="1" applyAlignment="1" applyProtection="1">
      <alignment horizontal="center" vertical="center" shrinkToFit="1"/>
      <protection hidden="1"/>
    </xf>
    <xf numFmtId="0" fontId="7" fillId="0" borderId="14" xfId="0" applyFont="1" applyBorder="1" applyAlignment="1" applyProtection="1">
      <alignment horizontal="center" vertical="center" wrapText="1"/>
      <protection hidden="1"/>
    </xf>
    <xf numFmtId="0" fontId="7" fillId="0" borderId="23" xfId="0" applyFont="1" applyBorder="1" applyAlignment="1" applyProtection="1">
      <alignment horizontal="center" vertical="center" wrapText="1"/>
      <protection hidden="1"/>
    </xf>
    <xf numFmtId="0" fontId="7" fillId="34" borderId="28" xfId="0" applyFont="1" applyFill="1" applyBorder="1" applyAlignment="1" applyProtection="1">
      <alignment horizontal="center" vertical="center" shrinkToFit="1"/>
      <protection hidden="1"/>
    </xf>
    <xf numFmtId="0" fontId="7" fillId="34" borderId="23" xfId="0" applyFont="1" applyFill="1" applyBorder="1" applyAlignment="1" applyProtection="1">
      <alignment horizontal="center" vertical="center" shrinkToFit="1"/>
      <protection hidden="1"/>
    </xf>
    <xf numFmtId="0" fontId="7" fillId="34" borderId="11" xfId="0" applyFont="1" applyFill="1" applyBorder="1" applyAlignment="1" applyProtection="1">
      <alignment horizontal="center" vertical="center" shrinkToFit="1"/>
      <protection hidden="1"/>
    </xf>
    <xf numFmtId="0" fontId="7" fillId="34" borderId="24" xfId="0" applyFont="1" applyFill="1" applyBorder="1" applyAlignment="1" applyProtection="1">
      <alignment horizontal="center" vertical="center" shrinkToFit="1"/>
      <protection hidden="1"/>
    </xf>
    <xf numFmtId="0" fontId="7" fillId="34" borderId="15" xfId="0" applyFont="1" applyFill="1" applyBorder="1" applyAlignment="1" applyProtection="1">
      <alignment horizontal="center" vertical="center" shrinkToFit="1"/>
      <protection hidden="1"/>
    </xf>
    <xf numFmtId="0" fontId="7" fillId="34" borderId="16" xfId="0" applyFont="1" applyFill="1" applyBorder="1" applyAlignment="1" applyProtection="1">
      <alignment horizontal="center" vertical="center" shrinkToFit="1"/>
      <protection hidden="1"/>
    </xf>
    <xf numFmtId="0" fontId="7" fillId="34" borderId="17" xfId="0" applyFont="1" applyFill="1" applyBorder="1" applyAlignment="1" applyProtection="1">
      <alignment horizontal="center" vertical="center" shrinkToFit="1"/>
      <protection hidden="1"/>
    </xf>
    <xf numFmtId="0" fontId="26" fillId="34" borderId="28" xfId="0" applyFont="1" applyFill="1" applyBorder="1" applyAlignment="1" applyProtection="1">
      <alignment horizontal="center" vertical="center" wrapText="1" shrinkToFit="1"/>
      <protection hidden="1"/>
    </xf>
    <xf numFmtId="0" fontId="26" fillId="34" borderId="14" xfId="0" applyFont="1" applyFill="1" applyBorder="1" applyAlignment="1" applyProtection="1">
      <alignment horizontal="center" vertical="center" wrapText="1" shrinkToFit="1"/>
      <protection hidden="1"/>
    </xf>
    <xf numFmtId="0" fontId="26" fillId="34" borderId="23" xfId="0" applyFont="1" applyFill="1" applyBorder="1" applyAlignment="1" applyProtection="1">
      <alignment horizontal="center" vertical="center" wrapText="1" shrinkToFit="1"/>
      <protection hidden="1"/>
    </xf>
    <xf numFmtId="0" fontId="26" fillId="34" borderId="11" xfId="0" applyFont="1" applyFill="1" applyBorder="1" applyAlignment="1" applyProtection="1">
      <alignment horizontal="center" vertical="center" wrapText="1" shrinkToFit="1"/>
      <protection hidden="1"/>
    </xf>
    <xf numFmtId="0" fontId="26" fillId="34" borderId="12" xfId="0" applyFont="1" applyFill="1" applyBorder="1" applyAlignment="1" applyProtection="1">
      <alignment horizontal="center" vertical="center" wrapText="1" shrinkToFit="1"/>
      <protection hidden="1"/>
    </xf>
    <xf numFmtId="0" fontId="26" fillId="34" borderId="24" xfId="0" applyFont="1" applyFill="1" applyBorder="1" applyAlignment="1" applyProtection="1">
      <alignment horizontal="center" vertical="center" wrapText="1" shrinkToFit="1"/>
      <protection hidden="1"/>
    </xf>
    <xf numFmtId="0" fontId="26" fillId="34" borderId="28" xfId="0" applyFont="1" applyFill="1" applyBorder="1" applyAlignment="1" applyProtection="1">
      <alignment horizontal="center" vertical="center" wrapText="1"/>
      <protection hidden="1"/>
    </xf>
    <xf numFmtId="0" fontId="26" fillId="34" borderId="14" xfId="0" applyFont="1" applyFill="1" applyBorder="1" applyAlignment="1" applyProtection="1">
      <alignment horizontal="center" vertical="center" wrapText="1"/>
      <protection hidden="1"/>
    </xf>
    <xf numFmtId="0" fontId="26" fillId="34" borderId="11" xfId="0" applyFont="1" applyFill="1" applyBorder="1" applyAlignment="1" applyProtection="1">
      <alignment horizontal="center" vertical="center" wrapText="1"/>
      <protection hidden="1"/>
    </xf>
    <xf numFmtId="0" fontId="26" fillId="34" borderId="12" xfId="0" applyFont="1" applyFill="1" applyBorder="1" applyAlignment="1" applyProtection="1">
      <alignment horizontal="center" vertical="center" wrapText="1"/>
      <protection hidden="1"/>
    </xf>
    <xf numFmtId="0" fontId="7" fillId="34" borderId="18" xfId="0" applyFont="1" applyFill="1" applyBorder="1" applyAlignment="1" applyProtection="1">
      <alignment horizontal="center" vertical="center" shrinkToFit="1"/>
      <protection hidden="1"/>
    </xf>
    <xf numFmtId="0" fontId="7" fillId="34" borderId="19" xfId="0" applyFont="1" applyFill="1" applyBorder="1" applyAlignment="1" applyProtection="1">
      <alignment horizontal="center" vertical="center" shrinkToFit="1"/>
      <protection hidden="1"/>
    </xf>
    <xf numFmtId="0" fontId="7" fillId="34" borderId="13" xfId="0" applyFont="1" applyFill="1" applyBorder="1" applyAlignment="1" applyProtection="1">
      <alignment horizontal="center" vertical="center" shrinkToFit="1"/>
      <protection hidden="1"/>
    </xf>
    <xf numFmtId="0" fontId="26" fillId="0" borderId="20" xfId="0" applyFont="1" applyBorder="1" applyAlignment="1" applyProtection="1">
      <alignment horizontal="left" vertical="center"/>
      <protection hidden="1"/>
    </xf>
    <xf numFmtId="0" fontId="26" fillId="0" borderId="21" xfId="0" applyFont="1" applyBorder="1" applyAlignment="1" applyProtection="1">
      <alignment horizontal="left" vertical="center"/>
      <protection hidden="1"/>
    </xf>
    <xf numFmtId="0" fontId="26" fillId="0" borderId="22" xfId="0" applyFont="1" applyBorder="1" applyAlignment="1" applyProtection="1">
      <alignment horizontal="left" vertical="center"/>
      <protection hidden="1"/>
    </xf>
    <xf numFmtId="41" fontId="26" fillId="34" borderId="38" xfId="0" applyNumberFormat="1" applyFont="1" applyFill="1" applyBorder="1" applyAlignment="1" applyProtection="1">
      <alignment horizontal="center" vertical="center"/>
      <protection hidden="1"/>
    </xf>
    <xf numFmtId="41" fontId="26" fillId="34" borderId="25" xfId="0" applyNumberFormat="1" applyFont="1" applyFill="1" applyBorder="1" applyAlignment="1" applyProtection="1">
      <alignment horizontal="center" vertical="center"/>
      <protection hidden="1"/>
    </xf>
    <xf numFmtId="41" fontId="26" fillId="34" borderId="26" xfId="0" applyNumberFormat="1" applyFont="1" applyFill="1" applyBorder="1" applyAlignment="1" applyProtection="1">
      <alignment horizontal="center" vertical="center"/>
      <protection hidden="1"/>
    </xf>
    <xf numFmtId="41" fontId="26" fillId="34" borderId="39" xfId="0" applyNumberFormat="1" applyFont="1" applyFill="1" applyBorder="1" applyAlignment="1" applyProtection="1">
      <alignment horizontal="center" vertical="center"/>
      <protection hidden="1"/>
    </xf>
    <xf numFmtId="41" fontId="26" fillId="34" borderId="0" xfId="0" applyNumberFormat="1" applyFont="1" applyFill="1" applyBorder="1" applyAlignment="1" applyProtection="1">
      <alignment horizontal="center" vertical="center"/>
      <protection hidden="1"/>
    </xf>
    <xf numFmtId="41" fontId="26" fillId="34" borderId="27" xfId="0" applyNumberFormat="1" applyFont="1" applyFill="1" applyBorder="1" applyAlignment="1" applyProtection="1">
      <alignment horizontal="center" vertical="center"/>
      <protection hidden="1"/>
    </xf>
    <xf numFmtId="41" fontId="26" fillId="34" borderId="30" xfId="0" applyNumberFormat="1" applyFont="1" applyFill="1" applyBorder="1" applyAlignment="1" applyProtection="1">
      <alignment horizontal="center" vertical="center"/>
      <protection hidden="1"/>
    </xf>
    <xf numFmtId="41" fontId="26" fillId="34" borderId="10" xfId="0" applyNumberFormat="1" applyFont="1" applyFill="1" applyBorder="1" applyAlignment="1" applyProtection="1">
      <alignment horizontal="center" vertical="center"/>
      <protection hidden="1"/>
    </xf>
    <xf numFmtId="41" fontId="26" fillId="34" borderId="29" xfId="0" applyNumberFormat="1" applyFont="1" applyFill="1" applyBorder="1" applyAlignment="1" applyProtection="1">
      <alignment horizontal="center" vertical="center"/>
      <protection hidden="1"/>
    </xf>
    <xf numFmtId="183" fontId="26" fillId="34" borderId="38" xfId="0" applyNumberFormat="1" applyFont="1" applyFill="1" applyBorder="1" applyAlignment="1" applyProtection="1">
      <alignment horizontal="center" vertical="center" wrapText="1"/>
      <protection hidden="1"/>
    </xf>
    <xf numFmtId="183" fontId="26" fillId="34" borderId="25" xfId="0" applyNumberFormat="1" applyFont="1" applyFill="1" applyBorder="1" applyAlignment="1" applyProtection="1">
      <alignment horizontal="center" vertical="center" wrapText="1"/>
      <protection hidden="1"/>
    </xf>
    <xf numFmtId="183" fontId="26" fillId="34" borderId="39" xfId="0" applyNumberFormat="1" applyFont="1" applyFill="1" applyBorder="1" applyAlignment="1" applyProtection="1">
      <alignment horizontal="center" vertical="center" wrapText="1"/>
      <protection hidden="1"/>
    </xf>
    <xf numFmtId="183" fontId="26" fillId="34" borderId="0" xfId="0" applyNumberFormat="1" applyFont="1" applyFill="1" applyBorder="1" applyAlignment="1" applyProtection="1">
      <alignment horizontal="center" vertical="center" wrapText="1"/>
      <protection hidden="1"/>
    </xf>
    <xf numFmtId="183" fontId="26" fillId="34" borderId="30" xfId="0" applyNumberFormat="1" applyFont="1" applyFill="1" applyBorder="1" applyAlignment="1" applyProtection="1">
      <alignment horizontal="center" vertical="center" wrapText="1"/>
      <protection hidden="1"/>
    </xf>
    <xf numFmtId="183" fontId="26" fillId="34" borderId="10" xfId="0" applyNumberFormat="1" applyFont="1" applyFill="1" applyBorder="1" applyAlignment="1" applyProtection="1">
      <alignment horizontal="center" vertical="center" wrapText="1"/>
      <protection hidden="1"/>
    </xf>
    <xf numFmtId="41" fontId="7" fillId="34" borderId="18" xfId="1" applyFont="1" applyFill="1" applyBorder="1" applyAlignment="1" applyProtection="1">
      <alignment horizontal="center" vertical="center" shrinkToFit="1"/>
      <protection hidden="1"/>
    </xf>
    <xf numFmtId="41" fontId="7" fillId="34" borderId="19" xfId="1" applyFont="1" applyFill="1" applyBorder="1" applyAlignment="1" applyProtection="1">
      <alignment horizontal="center" vertical="center" shrinkToFit="1"/>
      <protection hidden="1"/>
    </xf>
    <xf numFmtId="41" fontId="7" fillId="34" borderId="13" xfId="1" applyFont="1" applyFill="1" applyBorder="1" applyAlignment="1" applyProtection="1">
      <alignment horizontal="center" vertical="center" shrinkToFit="1"/>
      <protection hidden="1"/>
    </xf>
    <xf numFmtId="41" fontId="26" fillId="34" borderId="18" xfId="1" applyFont="1" applyFill="1" applyBorder="1" applyAlignment="1" applyProtection="1">
      <alignment horizontal="center" vertical="center" shrinkToFit="1"/>
      <protection hidden="1"/>
    </xf>
    <xf numFmtId="41" fontId="26" fillId="34" borderId="19" xfId="1" applyFont="1" applyFill="1" applyBorder="1" applyAlignment="1" applyProtection="1">
      <alignment horizontal="center" vertical="center" shrinkToFit="1"/>
      <protection hidden="1"/>
    </xf>
    <xf numFmtId="41" fontId="26" fillId="34" borderId="13" xfId="1" applyFont="1" applyFill="1" applyBorder="1" applyAlignment="1" applyProtection="1">
      <alignment horizontal="center" vertical="center" shrinkToFit="1"/>
      <protection hidden="1"/>
    </xf>
    <xf numFmtId="14" fontId="26" fillId="34" borderId="18" xfId="1" applyNumberFormat="1" applyFont="1" applyFill="1" applyBorder="1" applyAlignment="1" applyProtection="1">
      <alignment horizontal="center" vertical="center" shrinkToFit="1"/>
      <protection hidden="1"/>
    </xf>
    <xf numFmtId="14" fontId="26" fillId="34" borderId="13" xfId="1" applyNumberFormat="1" applyFont="1" applyFill="1" applyBorder="1" applyAlignment="1" applyProtection="1">
      <alignment horizontal="center" vertical="center" shrinkToFit="1"/>
      <protection hidden="1"/>
    </xf>
    <xf numFmtId="41" fontId="7" fillId="34" borderId="20" xfId="1" applyFont="1" applyFill="1" applyBorder="1" applyAlignment="1" applyProtection="1">
      <alignment horizontal="center" vertical="center" shrinkToFit="1"/>
      <protection hidden="1"/>
    </xf>
    <xf numFmtId="41" fontId="7" fillId="34" borderId="21" xfId="1" applyFont="1" applyFill="1" applyBorder="1" applyAlignment="1" applyProtection="1">
      <alignment horizontal="center" vertical="center" shrinkToFit="1"/>
      <protection hidden="1"/>
    </xf>
    <xf numFmtId="41" fontId="7" fillId="34" borderId="22" xfId="1" applyFont="1" applyFill="1" applyBorder="1" applyAlignment="1" applyProtection="1">
      <alignment horizontal="center" vertical="center" shrinkToFit="1"/>
      <protection hidden="1"/>
    </xf>
    <xf numFmtId="41" fontId="7" fillId="34" borderId="38" xfId="0" applyNumberFormat="1" applyFont="1" applyFill="1" applyBorder="1" applyAlignment="1" applyProtection="1">
      <alignment horizontal="center" vertical="center"/>
      <protection hidden="1"/>
    </xf>
    <xf numFmtId="41" fontId="7" fillId="34" borderId="26" xfId="0" applyNumberFormat="1" applyFont="1" applyFill="1" applyBorder="1" applyAlignment="1" applyProtection="1">
      <alignment horizontal="center" vertical="center"/>
      <protection hidden="1"/>
    </xf>
    <xf numFmtId="41" fontId="7" fillId="34" borderId="39" xfId="0" applyNumberFormat="1" applyFont="1" applyFill="1" applyBorder="1" applyAlignment="1" applyProtection="1">
      <alignment horizontal="center" vertical="center"/>
      <protection hidden="1"/>
    </xf>
    <xf numFmtId="41" fontId="7" fillId="34" borderId="27" xfId="0" applyNumberFormat="1" applyFont="1" applyFill="1" applyBorder="1" applyAlignment="1" applyProtection="1">
      <alignment horizontal="center" vertical="center"/>
      <protection hidden="1"/>
    </xf>
    <xf numFmtId="41" fontId="7" fillId="34" borderId="30" xfId="0" applyNumberFormat="1" applyFont="1" applyFill="1" applyBorder="1" applyAlignment="1" applyProtection="1">
      <alignment horizontal="center" vertical="center"/>
      <protection hidden="1"/>
    </xf>
    <xf numFmtId="41" fontId="7" fillId="34" borderId="29" xfId="0" applyNumberFormat="1" applyFont="1" applyFill="1" applyBorder="1" applyAlignment="1" applyProtection="1">
      <alignment horizontal="center" vertical="center"/>
      <protection hidden="1"/>
    </xf>
    <xf numFmtId="41" fontId="26" fillId="34" borderId="20" xfId="1" applyFont="1" applyFill="1" applyBorder="1" applyAlignment="1" applyProtection="1">
      <alignment horizontal="center" vertical="center" shrinkToFit="1"/>
      <protection hidden="1"/>
    </xf>
    <xf numFmtId="41" fontId="26" fillId="34" borderId="21" xfId="1" applyFont="1" applyFill="1" applyBorder="1" applyAlignment="1" applyProtection="1">
      <alignment horizontal="center" vertical="center" shrinkToFit="1"/>
      <protection hidden="1"/>
    </xf>
    <xf numFmtId="41" fontId="26" fillId="34" borderId="22" xfId="1" applyFont="1" applyFill="1" applyBorder="1" applyAlignment="1" applyProtection="1">
      <alignment horizontal="center" vertical="center" shrinkToFit="1"/>
      <protection hidden="1"/>
    </xf>
    <xf numFmtId="14" fontId="7" fillId="0" borderId="35" xfId="0" applyNumberFormat="1" applyFont="1" applyFill="1" applyBorder="1" applyAlignment="1" applyProtection="1">
      <alignment horizontal="center" vertical="center"/>
      <protection hidden="1"/>
    </xf>
    <xf numFmtId="178" fontId="4" fillId="0" borderId="35" xfId="0" applyNumberFormat="1" applyFont="1" applyFill="1" applyBorder="1" applyAlignment="1" applyProtection="1">
      <alignment horizontal="center" vertical="center"/>
      <protection hidden="1"/>
    </xf>
    <xf numFmtId="14" fontId="26" fillId="0" borderId="35" xfId="0" applyNumberFormat="1" applyFont="1" applyFill="1" applyBorder="1" applyAlignment="1" applyProtection="1">
      <alignment horizontal="center" vertical="center"/>
      <protection hidden="1"/>
    </xf>
    <xf numFmtId="0" fontId="7" fillId="34" borderId="20" xfId="0" applyFont="1" applyFill="1" applyBorder="1" applyAlignment="1" applyProtection="1">
      <alignment horizontal="left" vertical="center" wrapText="1"/>
      <protection hidden="1"/>
    </xf>
    <xf numFmtId="0" fontId="7" fillId="34" borderId="21" xfId="0" applyFont="1" applyFill="1" applyBorder="1" applyAlignment="1" applyProtection="1">
      <alignment horizontal="left" vertical="center" wrapText="1"/>
      <protection hidden="1"/>
    </xf>
    <xf numFmtId="0" fontId="7" fillId="34" borderId="22" xfId="0" applyFont="1" applyFill="1" applyBorder="1" applyAlignment="1" applyProtection="1">
      <alignment horizontal="left" vertical="center" wrapText="1"/>
      <protection hidden="1"/>
    </xf>
    <xf numFmtId="41" fontId="4" fillId="34" borderId="33" xfId="1" applyFont="1" applyFill="1" applyBorder="1" applyAlignment="1" applyProtection="1">
      <alignment horizontal="center" vertical="center" shrinkToFit="1"/>
      <protection hidden="1"/>
    </xf>
    <xf numFmtId="41" fontId="4" fillId="34" borderId="20" xfId="1" applyFont="1" applyFill="1" applyBorder="1" applyAlignment="1" applyProtection="1">
      <alignment horizontal="center" vertical="center" shrinkToFit="1"/>
      <protection hidden="1"/>
    </xf>
    <xf numFmtId="0" fontId="7" fillId="0" borderId="35" xfId="0" applyFont="1" applyBorder="1" applyAlignment="1" applyProtection="1">
      <alignment horizontal="left" vertical="center"/>
      <protection hidden="1"/>
    </xf>
    <xf numFmtId="178" fontId="26" fillId="0" borderId="35" xfId="0" applyNumberFormat="1" applyFont="1" applyFill="1" applyBorder="1" applyAlignment="1" applyProtection="1">
      <alignment horizontal="center" vertical="center"/>
      <protection hidden="1"/>
    </xf>
    <xf numFmtId="177" fontId="4" fillId="0" borderId="35" xfId="1" applyNumberFormat="1" applyFont="1" applyFill="1" applyBorder="1" applyAlignment="1" applyProtection="1">
      <alignment horizontal="center" vertical="center" shrinkToFit="1"/>
      <protection hidden="1"/>
    </xf>
    <xf numFmtId="178" fontId="4" fillId="0" borderId="36" xfId="0" applyNumberFormat="1" applyFont="1" applyFill="1" applyBorder="1" applyAlignment="1" applyProtection="1">
      <alignment horizontal="center" vertical="center"/>
      <protection hidden="1"/>
    </xf>
    <xf numFmtId="178" fontId="4" fillId="0" borderId="44" xfId="0" applyNumberFormat="1" applyFont="1" applyFill="1" applyBorder="1" applyAlignment="1" applyProtection="1">
      <alignment horizontal="center" vertical="center"/>
      <protection hidden="1"/>
    </xf>
    <xf numFmtId="178" fontId="4" fillId="0" borderId="45" xfId="0" applyNumberFormat="1" applyFont="1" applyFill="1" applyBorder="1" applyAlignment="1" applyProtection="1">
      <alignment horizontal="center" vertical="center"/>
      <protection hidden="1"/>
    </xf>
    <xf numFmtId="177" fontId="4" fillId="0" borderId="36" xfId="1" applyNumberFormat="1" applyFont="1" applyFill="1" applyBorder="1" applyAlignment="1" applyProtection="1">
      <alignment horizontal="center" vertical="center" shrinkToFit="1"/>
      <protection hidden="1"/>
    </xf>
    <xf numFmtId="178" fontId="26" fillId="36" borderId="35" xfId="0" applyNumberFormat="1" applyFont="1" applyFill="1" applyBorder="1" applyAlignment="1" applyProtection="1">
      <alignment horizontal="center" vertical="center"/>
      <protection hidden="1"/>
    </xf>
    <xf numFmtId="41" fontId="26" fillId="0" borderId="32" xfId="1" applyFont="1" applyBorder="1" applyAlignment="1" applyProtection="1">
      <alignment horizontal="right" vertical="center"/>
      <protection hidden="1"/>
    </xf>
    <xf numFmtId="41" fontId="26" fillId="0" borderId="18" xfId="1" applyFont="1" applyBorder="1" applyAlignment="1" applyProtection="1">
      <alignment horizontal="right" vertical="center"/>
      <protection hidden="1"/>
    </xf>
    <xf numFmtId="41" fontId="26" fillId="0" borderId="33" xfId="1" applyFont="1" applyBorder="1" applyAlignment="1" applyProtection="1">
      <alignment horizontal="right" vertical="center"/>
      <protection hidden="1"/>
    </xf>
    <xf numFmtId="41" fontId="26" fillId="0" borderId="20" xfId="1" applyFont="1" applyBorder="1" applyAlignment="1" applyProtection="1">
      <alignment horizontal="right" vertical="center"/>
      <protection hidden="1"/>
    </xf>
    <xf numFmtId="41" fontId="4" fillId="34" borderId="32" xfId="1" applyFont="1" applyFill="1" applyBorder="1" applyAlignment="1" applyProtection="1">
      <alignment horizontal="center" vertical="center" shrinkToFit="1"/>
      <protection hidden="1"/>
    </xf>
    <xf numFmtId="41" fontId="4" fillId="34" borderId="18" xfId="1" applyFont="1" applyFill="1" applyBorder="1" applyAlignment="1" applyProtection="1">
      <alignment horizontal="center" vertical="center" shrinkToFit="1"/>
      <protection hidden="1"/>
    </xf>
    <xf numFmtId="41" fontId="26" fillId="0" borderId="18" xfId="0" applyNumberFormat="1" applyFont="1" applyBorder="1" applyAlignment="1" applyProtection="1">
      <alignment horizontal="center" vertical="center"/>
      <protection hidden="1"/>
    </xf>
    <xf numFmtId="41" fontId="26" fillId="0" borderId="19" xfId="0" applyNumberFormat="1" applyFont="1" applyBorder="1" applyAlignment="1" applyProtection="1">
      <alignment horizontal="center" vertical="center"/>
      <protection hidden="1"/>
    </xf>
    <xf numFmtId="0" fontId="7" fillId="0" borderId="20" xfId="0" applyFont="1" applyBorder="1" applyAlignment="1" applyProtection="1">
      <alignment horizontal="left" vertical="center"/>
      <protection hidden="1"/>
    </xf>
    <xf numFmtId="0" fontId="7" fillId="0" borderId="21" xfId="0" applyFont="1" applyBorder="1" applyAlignment="1" applyProtection="1">
      <alignment horizontal="left" vertical="center"/>
      <protection hidden="1"/>
    </xf>
    <xf numFmtId="0" fontId="7" fillId="0" borderId="22" xfId="0" applyFont="1" applyBorder="1" applyAlignment="1" applyProtection="1">
      <alignment horizontal="left" vertical="center"/>
      <protection hidden="1"/>
    </xf>
    <xf numFmtId="0" fontId="7" fillId="0" borderId="18" xfId="0" applyFont="1" applyBorder="1" applyAlignment="1" applyProtection="1">
      <alignment horizontal="left" vertical="center"/>
      <protection hidden="1"/>
    </xf>
    <xf numFmtId="0" fontId="7" fillId="0" borderId="19" xfId="0" applyFont="1" applyBorder="1" applyAlignment="1" applyProtection="1">
      <alignment horizontal="left" vertical="center"/>
      <protection hidden="1"/>
    </xf>
    <xf numFmtId="0" fontId="7" fillId="0" borderId="13" xfId="0" applyFont="1" applyBorder="1" applyAlignment="1" applyProtection="1">
      <alignment horizontal="left" vertical="center"/>
      <protection hidden="1"/>
    </xf>
    <xf numFmtId="41" fontId="26" fillId="0" borderId="13" xfId="0" applyNumberFormat="1" applyFont="1" applyBorder="1" applyAlignment="1" applyProtection="1">
      <alignment horizontal="center" vertical="center"/>
      <protection hidden="1"/>
    </xf>
    <xf numFmtId="41" fontId="26" fillId="0" borderId="18" xfId="0" applyNumberFormat="1" applyFont="1" applyFill="1" applyBorder="1" applyAlignment="1" applyProtection="1">
      <alignment horizontal="center" vertical="center"/>
      <protection hidden="1"/>
    </xf>
    <xf numFmtId="41" fontId="26" fillId="0" borderId="19" xfId="0" applyNumberFormat="1" applyFont="1" applyFill="1" applyBorder="1" applyAlignment="1" applyProtection="1">
      <alignment horizontal="center" vertical="center"/>
      <protection hidden="1"/>
    </xf>
    <xf numFmtId="41" fontId="26" fillId="0" borderId="13" xfId="0" applyNumberFormat="1" applyFont="1" applyFill="1" applyBorder="1" applyAlignment="1" applyProtection="1">
      <alignment horizontal="center" vertical="center"/>
      <protection hidden="1"/>
    </xf>
    <xf numFmtId="0" fontId="7" fillId="0" borderId="40" xfId="0" applyFont="1" applyBorder="1" applyAlignment="1" applyProtection="1">
      <alignment horizontal="center" vertical="center" wrapText="1"/>
      <protection hidden="1"/>
    </xf>
    <xf numFmtId="0" fontId="7" fillId="0" borderId="41" xfId="0" applyFont="1" applyBorder="1" applyAlignment="1" applyProtection="1">
      <alignment horizontal="center" vertical="center" wrapText="1"/>
      <protection hidden="1"/>
    </xf>
    <xf numFmtId="0" fontId="7" fillId="0" borderId="42" xfId="0" applyFont="1" applyBorder="1" applyAlignment="1" applyProtection="1">
      <alignment horizontal="center" vertical="center"/>
      <protection hidden="1"/>
    </xf>
    <xf numFmtId="0" fontId="7" fillId="0" borderId="42" xfId="0" applyFont="1" applyBorder="1" applyAlignment="1" applyProtection="1">
      <alignment horizontal="center" vertical="center" shrinkToFit="1"/>
      <protection hidden="1"/>
    </xf>
    <xf numFmtId="0" fontId="26" fillId="0" borderId="42" xfId="0" applyFont="1" applyBorder="1" applyAlignment="1" applyProtection="1">
      <alignment horizontal="center" vertical="center" shrinkToFit="1"/>
      <protection hidden="1"/>
    </xf>
    <xf numFmtId="0" fontId="7" fillId="0" borderId="15" xfId="0" applyFont="1" applyBorder="1" applyAlignment="1" applyProtection="1">
      <alignment horizontal="center" vertical="center"/>
      <protection hidden="1"/>
    </xf>
    <xf numFmtId="0" fontId="7" fillId="0" borderId="16" xfId="0" applyFont="1" applyBorder="1" applyAlignment="1" applyProtection="1">
      <alignment horizontal="center" vertical="center"/>
      <protection hidden="1"/>
    </xf>
    <xf numFmtId="0" fontId="7" fillId="0" borderId="17" xfId="0" applyFont="1" applyBorder="1" applyAlignment="1" applyProtection="1">
      <alignment horizontal="center" vertical="center"/>
      <protection hidden="1"/>
    </xf>
    <xf numFmtId="0" fontId="26" fillId="0" borderId="15" xfId="0" applyFont="1" applyBorder="1" applyAlignment="1" applyProtection="1">
      <alignment horizontal="center" vertical="center"/>
      <protection hidden="1"/>
    </xf>
    <xf numFmtId="0" fontId="26" fillId="0" borderId="16" xfId="0" applyFont="1" applyBorder="1" applyAlignment="1" applyProtection="1">
      <alignment horizontal="center" vertical="center"/>
      <protection hidden="1"/>
    </xf>
    <xf numFmtId="0" fontId="26" fillId="0" borderId="17" xfId="0" applyFont="1" applyBorder="1" applyAlignment="1" applyProtection="1">
      <alignment horizontal="center" vertical="center"/>
      <protection hidden="1"/>
    </xf>
    <xf numFmtId="0" fontId="26" fillId="0" borderId="34" xfId="0" applyFont="1" applyBorder="1" applyAlignment="1" applyProtection="1">
      <alignment horizontal="center" vertical="center" shrinkToFit="1"/>
      <protection hidden="1"/>
    </xf>
    <xf numFmtId="0" fontId="7" fillId="0" borderId="14" xfId="0" applyFont="1" applyBorder="1" applyAlignment="1" applyProtection="1">
      <alignment horizontal="center" vertical="center"/>
      <protection hidden="1"/>
    </xf>
    <xf numFmtId="0" fontId="7" fillId="0" borderId="23" xfId="0" applyFont="1" applyBorder="1" applyAlignment="1" applyProtection="1">
      <alignment horizontal="center" vertical="center"/>
      <protection hidden="1"/>
    </xf>
    <xf numFmtId="0" fontId="7" fillId="0" borderId="10" xfId="0" applyFont="1" applyBorder="1" applyAlignment="1" applyProtection="1">
      <alignment horizontal="center" vertical="center"/>
      <protection hidden="1"/>
    </xf>
    <xf numFmtId="0" fontId="7" fillId="0" borderId="29" xfId="0" applyFont="1" applyBorder="1" applyAlignment="1" applyProtection="1">
      <alignment horizontal="center" vertical="center"/>
      <protection hidden="1"/>
    </xf>
    <xf numFmtId="14" fontId="7" fillId="0" borderId="15" xfId="0" applyNumberFormat="1" applyFont="1" applyBorder="1" applyAlignment="1" applyProtection="1">
      <alignment horizontal="center" vertical="center"/>
      <protection hidden="1"/>
    </xf>
    <xf numFmtId="14" fontId="7" fillId="0" borderId="16" xfId="0" applyNumberFormat="1" applyFont="1" applyBorder="1" applyAlignment="1" applyProtection="1">
      <alignment horizontal="center" vertical="center"/>
      <protection hidden="1"/>
    </xf>
    <xf numFmtId="0" fontId="26" fillId="0" borderId="16" xfId="0" applyFont="1" applyBorder="1" applyAlignment="1" applyProtection="1">
      <alignment horizontal="left" vertical="center"/>
      <protection hidden="1"/>
    </xf>
    <xf numFmtId="0" fontId="26" fillId="0" borderId="17" xfId="0" applyFont="1" applyBorder="1" applyAlignment="1" applyProtection="1">
      <alignment horizontal="left" vertical="center"/>
      <protection hidden="1"/>
    </xf>
    <xf numFmtId="0" fontId="26" fillId="0" borderId="28" xfId="0" applyFont="1" applyBorder="1" applyAlignment="1" applyProtection="1">
      <alignment horizontal="center" vertical="center"/>
      <protection hidden="1"/>
    </xf>
    <xf numFmtId="0" fontId="26" fillId="0" borderId="14" xfId="0" applyFont="1" applyBorder="1" applyAlignment="1" applyProtection="1">
      <alignment horizontal="center" vertical="center"/>
      <protection hidden="1"/>
    </xf>
    <xf numFmtId="0" fontId="26" fillId="0" borderId="23" xfId="0" applyFont="1" applyBorder="1" applyAlignment="1" applyProtection="1">
      <alignment horizontal="center" vertical="center"/>
      <protection hidden="1"/>
    </xf>
    <xf numFmtId="0" fontId="26" fillId="0" borderId="30" xfId="0" applyFont="1" applyBorder="1" applyAlignment="1" applyProtection="1">
      <alignment horizontal="center" vertical="center"/>
      <protection hidden="1"/>
    </xf>
    <xf numFmtId="0" fontId="26" fillId="0" borderId="10" xfId="0" applyFont="1" applyBorder="1" applyAlignment="1" applyProtection="1">
      <alignment horizontal="center" vertical="center"/>
      <protection hidden="1"/>
    </xf>
    <xf numFmtId="0" fontId="26" fillId="0" borderId="29" xfId="0" applyFont="1" applyBorder="1" applyAlignment="1" applyProtection="1">
      <alignment horizontal="center" vertical="center"/>
      <protection hidden="1"/>
    </xf>
    <xf numFmtId="0" fontId="26" fillId="0" borderId="14" xfId="0" applyFont="1" applyBorder="1" applyAlignment="1" applyProtection="1">
      <alignment horizontal="left" vertical="center"/>
      <protection hidden="1"/>
    </xf>
    <xf numFmtId="14" fontId="7" fillId="0" borderId="10" xfId="0" applyNumberFormat="1" applyFont="1" applyBorder="1" applyAlignment="1" applyProtection="1">
      <alignment horizontal="center" vertical="center"/>
      <protection hidden="1"/>
    </xf>
    <xf numFmtId="0" fontId="26" fillId="0" borderId="10" xfId="0" applyFont="1" applyBorder="1" applyAlignment="1" applyProtection="1">
      <alignment horizontal="left" vertical="center"/>
      <protection hidden="1"/>
    </xf>
    <xf numFmtId="0" fontId="26" fillId="0" borderId="29" xfId="0" applyFont="1" applyBorder="1" applyAlignment="1" applyProtection="1">
      <alignment horizontal="left" vertical="center"/>
      <protection hidden="1"/>
    </xf>
    <xf numFmtId="184" fontId="7" fillId="0" borderId="15" xfId="0" applyNumberFormat="1" applyFont="1" applyBorder="1" applyAlignment="1" applyProtection="1">
      <alignment horizontal="center" vertical="center"/>
      <protection hidden="1"/>
    </xf>
    <xf numFmtId="184" fontId="7" fillId="0" borderId="16" xfId="0" applyNumberFormat="1" applyFont="1" applyBorder="1" applyAlignment="1" applyProtection="1">
      <alignment horizontal="center" vertical="center"/>
      <protection hidden="1"/>
    </xf>
    <xf numFmtId="184" fontId="7" fillId="0" borderId="17" xfId="0" applyNumberFormat="1" applyFont="1" applyBorder="1" applyAlignment="1" applyProtection="1">
      <alignment horizontal="center" vertical="center"/>
      <protection hidden="1"/>
    </xf>
    <xf numFmtId="0" fontId="7" fillId="0" borderId="15" xfId="0" applyFont="1" applyBorder="1" applyAlignment="1" applyProtection="1">
      <alignment horizontal="left" vertical="center"/>
      <protection hidden="1"/>
    </xf>
    <xf numFmtId="0" fontId="7" fillId="0" borderId="16" xfId="0" applyFont="1" applyBorder="1" applyAlignment="1" applyProtection="1">
      <alignment horizontal="left" vertical="center"/>
      <protection hidden="1"/>
    </xf>
    <xf numFmtId="0" fontId="7" fillId="0" borderId="17" xfId="0" applyFont="1" applyBorder="1" applyAlignment="1" applyProtection="1">
      <alignment horizontal="left" vertical="center"/>
      <protection hidden="1"/>
    </xf>
    <xf numFmtId="0" fontId="7" fillId="0" borderId="15" xfId="0" applyFont="1" applyBorder="1" applyAlignment="1" applyProtection="1">
      <alignment horizontal="center" vertical="center" shrinkToFit="1"/>
      <protection hidden="1"/>
    </xf>
    <xf numFmtId="0" fontId="7" fillId="0" borderId="16" xfId="0" applyFont="1" applyBorder="1" applyAlignment="1" applyProtection="1">
      <alignment horizontal="center" vertical="center" shrinkToFit="1"/>
      <protection hidden="1"/>
    </xf>
    <xf numFmtId="0" fontId="7" fillId="0" borderId="17" xfId="0" applyFont="1" applyBorder="1" applyAlignment="1" applyProtection="1">
      <alignment horizontal="center" vertical="center" shrinkToFit="1"/>
      <protection hidden="1"/>
    </xf>
    <xf numFmtId="0" fontId="7" fillId="0" borderId="15" xfId="0" applyFont="1" applyFill="1" applyBorder="1" applyAlignment="1" applyProtection="1">
      <alignment horizontal="center" vertical="center" shrinkToFit="1"/>
      <protection hidden="1"/>
    </xf>
    <xf numFmtId="0" fontId="7" fillId="0" borderId="16" xfId="0" applyFont="1" applyFill="1" applyBorder="1" applyAlignment="1" applyProtection="1">
      <alignment horizontal="center" vertical="center" shrinkToFit="1"/>
      <protection hidden="1"/>
    </xf>
    <xf numFmtId="0" fontId="7" fillId="0" borderId="20" xfId="0" applyFont="1" applyBorder="1" applyAlignment="1" applyProtection="1">
      <alignment horizontal="center" vertical="center" shrinkToFit="1"/>
      <protection hidden="1"/>
    </xf>
    <xf numFmtId="0" fontId="7" fillId="0" borderId="21" xfId="0" applyFont="1" applyBorder="1" applyAlignment="1" applyProtection="1">
      <alignment horizontal="center" vertical="center" shrinkToFit="1"/>
      <protection hidden="1"/>
    </xf>
    <xf numFmtId="0" fontId="7" fillId="0" borderId="22" xfId="0" applyFont="1" applyBorder="1" applyAlignment="1" applyProtection="1">
      <alignment horizontal="center" vertical="center" shrinkToFit="1"/>
      <protection hidden="1"/>
    </xf>
    <xf numFmtId="0" fontId="7" fillId="0" borderId="20" xfId="0" applyFont="1" applyBorder="1" applyAlignment="1" applyProtection="1">
      <alignment horizontal="center" vertical="center"/>
      <protection hidden="1"/>
    </xf>
    <xf numFmtId="0" fontId="7" fillId="0" borderId="21" xfId="0" applyFont="1" applyBorder="1" applyAlignment="1" applyProtection="1">
      <alignment horizontal="center" vertical="center"/>
      <protection hidden="1"/>
    </xf>
    <xf numFmtId="0" fontId="7" fillId="0" borderId="47" xfId="0" applyFont="1" applyBorder="1" applyAlignment="1" applyProtection="1">
      <alignment horizontal="left" vertical="center" wrapText="1"/>
      <protection hidden="1"/>
    </xf>
    <xf numFmtId="0" fontId="7" fillId="0" borderId="48" xfId="0" applyFont="1" applyBorder="1" applyAlignment="1" applyProtection="1">
      <alignment horizontal="left" vertical="center" wrapText="1"/>
      <protection hidden="1"/>
    </xf>
    <xf numFmtId="0" fontId="7" fillId="0" borderId="47" xfId="0" applyFont="1" applyBorder="1" applyAlignment="1" applyProtection="1">
      <alignment horizontal="center" vertical="center"/>
      <protection hidden="1"/>
    </xf>
    <xf numFmtId="0" fontId="7" fillId="0" borderId="48" xfId="0" applyFont="1" applyBorder="1" applyAlignment="1" applyProtection="1">
      <alignment horizontal="center" vertical="center"/>
      <protection hidden="1"/>
    </xf>
    <xf numFmtId="0" fontId="26" fillId="0" borderId="47" xfId="0" applyFont="1" applyBorder="1" applyAlignment="1" applyProtection="1">
      <alignment horizontal="center" vertical="center" shrinkToFit="1"/>
      <protection hidden="1"/>
    </xf>
    <xf numFmtId="0" fontId="26" fillId="0" borderId="48" xfId="0" applyFont="1" applyBorder="1" applyAlignment="1" applyProtection="1">
      <alignment horizontal="center" vertical="center" shrinkToFit="1"/>
      <protection hidden="1"/>
    </xf>
    <xf numFmtId="0" fontId="26" fillId="0" borderId="28" xfId="0" applyFont="1" applyBorder="1" applyAlignment="1" applyProtection="1">
      <alignment horizontal="center" vertical="center" shrinkToFit="1"/>
      <protection hidden="1"/>
    </xf>
    <xf numFmtId="0" fontId="26" fillId="0" borderId="30" xfId="0" applyFont="1" applyBorder="1" applyAlignment="1" applyProtection="1">
      <alignment horizontal="center" vertical="center" shrinkToFit="1"/>
      <protection hidden="1"/>
    </xf>
    <xf numFmtId="180" fontId="7" fillId="0" borderId="18" xfId="0" applyNumberFormat="1" applyFont="1" applyBorder="1" applyAlignment="1" applyProtection="1">
      <alignment horizontal="center" vertical="center"/>
      <protection hidden="1"/>
    </xf>
    <xf numFmtId="180" fontId="7" fillId="0" borderId="19" xfId="0" applyNumberFormat="1" applyFont="1" applyBorder="1" applyAlignment="1" applyProtection="1">
      <alignment horizontal="center" vertical="center"/>
      <protection hidden="1"/>
    </xf>
    <xf numFmtId="180" fontId="7" fillId="0" borderId="13" xfId="0" applyNumberFormat="1" applyFont="1" applyBorder="1" applyAlignment="1" applyProtection="1">
      <alignment horizontal="center" vertical="center"/>
      <protection hidden="1"/>
    </xf>
    <xf numFmtId="177" fontId="7" fillId="0" borderId="18" xfId="0" applyNumberFormat="1" applyFont="1" applyBorder="1" applyAlignment="1" applyProtection="1">
      <alignment horizontal="center" vertical="center" shrinkToFit="1"/>
      <protection hidden="1"/>
    </xf>
    <xf numFmtId="177" fontId="7" fillId="0" borderId="19" xfId="0" applyNumberFormat="1" applyFont="1" applyBorder="1" applyAlignment="1" applyProtection="1">
      <alignment horizontal="center" vertical="center" shrinkToFit="1"/>
      <protection hidden="1"/>
    </xf>
    <xf numFmtId="0" fontId="26" fillId="35" borderId="15" xfId="0" applyFont="1" applyFill="1" applyBorder="1" applyAlignment="1" applyProtection="1">
      <alignment horizontal="center" vertical="center"/>
      <protection hidden="1"/>
    </xf>
    <xf numFmtId="0" fontId="26" fillId="35" borderId="16" xfId="0" applyFont="1" applyFill="1" applyBorder="1" applyAlignment="1" applyProtection="1">
      <alignment horizontal="center" vertical="center"/>
      <protection hidden="1"/>
    </xf>
    <xf numFmtId="0" fontId="26" fillId="35" borderId="17" xfId="0" applyFont="1" applyFill="1" applyBorder="1" applyAlignment="1" applyProtection="1">
      <alignment horizontal="center" vertical="center"/>
      <protection hidden="1"/>
    </xf>
    <xf numFmtId="0" fontId="7" fillId="35" borderId="46" xfId="0" applyFont="1" applyFill="1" applyBorder="1" applyAlignment="1" applyProtection="1">
      <alignment horizontal="center" vertical="center"/>
      <protection hidden="1"/>
    </xf>
    <xf numFmtId="0" fontId="32" fillId="35" borderId="0" xfId="0" applyFont="1" applyFill="1" applyBorder="1" applyAlignment="1" applyProtection="1">
      <alignment horizontal="center" vertical="center"/>
      <protection hidden="1"/>
    </xf>
    <xf numFmtId="0" fontId="32" fillId="35" borderId="27" xfId="0" applyFont="1" applyFill="1" applyBorder="1" applyAlignment="1" applyProtection="1">
      <alignment horizontal="center" vertical="center"/>
      <protection hidden="1"/>
    </xf>
    <xf numFmtId="0" fontId="26" fillId="35" borderId="18" xfId="0" applyFont="1" applyFill="1" applyBorder="1" applyAlignment="1" applyProtection="1">
      <alignment horizontal="center" vertical="center"/>
      <protection hidden="1"/>
    </xf>
    <xf numFmtId="0" fontId="26" fillId="35" borderId="19" xfId="0" applyFont="1" applyFill="1" applyBorder="1" applyAlignment="1" applyProtection="1">
      <alignment horizontal="center" vertical="center"/>
      <protection hidden="1"/>
    </xf>
    <xf numFmtId="0" fontId="26" fillId="35" borderId="13" xfId="0" applyFont="1" applyFill="1" applyBorder="1" applyAlignment="1" applyProtection="1">
      <alignment horizontal="center" vertical="center"/>
      <protection hidden="1"/>
    </xf>
    <xf numFmtId="0" fontId="26" fillId="35" borderId="18" xfId="0" applyFont="1" applyFill="1" applyBorder="1" applyAlignment="1" applyProtection="1">
      <alignment horizontal="center" vertical="center" shrinkToFit="1"/>
      <protection hidden="1"/>
    </xf>
    <xf numFmtId="0" fontId="26" fillId="35" borderId="19" xfId="0" applyFont="1" applyFill="1" applyBorder="1" applyAlignment="1" applyProtection="1">
      <alignment horizontal="center" vertical="center" shrinkToFit="1"/>
      <protection hidden="1"/>
    </xf>
    <xf numFmtId="0" fontId="26" fillId="35" borderId="13" xfId="0" applyFont="1" applyFill="1" applyBorder="1" applyAlignment="1" applyProtection="1">
      <alignment horizontal="center" vertical="center" shrinkToFit="1"/>
      <protection hidden="1"/>
    </xf>
    <xf numFmtId="0" fontId="28" fillId="33" borderId="18" xfId="0" applyFont="1" applyFill="1" applyBorder="1" applyAlignment="1" applyProtection="1">
      <alignment horizontal="center" vertical="center"/>
      <protection hidden="1"/>
    </xf>
    <xf numFmtId="0" fontId="28" fillId="33" borderId="19" xfId="0" applyFont="1" applyFill="1" applyBorder="1" applyAlignment="1" applyProtection="1">
      <alignment horizontal="center" vertical="center"/>
      <protection hidden="1"/>
    </xf>
    <xf numFmtId="184" fontId="26" fillId="0" borderId="18" xfId="0" applyNumberFormat="1" applyFont="1" applyBorder="1" applyAlignment="1" applyProtection="1">
      <alignment horizontal="center" vertical="center"/>
      <protection hidden="1"/>
    </xf>
    <xf numFmtId="0" fontId="26" fillId="0" borderId="19" xfId="0" applyFont="1" applyBorder="1" applyAlignment="1" applyProtection="1">
      <alignment horizontal="center" vertical="center"/>
      <protection hidden="1"/>
    </xf>
    <xf numFmtId="0" fontId="26" fillId="0" borderId="13" xfId="0" applyFont="1" applyBorder="1" applyAlignment="1" applyProtection="1">
      <alignment horizontal="center" vertical="center"/>
      <protection hidden="1"/>
    </xf>
    <xf numFmtId="0" fontId="26" fillId="0" borderId="18" xfId="0" applyFont="1" applyBorder="1" applyAlignment="1" applyProtection="1">
      <alignment horizontal="center" vertical="center" shrinkToFit="1"/>
      <protection hidden="1"/>
    </xf>
    <xf numFmtId="0" fontId="26" fillId="0" borderId="19" xfId="0" applyFont="1" applyBorder="1" applyAlignment="1" applyProtection="1">
      <alignment horizontal="center" vertical="center" shrinkToFit="1"/>
      <protection hidden="1"/>
    </xf>
    <xf numFmtId="0" fontId="26" fillId="0" borderId="13" xfId="0" applyFont="1" applyBorder="1" applyAlignment="1" applyProtection="1">
      <alignment horizontal="center" vertical="center" shrinkToFit="1"/>
      <protection hidden="1"/>
    </xf>
    <xf numFmtId="0" fontId="26" fillId="0" borderId="18" xfId="0" applyFont="1" applyBorder="1" applyAlignment="1" applyProtection="1">
      <alignment horizontal="center" vertical="center"/>
      <protection hidden="1"/>
    </xf>
    <xf numFmtId="0" fontId="7" fillId="0" borderId="25" xfId="0" applyFont="1" applyBorder="1" applyAlignment="1" applyProtection="1">
      <alignment horizontal="center" vertical="center"/>
      <protection hidden="1"/>
    </xf>
    <xf numFmtId="0" fontId="7" fillId="0" borderId="26" xfId="0" applyFont="1" applyBorder="1" applyAlignment="1" applyProtection="1">
      <alignment horizontal="center" vertical="center"/>
      <protection hidden="1"/>
    </xf>
    <xf numFmtId="0" fontId="7" fillId="0" borderId="0" xfId="0" applyFont="1" applyBorder="1" applyAlignment="1" applyProtection="1">
      <alignment horizontal="center" vertical="center"/>
      <protection hidden="1"/>
    </xf>
    <xf numFmtId="0" fontId="7" fillId="0" borderId="27" xfId="0" applyFont="1" applyBorder="1" applyAlignment="1" applyProtection="1">
      <alignment horizontal="center" vertical="center"/>
      <protection hidden="1"/>
    </xf>
    <xf numFmtId="0" fontId="29" fillId="0" borderId="18" xfId="0" applyFont="1" applyBorder="1" applyAlignment="1" applyProtection="1">
      <alignment horizontal="center" vertical="center" shrinkToFit="1"/>
      <protection hidden="1"/>
    </xf>
    <xf numFmtId="0" fontId="29" fillId="0" borderId="19" xfId="0" applyFont="1" applyBorder="1" applyAlignment="1" applyProtection="1">
      <alignment horizontal="center" vertical="center" shrinkToFit="1"/>
      <protection hidden="1"/>
    </xf>
    <xf numFmtId="0" fontId="29" fillId="0" borderId="13" xfId="0" applyFont="1" applyBorder="1" applyAlignment="1" applyProtection="1">
      <alignment horizontal="center" vertical="center" shrinkToFit="1"/>
      <protection hidden="1"/>
    </xf>
    <xf numFmtId="180" fontId="29" fillId="0" borderId="18" xfId="0" applyNumberFormat="1" applyFont="1" applyBorder="1" applyAlignment="1" applyProtection="1">
      <alignment horizontal="center" vertical="center" shrinkToFit="1"/>
      <protection hidden="1"/>
    </xf>
    <xf numFmtId="180" fontId="29" fillId="0" borderId="19" xfId="0" applyNumberFormat="1" applyFont="1" applyBorder="1" applyAlignment="1" applyProtection="1">
      <alignment horizontal="center" vertical="center" shrinkToFit="1"/>
      <protection hidden="1"/>
    </xf>
    <xf numFmtId="0" fontId="25" fillId="35" borderId="18" xfId="0" applyFont="1" applyFill="1" applyBorder="1" applyAlignment="1" applyProtection="1">
      <alignment horizontal="center" vertical="center"/>
      <protection hidden="1"/>
    </xf>
    <xf numFmtId="0" fontId="25" fillId="35" borderId="19" xfId="0" applyFont="1" applyFill="1" applyBorder="1" applyAlignment="1" applyProtection="1">
      <alignment horizontal="center" vertical="center"/>
      <protection hidden="1"/>
    </xf>
    <xf numFmtId="0" fontId="26" fillId="35" borderId="0" xfId="0" applyFont="1" applyFill="1" applyBorder="1" applyAlignment="1" applyProtection="1">
      <alignment horizontal="center" vertical="center"/>
      <protection hidden="1"/>
    </xf>
    <xf numFmtId="0" fontId="7" fillId="35" borderId="20" xfId="0" applyFont="1" applyFill="1" applyBorder="1" applyAlignment="1" applyProtection="1">
      <alignment horizontal="center" vertical="center"/>
      <protection hidden="1"/>
    </xf>
    <xf numFmtId="0" fontId="7" fillId="35" borderId="21" xfId="0" applyFont="1" applyFill="1" applyBorder="1" applyAlignment="1" applyProtection="1">
      <alignment horizontal="center" vertical="center"/>
      <protection hidden="1"/>
    </xf>
    <xf numFmtId="0" fontId="7" fillId="35" borderId="22" xfId="0" applyFont="1" applyFill="1" applyBorder="1" applyAlignment="1" applyProtection="1">
      <alignment horizontal="center" vertical="center"/>
      <protection hidden="1"/>
    </xf>
    <xf numFmtId="0" fontId="7" fillId="0" borderId="12" xfId="0" applyFont="1" applyBorder="1" applyAlignment="1" applyProtection="1">
      <alignment horizontal="center" vertical="center" wrapText="1"/>
      <protection hidden="1"/>
    </xf>
    <xf numFmtId="0" fontId="7" fillId="0" borderId="24" xfId="0" applyFont="1" applyBorder="1" applyAlignment="1" applyProtection="1">
      <alignment horizontal="center" vertical="center" wrapText="1"/>
      <protection hidden="1"/>
    </xf>
    <xf numFmtId="41" fontId="26" fillId="0" borderId="20" xfId="0" applyNumberFormat="1" applyFont="1" applyBorder="1" applyAlignment="1" applyProtection="1">
      <alignment horizontal="center" vertical="center"/>
      <protection hidden="1"/>
    </xf>
    <xf numFmtId="41" fontId="26" fillId="0" borderId="21" xfId="0" applyNumberFormat="1" applyFont="1" applyBorder="1" applyAlignment="1" applyProtection="1">
      <alignment horizontal="center" vertical="center"/>
      <protection hidden="1"/>
    </xf>
    <xf numFmtId="41" fontId="26" fillId="0" borderId="22" xfId="0" applyNumberFormat="1" applyFont="1" applyBorder="1" applyAlignment="1" applyProtection="1">
      <alignment horizontal="center" vertical="center"/>
      <protection hidden="1"/>
    </xf>
    <xf numFmtId="0" fontId="26" fillId="0" borderId="37" xfId="0" applyFont="1" applyBorder="1" applyAlignment="1" applyProtection="1">
      <alignment horizontal="center" vertical="center"/>
      <protection hidden="1"/>
    </xf>
    <xf numFmtId="0" fontId="26" fillId="0" borderId="15" xfId="0" applyFont="1" applyBorder="1" applyAlignment="1" applyProtection="1">
      <alignment horizontal="left" vertical="center"/>
      <protection hidden="1"/>
    </xf>
    <xf numFmtId="177" fontId="4" fillId="36" borderId="35" xfId="1" applyNumberFormat="1" applyFont="1" applyFill="1" applyBorder="1" applyAlignment="1" applyProtection="1">
      <alignment horizontal="center" vertical="center" shrinkToFit="1"/>
      <protection hidden="1"/>
    </xf>
  </cellXfs>
  <cellStyles count="362">
    <cellStyle name="20% - 강조색1 2" xfId="9"/>
    <cellStyle name="20% - 강조색1 3" xfId="10"/>
    <cellStyle name="20% - 강조색1 4" xfId="11"/>
    <cellStyle name="20% - 강조색1 5" xfId="12"/>
    <cellStyle name="20% - 강조색1 6" xfId="13"/>
    <cellStyle name="20% - 강조색1 7" xfId="14"/>
    <cellStyle name="20% - 강조색1 8" xfId="15"/>
    <cellStyle name="20% - 강조색1 9" xfId="16"/>
    <cellStyle name="20% - 강조색2 2" xfId="17"/>
    <cellStyle name="20% - 강조색2 3" xfId="18"/>
    <cellStyle name="20% - 강조색2 4" xfId="19"/>
    <cellStyle name="20% - 강조색2 5" xfId="20"/>
    <cellStyle name="20% - 강조색2 6" xfId="21"/>
    <cellStyle name="20% - 강조색2 7" xfId="22"/>
    <cellStyle name="20% - 강조색2 8" xfId="23"/>
    <cellStyle name="20% - 강조색2 9" xfId="24"/>
    <cellStyle name="20% - 강조색3 2" xfId="25"/>
    <cellStyle name="20% - 강조색3 3" xfId="26"/>
    <cellStyle name="20% - 강조색3 4" xfId="27"/>
    <cellStyle name="20% - 강조색3 5" xfId="28"/>
    <cellStyle name="20% - 강조색3 6" xfId="29"/>
    <cellStyle name="20% - 강조색3 7" xfId="30"/>
    <cellStyle name="20% - 강조색3 8" xfId="31"/>
    <cellStyle name="20% - 강조색3 9" xfId="32"/>
    <cellStyle name="20% - 강조색4 2" xfId="33"/>
    <cellStyle name="20% - 강조색4 3" xfId="34"/>
    <cellStyle name="20% - 강조색4 4" xfId="35"/>
    <cellStyle name="20% - 강조색4 5" xfId="36"/>
    <cellStyle name="20% - 강조색4 6" xfId="37"/>
    <cellStyle name="20% - 강조색4 7" xfId="38"/>
    <cellStyle name="20% - 강조색4 8" xfId="39"/>
    <cellStyle name="20% - 강조색4 9" xfId="40"/>
    <cellStyle name="20% - 강조색5 2" xfId="41"/>
    <cellStyle name="20% - 강조색5 3" xfId="42"/>
    <cellStyle name="20% - 강조색5 4" xfId="43"/>
    <cellStyle name="20% - 강조색5 5" xfId="44"/>
    <cellStyle name="20% - 강조색5 6" xfId="45"/>
    <cellStyle name="20% - 강조색5 7" xfId="46"/>
    <cellStyle name="20% - 강조색5 8" xfId="47"/>
    <cellStyle name="20% - 강조색5 9" xfId="48"/>
    <cellStyle name="20% - 강조색6 2" xfId="49"/>
    <cellStyle name="20% - 강조색6 3" xfId="50"/>
    <cellStyle name="20% - 강조색6 4" xfId="51"/>
    <cellStyle name="20% - 강조색6 5" xfId="52"/>
    <cellStyle name="20% - 강조색6 6" xfId="53"/>
    <cellStyle name="20% - 강조색6 7" xfId="54"/>
    <cellStyle name="20% - 강조색6 8" xfId="55"/>
    <cellStyle name="20% - 강조색6 9" xfId="56"/>
    <cellStyle name="40% - 강조색1 2" xfId="57"/>
    <cellStyle name="40% - 강조색1 3" xfId="58"/>
    <cellStyle name="40% - 강조색1 4" xfId="59"/>
    <cellStyle name="40% - 강조색1 5" xfId="60"/>
    <cellStyle name="40% - 강조색1 6" xfId="61"/>
    <cellStyle name="40% - 강조색1 7" xfId="62"/>
    <cellStyle name="40% - 강조색1 8" xfId="63"/>
    <cellStyle name="40% - 강조색1 9" xfId="64"/>
    <cellStyle name="40% - 강조색2 2" xfId="65"/>
    <cellStyle name="40% - 강조색2 3" xfId="66"/>
    <cellStyle name="40% - 강조색2 4" xfId="67"/>
    <cellStyle name="40% - 강조색2 5" xfId="68"/>
    <cellStyle name="40% - 강조색2 6" xfId="69"/>
    <cellStyle name="40% - 강조색2 7" xfId="70"/>
    <cellStyle name="40% - 강조색2 8" xfId="71"/>
    <cellStyle name="40% - 강조색2 9" xfId="72"/>
    <cellStyle name="40% - 강조색3 2" xfId="73"/>
    <cellStyle name="40% - 강조색3 3" xfId="74"/>
    <cellStyle name="40% - 강조색3 4" xfId="75"/>
    <cellStyle name="40% - 강조색3 5" xfId="76"/>
    <cellStyle name="40% - 강조색3 6" xfId="77"/>
    <cellStyle name="40% - 강조색3 7" xfId="78"/>
    <cellStyle name="40% - 강조색3 8" xfId="79"/>
    <cellStyle name="40% - 강조색3 9" xfId="80"/>
    <cellStyle name="40% - 강조색4 2" xfId="81"/>
    <cellStyle name="40% - 강조색4 3" xfId="82"/>
    <cellStyle name="40% - 강조색4 4" xfId="83"/>
    <cellStyle name="40% - 강조색4 5" xfId="84"/>
    <cellStyle name="40% - 강조색4 6" xfId="85"/>
    <cellStyle name="40% - 강조색4 7" xfId="86"/>
    <cellStyle name="40% - 강조색4 8" xfId="87"/>
    <cellStyle name="40% - 강조색4 9" xfId="88"/>
    <cellStyle name="40% - 강조색5 2" xfId="89"/>
    <cellStyle name="40% - 강조색5 3" xfId="90"/>
    <cellStyle name="40% - 강조색5 4" xfId="91"/>
    <cellStyle name="40% - 강조색5 5" xfId="92"/>
    <cellStyle name="40% - 강조색5 6" xfId="93"/>
    <cellStyle name="40% - 강조색5 7" xfId="94"/>
    <cellStyle name="40% - 강조색5 8" xfId="95"/>
    <cellStyle name="40% - 강조색5 9" xfId="96"/>
    <cellStyle name="40% - 강조색6 2" xfId="97"/>
    <cellStyle name="40% - 강조색6 3" xfId="98"/>
    <cellStyle name="40% - 강조색6 4" xfId="99"/>
    <cellStyle name="40% - 강조색6 5" xfId="100"/>
    <cellStyle name="40% - 강조색6 6" xfId="101"/>
    <cellStyle name="40% - 강조색6 7" xfId="102"/>
    <cellStyle name="40% - 강조색6 8" xfId="103"/>
    <cellStyle name="40% - 강조색6 9" xfId="104"/>
    <cellStyle name="60% - 강조색1 2" xfId="105"/>
    <cellStyle name="60% - 강조색1 3" xfId="106"/>
    <cellStyle name="60% - 강조색1 4" xfId="107"/>
    <cellStyle name="60% - 강조색1 5" xfId="108"/>
    <cellStyle name="60% - 강조색1 6" xfId="109"/>
    <cellStyle name="60% - 강조색1 7" xfId="110"/>
    <cellStyle name="60% - 강조색1 8" xfId="111"/>
    <cellStyle name="60% - 강조색1 9" xfId="112"/>
    <cellStyle name="60% - 강조색2 2" xfId="113"/>
    <cellStyle name="60% - 강조색2 3" xfId="114"/>
    <cellStyle name="60% - 강조색2 4" xfId="115"/>
    <cellStyle name="60% - 강조색2 5" xfId="116"/>
    <cellStyle name="60% - 강조색2 6" xfId="117"/>
    <cellStyle name="60% - 강조색2 7" xfId="118"/>
    <cellStyle name="60% - 강조색2 8" xfId="119"/>
    <cellStyle name="60% - 강조색2 9" xfId="120"/>
    <cellStyle name="60% - 강조색3 2" xfId="121"/>
    <cellStyle name="60% - 강조색3 3" xfId="122"/>
    <cellStyle name="60% - 강조색3 4" xfId="123"/>
    <cellStyle name="60% - 강조색3 5" xfId="124"/>
    <cellStyle name="60% - 강조색3 6" xfId="125"/>
    <cellStyle name="60% - 강조색3 7" xfId="126"/>
    <cellStyle name="60% - 강조색3 8" xfId="127"/>
    <cellStyle name="60% - 강조색3 9" xfId="128"/>
    <cellStyle name="60% - 강조색4 2" xfId="129"/>
    <cellStyle name="60% - 강조색4 3" xfId="130"/>
    <cellStyle name="60% - 강조색4 4" xfId="131"/>
    <cellStyle name="60% - 강조색4 5" xfId="132"/>
    <cellStyle name="60% - 강조색4 6" xfId="133"/>
    <cellStyle name="60% - 강조색4 7" xfId="134"/>
    <cellStyle name="60% - 강조색4 8" xfId="135"/>
    <cellStyle name="60% - 강조색4 9" xfId="136"/>
    <cellStyle name="60% - 강조색5 2" xfId="137"/>
    <cellStyle name="60% - 강조색5 3" xfId="138"/>
    <cellStyle name="60% - 강조색5 4" xfId="139"/>
    <cellStyle name="60% - 강조색5 5" xfId="140"/>
    <cellStyle name="60% - 강조색5 6" xfId="141"/>
    <cellStyle name="60% - 강조색5 7" xfId="142"/>
    <cellStyle name="60% - 강조색5 8" xfId="143"/>
    <cellStyle name="60% - 강조색5 9" xfId="144"/>
    <cellStyle name="60% - 강조색6 2" xfId="145"/>
    <cellStyle name="60% - 강조색6 3" xfId="146"/>
    <cellStyle name="60% - 강조색6 4" xfId="147"/>
    <cellStyle name="60% - 강조색6 5" xfId="148"/>
    <cellStyle name="60% - 강조색6 6" xfId="149"/>
    <cellStyle name="60% - 강조색6 7" xfId="150"/>
    <cellStyle name="60% - 강조색6 8" xfId="151"/>
    <cellStyle name="60% - 강조색6 9" xfId="152"/>
    <cellStyle name="강조색1 2" xfId="153"/>
    <cellStyle name="강조색1 3" xfId="154"/>
    <cellStyle name="강조색1 4" xfId="155"/>
    <cellStyle name="강조색1 5" xfId="156"/>
    <cellStyle name="강조색1 6" xfId="157"/>
    <cellStyle name="강조색1 7" xfId="158"/>
    <cellStyle name="강조색1 8" xfId="159"/>
    <cellStyle name="강조색1 9" xfId="160"/>
    <cellStyle name="강조색2 2" xfId="161"/>
    <cellStyle name="강조색2 3" xfId="162"/>
    <cellStyle name="강조색2 4" xfId="163"/>
    <cellStyle name="강조색2 5" xfId="164"/>
    <cellStyle name="강조색2 6" xfId="165"/>
    <cellStyle name="강조색2 7" xfId="166"/>
    <cellStyle name="강조색2 8" xfId="167"/>
    <cellStyle name="강조색2 9" xfId="168"/>
    <cellStyle name="강조색3 2" xfId="169"/>
    <cellStyle name="강조색3 3" xfId="170"/>
    <cellStyle name="강조색3 4" xfId="171"/>
    <cellStyle name="강조색3 5" xfId="172"/>
    <cellStyle name="강조색3 6" xfId="173"/>
    <cellStyle name="강조색3 7" xfId="174"/>
    <cellStyle name="강조색3 8" xfId="175"/>
    <cellStyle name="강조색3 9" xfId="176"/>
    <cellStyle name="강조색4 2" xfId="177"/>
    <cellStyle name="강조색4 3" xfId="178"/>
    <cellStyle name="강조색4 4" xfId="179"/>
    <cellStyle name="강조색4 5" xfId="180"/>
    <cellStyle name="강조색4 6" xfId="181"/>
    <cellStyle name="강조색4 7" xfId="182"/>
    <cellStyle name="강조색4 8" xfId="183"/>
    <cellStyle name="강조색4 9" xfId="184"/>
    <cellStyle name="강조색5 2" xfId="185"/>
    <cellStyle name="강조색5 3" xfId="186"/>
    <cellStyle name="강조색5 4" xfId="187"/>
    <cellStyle name="강조색5 5" xfId="188"/>
    <cellStyle name="강조색5 6" xfId="189"/>
    <cellStyle name="강조색5 7" xfId="190"/>
    <cellStyle name="강조색5 8" xfId="191"/>
    <cellStyle name="강조색5 9" xfId="192"/>
    <cellStyle name="강조색6 2" xfId="193"/>
    <cellStyle name="강조색6 3" xfId="194"/>
    <cellStyle name="강조색6 4" xfId="195"/>
    <cellStyle name="강조색6 5" xfId="196"/>
    <cellStyle name="강조색6 6" xfId="197"/>
    <cellStyle name="강조색6 7" xfId="198"/>
    <cellStyle name="강조색6 8" xfId="199"/>
    <cellStyle name="강조색6 9" xfId="200"/>
    <cellStyle name="경고문 2" xfId="201"/>
    <cellStyle name="경고문 3" xfId="202"/>
    <cellStyle name="경고문 4" xfId="203"/>
    <cellStyle name="경고문 5" xfId="204"/>
    <cellStyle name="경고문 6" xfId="205"/>
    <cellStyle name="경고문 7" xfId="206"/>
    <cellStyle name="경고문 8" xfId="207"/>
    <cellStyle name="경고문 9" xfId="208"/>
    <cellStyle name="계산 2" xfId="209"/>
    <cellStyle name="계산 3" xfId="210"/>
    <cellStyle name="계산 4" xfId="211"/>
    <cellStyle name="계산 5" xfId="212"/>
    <cellStyle name="계산 6" xfId="213"/>
    <cellStyle name="계산 7" xfId="214"/>
    <cellStyle name="계산 8" xfId="215"/>
    <cellStyle name="계산 9" xfId="216"/>
    <cellStyle name="나쁨 2" xfId="217"/>
    <cellStyle name="나쁨 3" xfId="218"/>
    <cellStyle name="나쁨 4" xfId="219"/>
    <cellStyle name="나쁨 5" xfId="220"/>
    <cellStyle name="나쁨 6" xfId="221"/>
    <cellStyle name="나쁨 7" xfId="222"/>
    <cellStyle name="나쁨 8" xfId="223"/>
    <cellStyle name="나쁨 9" xfId="224"/>
    <cellStyle name="메모 2" xfId="225"/>
    <cellStyle name="메모 3" xfId="226"/>
    <cellStyle name="메모 4" xfId="227"/>
    <cellStyle name="메모 5" xfId="228"/>
    <cellStyle name="메모 6" xfId="229"/>
    <cellStyle name="메모 7" xfId="230"/>
    <cellStyle name="메모 8" xfId="231"/>
    <cellStyle name="메모 9" xfId="232"/>
    <cellStyle name="백분율 2" xfId="8"/>
    <cellStyle name="보통 2" xfId="233"/>
    <cellStyle name="보통 3" xfId="234"/>
    <cellStyle name="보통 4" xfId="235"/>
    <cellStyle name="보통 5" xfId="236"/>
    <cellStyle name="보통 6" xfId="237"/>
    <cellStyle name="보통 7" xfId="238"/>
    <cellStyle name="보통 8" xfId="239"/>
    <cellStyle name="보통 9" xfId="240"/>
    <cellStyle name="설명 텍스트 2" xfId="241"/>
    <cellStyle name="설명 텍스트 3" xfId="242"/>
    <cellStyle name="설명 텍스트 4" xfId="243"/>
    <cellStyle name="설명 텍스트 5" xfId="244"/>
    <cellStyle name="설명 텍스트 6" xfId="245"/>
    <cellStyle name="설명 텍스트 7" xfId="246"/>
    <cellStyle name="설명 텍스트 8" xfId="247"/>
    <cellStyle name="설명 텍스트 9" xfId="248"/>
    <cellStyle name="셀 확인 2" xfId="249"/>
    <cellStyle name="셀 확인 3" xfId="250"/>
    <cellStyle name="셀 확인 4" xfId="251"/>
    <cellStyle name="셀 확인 5" xfId="252"/>
    <cellStyle name="셀 확인 6" xfId="253"/>
    <cellStyle name="셀 확인 7" xfId="254"/>
    <cellStyle name="셀 확인 8" xfId="255"/>
    <cellStyle name="셀 확인 9" xfId="256"/>
    <cellStyle name="쉼표 [0]" xfId="1" builtinId="6"/>
    <cellStyle name="쉼표 [0] 2" xfId="360"/>
    <cellStyle name="쉼표 [0] 2 2" xfId="7"/>
    <cellStyle name="쉼표 [0] 2 2 2" xfId="361"/>
    <cellStyle name="쉼표 [0] 2 3" xfId="4"/>
    <cellStyle name="쉼표 [0] 2 4" xfId="257"/>
    <cellStyle name="쉼표 [0] 2 5" xfId="258"/>
    <cellStyle name="쉼표 [0] 2 6" xfId="259"/>
    <cellStyle name="쉼표 [0] 2 7" xfId="260"/>
    <cellStyle name="쉼표 [0] 2 8" xfId="261"/>
    <cellStyle name="쉼표 [0] 2 9" xfId="262"/>
    <cellStyle name="연결된 셀 2" xfId="263"/>
    <cellStyle name="연결된 셀 3" xfId="264"/>
    <cellStyle name="연결된 셀 4" xfId="265"/>
    <cellStyle name="연결된 셀 5" xfId="266"/>
    <cellStyle name="연결된 셀 6" xfId="267"/>
    <cellStyle name="연결된 셀 7" xfId="268"/>
    <cellStyle name="연결된 셀 8" xfId="269"/>
    <cellStyle name="연결된 셀 9" xfId="270"/>
    <cellStyle name="요약 2" xfId="271"/>
    <cellStyle name="요약 3" xfId="272"/>
    <cellStyle name="요약 4" xfId="273"/>
    <cellStyle name="요약 5" xfId="274"/>
    <cellStyle name="요약 6" xfId="275"/>
    <cellStyle name="요약 7" xfId="276"/>
    <cellStyle name="요약 8" xfId="277"/>
    <cellStyle name="요약 9" xfId="278"/>
    <cellStyle name="입력 2" xfId="279"/>
    <cellStyle name="입력 3" xfId="280"/>
    <cellStyle name="입력 4" xfId="281"/>
    <cellStyle name="입력 5" xfId="282"/>
    <cellStyle name="입력 6" xfId="283"/>
    <cellStyle name="입력 7" xfId="284"/>
    <cellStyle name="입력 8" xfId="285"/>
    <cellStyle name="입력 9" xfId="286"/>
    <cellStyle name="제목 1 2" xfId="287"/>
    <cellStyle name="제목 1 3" xfId="288"/>
    <cellStyle name="제목 1 4" xfId="289"/>
    <cellStyle name="제목 1 5" xfId="290"/>
    <cellStyle name="제목 1 6" xfId="291"/>
    <cellStyle name="제목 1 7" xfId="292"/>
    <cellStyle name="제목 1 8" xfId="293"/>
    <cellStyle name="제목 1 9" xfId="294"/>
    <cellStyle name="제목 10" xfId="295"/>
    <cellStyle name="제목 11" xfId="296"/>
    <cellStyle name="제목 12" xfId="297"/>
    <cellStyle name="제목 2 2" xfId="298"/>
    <cellStyle name="제목 2 3" xfId="299"/>
    <cellStyle name="제목 2 4" xfId="300"/>
    <cellStyle name="제목 2 5" xfId="301"/>
    <cellStyle name="제목 2 6" xfId="302"/>
    <cellStyle name="제목 2 7" xfId="303"/>
    <cellStyle name="제목 2 8" xfId="304"/>
    <cellStyle name="제목 2 9" xfId="305"/>
    <cellStyle name="제목 3 2" xfId="306"/>
    <cellStyle name="제목 3 3" xfId="307"/>
    <cellStyle name="제목 3 4" xfId="308"/>
    <cellStyle name="제목 3 5" xfId="309"/>
    <cellStyle name="제목 3 6" xfId="310"/>
    <cellStyle name="제목 3 7" xfId="311"/>
    <cellStyle name="제목 3 8" xfId="312"/>
    <cellStyle name="제목 3 9" xfId="313"/>
    <cellStyle name="제목 4 2" xfId="314"/>
    <cellStyle name="제목 4 3" xfId="315"/>
    <cellStyle name="제목 4 4" xfId="316"/>
    <cellStyle name="제목 4 5" xfId="317"/>
    <cellStyle name="제목 4 6" xfId="318"/>
    <cellStyle name="제목 4 7" xfId="319"/>
    <cellStyle name="제목 4 8" xfId="320"/>
    <cellStyle name="제목 4 9" xfId="321"/>
    <cellStyle name="제목 5" xfId="322"/>
    <cellStyle name="제목 6" xfId="323"/>
    <cellStyle name="제목 7" xfId="324"/>
    <cellStyle name="제목 8" xfId="325"/>
    <cellStyle name="제목 9" xfId="326"/>
    <cellStyle name="좋음 2" xfId="327"/>
    <cellStyle name="좋음 3" xfId="328"/>
    <cellStyle name="좋음 4" xfId="329"/>
    <cellStyle name="좋음 5" xfId="330"/>
    <cellStyle name="좋음 6" xfId="331"/>
    <cellStyle name="좋음 7" xfId="332"/>
    <cellStyle name="좋음 8" xfId="333"/>
    <cellStyle name="좋음 9" xfId="334"/>
    <cellStyle name="출력 2" xfId="335"/>
    <cellStyle name="출력 3" xfId="336"/>
    <cellStyle name="출력 4" xfId="337"/>
    <cellStyle name="출력 5" xfId="338"/>
    <cellStyle name="출력 6" xfId="339"/>
    <cellStyle name="출력 7" xfId="340"/>
    <cellStyle name="출력 8" xfId="341"/>
    <cellStyle name="출력 9" xfId="342"/>
    <cellStyle name="콤마 [0]_2001중산층세경감" xfId="343"/>
    <cellStyle name="콤마_2001중산층세경감" xfId="344"/>
    <cellStyle name="표준" xfId="0" builtinId="0"/>
    <cellStyle name="표준 2" xfId="5"/>
    <cellStyle name="표준 2 2" xfId="6"/>
    <cellStyle name="표준 2 2 2" xfId="345"/>
    <cellStyle name="표준 2 2 2 2" xfId="346"/>
    <cellStyle name="표준 2 2 2 3" xfId="347"/>
    <cellStyle name="표준 2 2 3" xfId="348"/>
    <cellStyle name="표준 2 2 4" xfId="349"/>
    <cellStyle name="표준 2 3" xfId="2"/>
    <cellStyle name="표준 2 4" xfId="350"/>
    <cellStyle name="표준 2 5" xfId="351"/>
    <cellStyle name="표준 2 5 2" xfId="352"/>
    <cellStyle name="표준 2 5 3" xfId="353"/>
    <cellStyle name="표준 2 6" xfId="354"/>
    <cellStyle name="표준 2 7" xfId="355"/>
    <cellStyle name="표준 2 8" xfId="356"/>
    <cellStyle name="표준 2 9" xfId="357"/>
    <cellStyle name="표준 3" xfId="3"/>
    <cellStyle name="표준 3 2" xfId="358"/>
    <cellStyle name="표준 3 3" xfId="359"/>
  </cellStyles>
  <dxfs count="0"/>
  <tableStyles count="0" defaultTableStyle="TableStyleMedium9" defaultPivotStyle="PivotStyleLight16"/>
  <colors>
    <mruColors>
      <color rgb="FF0000FF"/>
      <color rgb="FFCC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9632;%20LGR/LGR/&#9632;&#51064;&#49324;/&#53748;&#51649;&#44552;&#44228;&#49328;(&#44397;&#49464;&#52397;&#51088;&#47308;,2020&#45380;%20&#51060;&#54980;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화면설명"/>
      <sheetName val="기본사항 등 입력"/>
      <sheetName val="퇴직소득원천징수영수증"/>
      <sheetName val="(공지)프로그램변경이력"/>
      <sheetName val="퇴직사유"/>
    </sheetNames>
    <sheetDataSet>
      <sheetData sheetId="0"/>
      <sheetData sheetId="1">
        <row r="10">
          <cell r="F10" t="str">
            <v>사업장</v>
          </cell>
        </row>
        <row r="14">
          <cell r="F14" t="str">
            <v>여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F54"/>
  <sheetViews>
    <sheetView tabSelected="1" zoomScaleNormal="100" workbookViewId="0">
      <selection activeCell="AH14" sqref="AH14"/>
    </sheetView>
  </sheetViews>
  <sheetFormatPr defaultRowHeight="18.75" customHeight="1"/>
  <cols>
    <col min="1" max="1" width="0.875" style="1" customWidth="1"/>
    <col min="2" max="3" width="3.625" style="1" customWidth="1"/>
    <col min="4" max="4" width="6.75" style="1" customWidth="1"/>
    <col min="5" max="5" width="7.125" style="1" customWidth="1"/>
    <col min="6" max="6" width="6.25" style="1" customWidth="1"/>
    <col min="7" max="7" width="3.125" style="1" customWidth="1"/>
    <col min="8" max="8" width="3.25" style="1" customWidth="1"/>
    <col min="9" max="9" width="3.875" style="1" customWidth="1"/>
    <col min="10" max="15" width="3.5" style="5" customWidth="1"/>
    <col min="16" max="17" width="3.75" style="5" customWidth="1"/>
    <col min="18" max="19" width="2.625" style="5" customWidth="1"/>
    <col min="20" max="27" width="3.125" style="5" customWidth="1"/>
    <col min="28" max="28" width="3.25" style="3" customWidth="1"/>
    <col min="29" max="29" width="7.875" style="5" customWidth="1"/>
    <col min="30" max="30" width="3.75" style="5" customWidth="1"/>
    <col min="31" max="32" width="7.125" style="5" customWidth="1"/>
    <col min="33" max="16384" width="9" style="4"/>
  </cols>
  <sheetData>
    <row r="1" spans="1:32" s="9" customFormat="1" ht="18.75" customHeight="1">
      <c r="A1" s="27"/>
      <c r="B1" s="28"/>
      <c r="C1" s="29"/>
      <c r="D1" s="29"/>
      <c r="E1" s="29"/>
      <c r="F1" s="29"/>
      <c r="G1" s="29"/>
      <c r="H1" s="29"/>
      <c r="I1" s="29"/>
      <c r="J1" s="30"/>
      <c r="K1" s="30"/>
      <c r="L1" s="30"/>
      <c r="M1" s="30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2"/>
      <c r="AC1" s="30"/>
      <c r="AD1" s="30"/>
      <c r="AE1" s="30"/>
      <c r="AF1" s="30"/>
    </row>
    <row r="2" spans="1:32" s="9" customFormat="1" ht="18.75" customHeight="1" thickBot="1">
      <c r="A2" s="27"/>
      <c r="B2" s="43" t="s">
        <v>51</v>
      </c>
      <c r="C2" s="29"/>
      <c r="D2" s="29"/>
      <c r="E2" s="29"/>
      <c r="F2" s="29"/>
      <c r="G2" s="29"/>
      <c r="H2" s="29"/>
      <c r="I2" s="29"/>
      <c r="J2" s="30"/>
      <c r="K2" s="30"/>
      <c r="L2" s="30"/>
      <c r="M2" s="30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3"/>
      <c r="AA2" s="31"/>
      <c r="AB2" s="32"/>
      <c r="AC2" s="30"/>
      <c r="AD2" s="30"/>
      <c r="AE2" s="34"/>
      <c r="AF2" s="30"/>
    </row>
    <row r="3" spans="1:32" ht="18.75" customHeight="1">
      <c r="B3" s="12"/>
      <c r="C3" s="13"/>
      <c r="D3" s="14"/>
      <c r="E3" s="14"/>
      <c r="F3" s="15"/>
      <c r="G3" s="15"/>
      <c r="H3" s="16"/>
      <c r="I3" s="16"/>
      <c r="J3" s="17"/>
      <c r="K3" s="17"/>
      <c r="L3" s="17"/>
      <c r="M3" s="17"/>
      <c r="N3" s="17"/>
      <c r="O3" s="17"/>
      <c r="P3" s="17"/>
      <c r="Q3" s="17"/>
      <c r="R3" s="17"/>
      <c r="S3" s="17"/>
      <c r="T3" s="18"/>
      <c r="U3" s="18"/>
      <c r="V3" s="18"/>
      <c r="W3" s="18"/>
      <c r="X3" s="18"/>
      <c r="Y3" s="18"/>
      <c r="Z3" s="18"/>
      <c r="AA3" s="18"/>
      <c r="AB3" s="258" t="s">
        <v>52</v>
      </c>
      <c r="AC3" s="259"/>
      <c r="AD3" s="260"/>
      <c r="AE3" s="19" t="s">
        <v>53</v>
      </c>
      <c r="AF3" s="20"/>
    </row>
    <row r="4" spans="1:32" ht="18" customHeight="1">
      <c r="B4" s="21"/>
      <c r="C4" s="261" t="s">
        <v>34</v>
      </c>
      <c r="D4" s="261"/>
      <c r="E4" s="261"/>
      <c r="F4" s="261"/>
      <c r="G4" s="21"/>
      <c r="H4" s="262" t="s">
        <v>44</v>
      </c>
      <c r="I4" s="262"/>
      <c r="J4" s="262"/>
      <c r="K4" s="262"/>
      <c r="L4" s="262"/>
      <c r="M4" s="262"/>
      <c r="N4" s="262"/>
      <c r="O4" s="262"/>
      <c r="P4" s="262"/>
      <c r="Q4" s="262"/>
      <c r="R4" s="262"/>
      <c r="S4" s="262"/>
      <c r="T4" s="262"/>
      <c r="U4" s="262"/>
      <c r="V4" s="262"/>
      <c r="W4" s="262"/>
      <c r="X4" s="262"/>
      <c r="Y4" s="262"/>
      <c r="Z4" s="262"/>
      <c r="AA4" s="263"/>
      <c r="AB4" s="264" t="s">
        <v>32</v>
      </c>
      <c r="AC4" s="265"/>
      <c r="AD4" s="266"/>
      <c r="AE4" s="22" t="s">
        <v>54</v>
      </c>
      <c r="AF4" s="23"/>
    </row>
    <row r="5" spans="1:32" ht="18" customHeight="1">
      <c r="B5" s="21"/>
      <c r="C5" s="261"/>
      <c r="D5" s="261"/>
      <c r="E5" s="261"/>
      <c r="F5" s="261"/>
      <c r="G5" s="21"/>
      <c r="H5" s="262"/>
      <c r="I5" s="262"/>
      <c r="J5" s="262"/>
      <c r="K5" s="262"/>
      <c r="L5" s="262"/>
      <c r="M5" s="262"/>
      <c r="N5" s="262"/>
      <c r="O5" s="262"/>
      <c r="P5" s="262"/>
      <c r="Q5" s="262"/>
      <c r="R5" s="262"/>
      <c r="S5" s="262"/>
      <c r="T5" s="262"/>
      <c r="U5" s="262"/>
      <c r="V5" s="262"/>
      <c r="W5" s="262"/>
      <c r="X5" s="262"/>
      <c r="Y5" s="262"/>
      <c r="Z5" s="262"/>
      <c r="AA5" s="263"/>
      <c r="AB5" s="267" t="s">
        <v>55</v>
      </c>
      <c r="AC5" s="268"/>
      <c r="AD5" s="269"/>
      <c r="AE5" s="288" t="s">
        <v>56</v>
      </c>
      <c r="AF5" s="289"/>
    </row>
    <row r="6" spans="1:32" ht="18.75" customHeight="1">
      <c r="B6" s="21"/>
      <c r="C6" s="21"/>
      <c r="D6" s="21"/>
      <c r="E6" s="21"/>
      <c r="F6" s="21"/>
      <c r="G6" s="21"/>
      <c r="H6" s="290" t="s">
        <v>45</v>
      </c>
      <c r="I6" s="290"/>
      <c r="J6" s="290"/>
      <c r="K6" s="290"/>
      <c r="L6" s="290"/>
      <c r="M6" s="290"/>
      <c r="N6" s="290"/>
      <c r="O6" s="290"/>
      <c r="P6" s="290"/>
      <c r="Q6" s="290"/>
      <c r="R6" s="290"/>
      <c r="S6" s="290"/>
      <c r="T6" s="290"/>
      <c r="U6" s="290"/>
      <c r="V6" s="290"/>
      <c r="W6" s="290"/>
      <c r="X6" s="290"/>
      <c r="Y6" s="290"/>
      <c r="Z6" s="290"/>
      <c r="AA6" s="290"/>
      <c r="AB6" s="264" t="s">
        <v>57</v>
      </c>
      <c r="AC6" s="265"/>
      <c r="AD6" s="44"/>
      <c r="AE6" s="24" t="s">
        <v>4</v>
      </c>
      <c r="AF6" s="24"/>
    </row>
    <row r="7" spans="1:32" ht="18.75" customHeight="1" thickBot="1">
      <c r="B7" s="25"/>
      <c r="C7" s="25"/>
      <c r="D7" s="25"/>
      <c r="E7" s="25"/>
      <c r="F7" s="25"/>
      <c r="G7" s="25"/>
      <c r="H7" s="25"/>
      <c r="I7" s="25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91" t="s">
        <v>33</v>
      </c>
      <c r="AC7" s="292"/>
      <c r="AD7" s="293"/>
      <c r="AE7" s="46" t="str">
        <f>IF('[1]기본사항 등 입력'!F10="","",'[1]기본사항 등 입력'!F10)</f>
        <v>사업장</v>
      </c>
      <c r="AF7" s="47"/>
    </row>
    <row r="8" spans="1:32" ht="18.75" customHeight="1">
      <c r="B8" s="105" t="s">
        <v>5</v>
      </c>
      <c r="C8" s="106"/>
      <c r="D8" s="232" t="s">
        <v>6</v>
      </c>
      <c r="E8" s="233"/>
      <c r="F8" s="233"/>
      <c r="G8" s="234"/>
      <c r="H8" s="229"/>
      <c r="I8" s="230"/>
      <c r="J8" s="230"/>
      <c r="K8" s="230"/>
      <c r="L8" s="230"/>
      <c r="M8" s="230"/>
      <c r="N8" s="230"/>
      <c r="O8" s="231"/>
      <c r="P8" s="232" t="s">
        <v>7</v>
      </c>
      <c r="Q8" s="233"/>
      <c r="R8" s="233"/>
      <c r="S8" s="233"/>
      <c r="T8" s="234"/>
      <c r="U8" s="235"/>
      <c r="V8" s="236"/>
      <c r="W8" s="236"/>
      <c r="X8" s="236"/>
      <c r="Y8" s="236"/>
      <c r="Z8" s="236"/>
      <c r="AA8" s="237"/>
      <c r="AB8" s="6" t="s">
        <v>8</v>
      </c>
      <c r="AC8" s="7"/>
      <c r="AD8" s="8"/>
      <c r="AE8" s="238"/>
      <c r="AF8" s="239"/>
    </row>
    <row r="9" spans="1:32" ht="18.75" customHeight="1">
      <c r="B9" s="294"/>
      <c r="C9" s="295"/>
      <c r="D9" s="192" t="s">
        <v>9</v>
      </c>
      <c r="E9" s="193"/>
      <c r="F9" s="193"/>
      <c r="G9" s="194"/>
      <c r="H9" s="253"/>
      <c r="I9" s="254"/>
      <c r="J9" s="254"/>
      <c r="K9" s="254"/>
      <c r="L9" s="254"/>
      <c r="M9" s="254"/>
      <c r="N9" s="254"/>
      <c r="O9" s="255"/>
      <c r="P9" s="192" t="s">
        <v>10</v>
      </c>
      <c r="Q9" s="193"/>
      <c r="R9" s="193"/>
      <c r="S9" s="193"/>
      <c r="T9" s="194"/>
      <c r="U9" s="256"/>
      <c r="V9" s="257"/>
      <c r="W9" s="257"/>
      <c r="X9" s="257"/>
      <c r="Y9" s="257"/>
      <c r="Z9" s="257"/>
      <c r="AA9" s="257"/>
      <c r="AB9" s="257"/>
      <c r="AC9" s="257"/>
      <c r="AD9" s="257"/>
      <c r="AE9" s="257"/>
      <c r="AF9" s="257"/>
    </row>
    <row r="10" spans="1:32" ht="18.75" customHeight="1">
      <c r="B10" s="279" t="s">
        <v>11</v>
      </c>
      <c r="C10" s="280"/>
      <c r="D10" s="192" t="s">
        <v>12</v>
      </c>
      <c r="E10" s="193"/>
      <c r="F10" s="193"/>
      <c r="G10" s="194"/>
      <c r="H10" s="283"/>
      <c r="I10" s="284"/>
      <c r="J10" s="284"/>
      <c r="K10" s="284"/>
      <c r="L10" s="284"/>
      <c r="M10" s="284"/>
      <c r="N10" s="284"/>
      <c r="O10" s="285"/>
      <c r="P10" s="192" t="s">
        <v>13</v>
      </c>
      <c r="Q10" s="193"/>
      <c r="R10" s="193"/>
      <c r="S10" s="193"/>
      <c r="T10" s="194"/>
      <c r="U10" s="286"/>
      <c r="V10" s="287"/>
      <c r="W10" s="287"/>
      <c r="X10" s="287"/>
      <c r="Y10" s="287"/>
      <c r="Z10" s="287"/>
      <c r="AA10" s="287"/>
      <c r="AB10" s="287"/>
      <c r="AC10" s="287"/>
      <c r="AD10" s="287"/>
      <c r="AE10" s="287"/>
      <c r="AF10" s="287"/>
    </row>
    <row r="11" spans="1:32" ht="18.75" customHeight="1" thickBot="1">
      <c r="B11" s="281"/>
      <c r="C11" s="282"/>
      <c r="D11" s="189" t="s">
        <v>14</v>
      </c>
      <c r="E11" s="190"/>
      <c r="F11" s="190"/>
      <c r="G11" s="191"/>
      <c r="H11" s="240"/>
      <c r="I11" s="241"/>
      <c r="J11" s="241"/>
      <c r="K11" s="241"/>
      <c r="L11" s="241"/>
      <c r="M11" s="241"/>
      <c r="N11" s="241"/>
      <c r="O11" s="241"/>
      <c r="P11" s="241"/>
      <c r="Q11" s="241"/>
      <c r="R11" s="241"/>
      <c r="S11" s="241"/>
      <c r="T11" s="241"/>
      <c r="U11" s="241"/>
      <c r="V11" s="241"/>
      <c r="W11" s="241"/>
      <c r="X11" s="241"/>
      <c r="Y11" s="241"/>
      <c r="Z11" s="241"/>
      <c r="AA11" s="242"/>
      <c r="AB11" s="189" t="s">
        <v>28</v>
      </c>
      <c r="AC11" s="190"/>
      <c r="AD11" s="191"/>
      <c r="AE11" s="243" t="str">
        <f>IF('[1]기본사항 등 입력'!F14="","",'[1]기본사항 등 입력'!F14)</f>
        <v>여</v>
      </c>
      <c r="AF11" s="244"/>
    </row>
    <row r="12" spans="1:32" ht="18.75" customHeight="1">
      <c r="B12" s="281"/>
      <c r="C12" s="282"/>
      <c r="D12" s="245" t="s">
        <v>15</v>
      </c>
      <c r="E12" s="245"/>
      <c r="F12" s="245"/>
      <c r="G12" s="245"/>
      <c r="H12" s="245"/>
      <c r="I12" s="247"/>
      <c r="J12" s="247"/>
      <c r="K12" s="247"/>
      <c r="L12" s="247"/>
      <c r="M12" s="247"/>
      <c r="N12" s="247"/>
      <c r="O12" s="247"/>
      <c r="P12" s="247"/>
      <c r="Q12" s="247"/>
      <c r="R12" s="247"/>
      <c r="S12" s="247"/>
      <c r="T12" s="247"/>
      <c r="U12" s="247"/>
      <c r="V12" s="247"/>
      <c r="W12" s="247"/>
      <c r="X12" s="247"/>
      <c r="Y12" s="247"/>
      <c r="Z12" s="247"/>
      <c r="AA12" s="247"/>
      <c r="AB12" s="249" t="s">
        <v>46</v>
      </c>
      <c r="AC12" s="249"/>
      <c r="AD12" s="249"/>
      <c r="AE12" s="249"/>
      <c r="AF12" s="251"/>
    </row>
    <row r="13" spans="1:32" ht="18.75" customHeight="1" thickBot="1">
      <c r="B13" s="213"/>
      <c r="C13" s="214"/>
      <c r="D13" s="246"/>
      <c r="E13" s="246"/>
      <c r="F13" s="246"/>
      <c r="G13" s="246"/>
      <c r="H13" s="246"/>
      <c r="I13" s="248"/>
      <c r="J13" s="248"/>
      <c r="K13" s="248"/>
      <c r="L13" s="248"/>
      <c r="M13" s="248"/>
      <c r="N13" s="248"/>
      <c r="O13" s="248"/>
      <c r="P13" s="248"/>
      <c r="Q13" s="248"/>
      <c r="R13" s="248"/>
      <c r="S13" s="248"/>
      <c r="T13" s="248"/>
      <c r="U13" s="248"/>
      <c r="V13" s="248"/>
      <c r="W13" s="248"/>
      <c r="X13" s="248"/>
      <c r="Y13" s="248"/>
      <c r="Z13" s="248"/>
      <c r="AA13" s="248"/>
      <c r="AB13" s="250"/>
      <c r="AC13" s="250"/>
      <c r="AD13" s="250"/>
      <c r="AE13" s="250"/>
      <c r="AF13" s="252"/>
    </row>
    <row r="14" spans="1:32" ht="18.75" customHeight="1">
      <c r="B14" s="211" t="s">
        <v>58</v>
      </c>
      <c r="C14" s="211"/>
      <c r="D14" s="211"/>
      <c r="E14" s="212"/>
      <c r="F14" s="215"/>
      <c r="G14" s="216"/>
      <c r="H14" s="216"/>
      <c r="I14" s="216"/>
      <c r="J14" s="217" t="s">
        <v>59</v>
      </c>
      <c r="K14" s="218"/>
      <c r="L14" s="219" t="s">
        <v>60</v>
      </c>
      <c r="M14" s="220"/>
      <c r="N14" s="220"/>
      <c r="O14" s="220"/>
      <c r="P14" s="220"/>
      <c r="Q14" s="220"/>
      <c r="R14" s="220"/>
      <c r="S14" s="220"/>
      <c r="T14" s="220"/>
      <c r="U14" s="221"/>
      <c r="V14" s="225" t="s">
        <v>95</v>
      </c>
      <c r="W14" s="225"/>
      <c r="X14" s="225"/>
      <c r="Y14" s="225"/>
      <c r="Z14" s="225"/>
      <c r="AA14" s="225"/>
      <c r="AB14" s="225"/>
      <c r="AC14" s="225"/>
      <c r="AD14" s="225"/>
      <c r="AE14" s="225"/>
      <c r="AF14" s="225"/>
    </row>
    <row r="15" spans="1:32" ht="18.75" customHeight="1" thickBot="1">
      <c r="B15" s="213"/>
      <c r="C15" s="213"/>
      <c r="D15" s="213"/>
      <c r="E15" s="214"/>
      <c r="F15" s="226"/>
      <c r="G15" s="226"/>
      <c r="H15" s="226"/>
      <c r="I15" s="226"/>
      <c r="J15" s="227" t="s">
        <v>16</v>
      </c>
      <c r="K15" s="228"/>
      <c r="L15" s="222"/>
      <c r="M15" s="223"/>
      <c r="N15" s="223"/>
      <c r="O15" s="223"/>
      <c r="P15" s="223"/>
      <c r="Q15" s="223"/>
      <c r="R15" s="223"/>
      <c r="S15" s="223"/>
      <c r="T15" s="223"/>
      <c r="U15" s="224"/>
      <c r="V15" s="227" t="s">
        <v>96</v>
      </c>
      <c r="W15" s="227"/>
      <c r="X15" s="227"/>
      <c r="Y15" s="227"/>
      <c r="Z15" s="227"/>
      <c r="AA15" s="227"/>
      <c r="AB15" s="227"/>
      <c r="AC15" s="227"/>
      <c r="AD15" s="227"/>
      <c r="AE15" s="227"/>
      <c r="AF15" s="227"/>
    </row>
    <row r="16" spans="1:32" ht="18.75" customHeight="1">
      <c r="B16" s="105" t="s">
        <v>17</v>
      </c>
      <c r="C16" s="106"/>
      <c r="D16" s="204" t="s">
        <v>18</v>
      </c>
      <c r="E16" s="205"/>
      <c r="F16" s="205"/>
      <c r="G16" s="205"/>
      <c r="H16" s="205"/>
      <c r="I16" s="206"/>
      <c r="J16" s="207" t="s">
        <v>19</v>
      </c>
      <c r="K16" s="208"/>
      <c r="L16" s="208"/>
      <c r="M16" s="208"/>
      <c r="N16" s="208"/>
      <c r="O16" s="208"/>
      <c r="P16" s="208"/>
      <c r="Q16" s="208"/>
      <c r="R16" s="209"/>
      <c r="S16" s="207" t="s">
        <v>61</v>
      </c>
      <c r="T16" s="208"/>
      <c r="U16" s="208"/>
      <c r="V16" s="208"/>
      <c r="W16" s="208"/>
      <c r="X16" s="208"/>
      <c r="Y16" s="208"/>
      <c r="Z16" s="208"/>
      <c r="AA16" s="209"/>
      <c r="AB16" s="207" t="s">
        <v>48</v>
      </c>
      <c r="AC16" s="208"/>
      <c r="AD16" s="208"/>
      <c r="AE16" s="208"/>
      <c r="AF16" s="208"/>
    </row>
    <row r="17" spans="1:32" ht="18.75" customHeight="1">
      <c r="B17" s="69"/>
      <c r="C17" s="70"/>
      <c r="D17" s="192" t="s">
        <v>62</v>
      </c>
      <c r="E17" s="193"/>
      <c r="F17" s="193"/>
      <c r="G17" s="193"/>
      <c r="H17" s="193"/>
      <c r="I17" s="194"/>
      <c r="J17" s="275"/>
      <c r="K17" s="276"/>
      <c r="L17" s="276"/>
      <c r="M17" s="276"/>
      <c r="N17" s="276"/>
      <c r="O17" s="276"/>
      <c r="P17" s="276"/>
      <c r="Q17" s="276"/>
      <c r="R17" s="277"/>
      <c r="S17" s="275">
        <f>U8</f>
        <v>0</v>
      </c>
      <c r="T17" s="276"/>
      <c r="U17" s="276"/>
      <c r="V17" s="276"/>
      <c r="W17" s="276"/>
      <c r="X17" s="276"/>
      <c r="Y17" s="276"/>
      <c r="Z17" s="276"/>
      <c r="AA17" s="277"/>
      <c r="AB17" s="270"/>
      <c r="AC17" s="271"/>
      <c r="AD17" s="271"/>
      <c r="AE17" s="271"/>
      <c r="AF17" s="271"/>
    </row>
    <row r="18" spans="1:32" ht="18.75" customHeight="1">
      <c r="B18" s="69"/>
      <c r="C18" s="70"/>
      <c r="D18" s="192" t="s">
        <v>20</v>
      </c>
      <c r="E18" s="193"/>
      <c r="F18" s="193"/>
      <c r="G18" s="193"/>
      <c r="H18" s="193"/>
      <c r="I18" s="194"/>
      <c r="J18" s="278"/>
      <c r="K18" s="273"/>
      <c r="L18" s="273"/>
      <c r="M18" s="273"/>
      <c r="N18" s="273"/>
      <c r="O18" s="273"/>
      <c r="P18" s="273"/>
      <c r="Q18" s="273"/>
      <c r="R18" s="274"/>
      <c r="S18" s="272">
        <f>H8</f>
        <v>0</v>
      </c>
      <c r="T18" s="273"/>
      <c r="U18" s="273"/>
      <c r="V18" s="273"/>
      <c r="W18" s="273"/>
      <c r="X18" s="273"/>
      <c r="Y18" s="273"/>
      <c r="Z18" s="273"/>
      <c r="AA18" s="274"/>
      <c r="AB18" s="270"/>
      <c r="AC18" s="271"/>
      <c r="AD18" s="271"/>
      <c r="AE18" s="271"/>
      <c r="AF18" s="271"/>
    </row>
    <row r="19" spans="1:32" ht="18.75" customHeight="1">
      <c r="B19" s="69"/>
      <c r="C19" s="70"/>
      <c r="D19" s="192" t="s">
        <v>21</v>
      </c>
      <c r="E19" s="193"/>
      <c r="F19" s="193"/>
      <c r="G19" s="193"/>
      <c r="H19" s="193"/>
      <c r="I19" s="194"/>
      <c r="J19" s="187">
        <v>0</v>
      </c>
      <c r="K19" s="188"/>
      <c r="L19" s="188"/>
      <c r="M19" s="188"/>
      <c r="N19" s="188"/>
      <c r="O19" s="188"/>
      <c r="P19" s="188"/>
      <c r="Q19" s="188"/>
      <c r="R19" s="195"/>
      <c r="S19" s="196"/>
      <c r="T19" s="197"/>
      <c r="U19" s="197"/>
      <c r="V19" s="197"/>
      <c r="W19" s="197"/>
      <c r="X19" s="197"/>
      <c r="Y19" s="197"/>
      <c r="Z19" s="197"/>
      <c r="AA19" s="198"/>
      <c r="AB19" s="187">
        <f>J19+S19</f>
        <v>0</v>
      </c>
      <c r="AC19" s="188"/>
      <c r="AD19" s="188"/>
      <c r="AE19" s="188"/>
      <c r="AF19" s="188"/>
    </row>
    <row r="20" spans="1:32" ht="18.75" customHeight="1">
      <c r="B20" s="69"/>
      <c r="C20" s="70"/>
      <c r="D20" s="192" t="s">
        <v>63</v>
      </c>
      <c r="E20" s="193"/>
      <c r="F20" s="193"/>
      <c r="G20" s="193"/>
      <c r="H20" s="193"/>
      <c r="I20" s="194"/>
      <c r="J20" s="187">
        <v>0</v>
      </c>
      <c r="K20" s="188"/>
      <c r="L20" s="188"/>
      <c r="M20" s="188"/>
      <c r="N20" s="188"/>
      <c r="O20" s="188"/>
      <c r="P20" s="188"/>
      <c r="Q20" s="188"/>
      <c r="R20" s="195"/>
      <c r="S20" s="187">
        <v>0</v>
      </c>
      <c r="T20" s="188"/>
      <c r="U20" s="188"/>
      <c r="V20" s="188"/>
      <c r="W20" s="188"/>
      <c r="X20" s="188"/>
      <c r="Y20" s="188"/>
      <c r="Z20" s="188"/>
      <c r="AA20" s="195"/>
      <c r="AB20" s="187">
        <f t="shared" ref="AB20:AB21" si="0">J20+S20</f>
        <v>0</v>
      </c>
      <c r="AC20" s="188"/>
      <c r="AD20" s="188"/>
      <c r="AE20" s="188"/>
      <c r="AF20" s="188"/>
    </row>
    <row r="21" spans="1:32" ht="18.75" customHeight="1" thickBot="1">
      <c r="B21" s="71"/>
      <c r="C21" s="72"/>
      <c r="D21" s="189" t="s">
        <v>64</v>
      </c>
      <c r="E21" s="190"/>
      <c r="F21" s="190"/>
      <c r="G21" s="190"/>
      <c r="H21" s="190"/>
      <c r="I21" s="191"/>
      <c r="J21" s="296">
        <v>0</v>
      </c>
      <c r="K21" s="297"/>
      <c r="L21" s="297"/>
      <c r="M21" s="297"/>
      <c r="N21" s="297"/>
      <c r="O21" s="297"/>
      <c r="P21" s="297"/>
      <c r="Q21" s="297"/>
      <c r="R21" s="298"/>
      <c r="S21" s="296">
        <f>S19-S20</f>
        <v>0</v>
      </c>
      <c r="T21" s="297"/>
      <c r="U21" s="297"/>
      <c r="V21" s="297"/>
      <c r="W21" s="297"/>
      <c r="X21" s="297"/>
      <c r="Y21" s="297"/>
      <c r="Z21" s="297"/>
      <c r="AA21" s="298"/>
      <c r="AB21" s="187">
        <f t="shared" si="0"/>
        <v>0</v>
      </c>
      <c r="AC21" s="188"/>
      <c r="AD21" s="188"/>
      <c r="AE21" s="188"/>
      <c r="AF21" s="188"/>
    </row>
    <row r="22" spans="1:32" ht="18.75" customHeight="1">
      <c r="B22" s="105" t="s">
        <v>65</v>
      </c>
      <c r="C22" s="199"/>
      <c r="D22" s="201" t="s">
        <v>22</v>
      </c>
      <c r="E22" s="201"/>
      <c r="F22" s="201"/>
      <c r="G22" s="202" t="s">
        <v>23</v>
      </c>
      <c r="H22" s="202"/>
      <c r="I22" s="202"/>
      <c r="J22" s="203" t="s">
        <v>24</v>
      </c>
      <c r="K22" s="203"/>
      <c r="L22" s="203"/>
      <c r="M22" s="203" t="s">
        <v>66</v>
      </c>
      <c r="N22" s="203"/>
      <c r="O22" s="203"/>
      <c r="P22" s="203" t="s">
        <v>67</v>
      </c>
      <c r="Q22" s="203"/>
      <c r="R22" s="203"/>
      <c r="S22" s="203"/>
      <c r="T22" s="203" t="s">
        <v>68</v>
      </c>
      <c r="U22" s="203"/>
      <c r="V22" s="203"/>
      <c r="W22" s="203" t="s">
        <v>69</v>
      </c>
      <c r="X22" s="203"/>
      <c r="Y22" s="203"/>
      <c r="Z22" s="203" t="s">
        <v>30</v>
      </c>
      <c r="AA22" s="203"/>
      <c r="AB22" s="203"/>
      <c r="AC22" s="203" t="s">
        <v>29</v>
      </c>
      <c r="AD22" s="203"/>
      <c r="AE22" s="203" t="s">
        <v>27</v>
      </c>
      <c r="AF22" s="210"/>
    </row>
    <row r="23" spans="1:32" ht="18.75" customHeight="1">
      <c r="B23" s="69"/>
      <c r="C23" s="200"/>
      <c r="D23" s="173" t="s">
        <v>1</v>
      </c>
      <c r="E23" s="173"/>
      <c r="F23" s="173"/>
      <c r="G23" s="165"/>
      <c r="H23" s="165"/>
      <c r="I23" s="165"/>
      <c r="J23" s="165"/>
      <c r="K23" s="165"/>
      <c r="L23" s="165"/>
      <c r="M23" s="165"/>
      <c r="N23" s="165"/>
      <c r="O23" s="165"/>
      <c r="P23" s="167"/>
      <c r="Q23" s="167"/>
      <c r="R23" s="167"/>
      <c r="S23" s="167"/>
      <c r="T23" s="174">
        <f>IF(J23="",0,DATEDIF(J23,M23,"M")+1)</f>
        <v>0</v>
      </c>
      <c r="U23" s="174"/>
      <c r="V23" s="174"/>
      <c r="W23" s="166"/>
      <c r="X23" s="166"/>
      <c r="Y23" s="166"/>
      <c r="Z23" s="166"/>
      <c r="AA23" s="166"/>
      <c r="AB23" s="166"/>
      <c r="AC23" s="301"/>
      <c r="AD23" s="301"/>
      <c r="AE23" s="175">
        <f>IF(T23="",0,IF(((T23-W23+Z23)/12)&lt;=INT((T23-W23+Z23)/12),INT((T23-W23+Z23)/12),INT((T23-W23+Z23)/12)+1))</f>
        <v>0</v>
      </c>
      <c r="AF23" s="179"/>
    </row>
    <row r="24" spans="1:32" ht="18.75" customHeight="1">
      <c r="B24" s="69"/>
      <c r="C24" s="200"/>
      <c r="D24" s="173" t="s">
        <v>49</v>
      </c>
      <c r="E24" s="173"/>
      <c r="F24" s="173"/>
      <c r="G24" s="165"/>
      <c r="H24" s="165"/>
      <c r="I24" s="165"/>
      <c r="J24" s="165"/>
      <c r="K24" s="165"/>
      <c r="L24" s="165"/>
      <c r="M24" s="165"/>
      <c r="N24" s="165"/>
      <c r="O24" s="165"/>
      <c r="P24" s="167"/>
      <c r="Q24" s="167"/>
      <c r="R24" s="167"/>
      <c r="S24" s="167"/>
      <c r="T24" s="174">
        <f t="shared" ref="T24:T25" si="1">IF(J24="",0,DATEDIF(J24,M24,"M")+1)</f>
        <v>0</v>
      </c>
      <c r="U24" s="174"/>
      <c r="V24" s="174"/>
      <c r="W24" s="166"/>
      <c r="X24" s="166"/>
      <c r="Y24" s="166"/>
      <c r="Z24" s="166"/>
      <c r="AA24" s="166"/>
      <c r="AB24" s="166"/>
      <c r="AC24" s="301"/>
      <c r="AD24" s="301"/>
      <c r="AE24" s="175">
        <f>IF(T24="",0,IF(((T24-W24+Z24)/12)&lt;=INT((T24-W24+Z24)/12),INT((T24-W24+Z24)/12),INT((T24-W24+Z24)/12)+1))</f>
        <v>0</v>
      </c>
      <c r="AF24" s="179"/>
    </row>
    <row r="25" spans="1:32" ht="18.75" customHeight="1" thickBot="1">
      <c r="B25" s="69"/>
      <c r="C25" s="200"/>
      <c r="D25" s="173" t="s">
        <v>50</v>
      </c>
      <c r="E25" s="173"/>
      <c r="F25" s="173"/>
      <c r="G25" s="165"/>
      <c r="H25" s="165"/>
      <c r="I25" s="165"/>
      <c r="J25" s="165"/>
      <c r="K25" s="165"/>
      <c r="L25" s="165"/>
      <c r="M25" s="165"/>
      <c r="N25" s="165"/>
      <c r="O25" s="165"/>
      <c r="P25" s="180"/>
      <c r="Q25" s="180"/>
      <c r="R25" s="180"/>
      <c r="S25" s="180"/>
      <c r="T25" s="174">
        <f t="shared" si="1"/>
        <v>0</v>
      </c>
      <c r="U25" s="174"/>
      <c r="V25" s="174"/>
      <c r="W25" s="166"/>
      <c r="X25" s="166"/>
      <c r="Y25" s="166"/>
      <c r="Z25" s="176"/>
      <c r="AA25" s="177"/>
      <c r="AB25" s="178"/>
      <c r="AC25" s="175">
        <v>0</v>
      </c>
      <c r="AD25" s="175"/>
      <c r="AE25" s="175">
        <f>IF(G24="",0,IF(""="",IF(T25="",0,IF(((T25-W25+Z25)/12)&lt;=INT((T25-W25+Z25)/12),INT((T25-W25+Z25)/12),INT((T25-W25+Z25)/12)+1)),IF(J24-M23&lt;=1,IF(T25="",0,IF(((T25-W25+Z25)/12)&lt;=INT((T25-W25+Z25)/12),INT((T25-W25+Z25)/12),INT((T25-W25+Z25)/12)+1)),"#VALUE!")))</f>
        <v>0</v>
      </c>
      <c r="AF25" s="179"/>
    </row>
    <row r="26" spans="1:32" ht="18.75" customHeight="1" thickBot="1">
      <c r="A26" s="4"/>
      <c r="B26" s="78" t="s">
        <v>70</v>
      </c>
      <c r="C26" s="79"/>
      <c r="D26" s="84" t="s">
        <v>35</v>
      </c>
      <c r="E26" s="85"/>
      <c r="F26" s="85"/>
      <c r="G26" s="85"/>
      <c r="H26" s="85"/>
      <c r="I26" s="85"/>
      <c r="J26" s="85"/>
      <c r="K26" s="85"/>
      <c r="L26" s="85"/>
      <c r="M26" s="85"/>
      <c r="N26" s="85"/>
      <c r="O26" s="85"/>
      <c r="P26" s="85"/>
      <c r="Q26" s="85"/>
      <c r="R26" s="86"/>
      <c r="S26" s="299" t="s">
        <v>36</v>
      </c>
      <c r="T26" s="299"/>
      <c r="U26" s="299"/>
      <c r="V26" s="299"/>
      <c r="W26" s="299"/>
      <c r="X26" s="299"/>
      <c r="Y26" s="299"/>
      <c r="Z26" s="299"/>
      <c r="AA26" s="299"/>
      <c r="AB26" s="299"/>
      <c r="AC26" s="299"/>
      <c r="AD26" s="299"/>
      <c r="AE26" s="299"/>
      <c r="AF26" s="84"/>
    </row>
    <row r="27" spans="1:32" ht="18.75" customHeight="1">
      <c r="A27" s="4"/>
      <c r="B27" s="80"/>
      <c r="C27" s="81"/>
      <c r="D27" s="300" t="s">
        <v>37</v>
      </c>
      <c r="E27" s="217"/>
      <c r="F27" s="217"/>
      <c r="G27" s="217"/>
      <c r="H27" s="217"/>
      <c r="I27" s="217"/>
      <c r="J27" s="217"/>
      <c r="K27" s="217"/>
      <c r="L27" s="217"/>
      <c r="M27" s="217"/>
      <c r="N27" s="217"/>
      <c r="O27" s="217"/>
      <c r="P27" s="217"/>
      <c r="Q27" s="217"/>
      <c r="R27" s="218"/>
      <c r="S27" s="92">
        <f>AB21</f>
        <v>0</v>
      </c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3"/>
    </row>
    <row r="28" spans="1:32" ht="18.75" customHeight="1">
      <c r="A28" s="4"/>
      <c r="B28" s="80"/>
      <c r="C28" s="81"/>
      <c r="D28" s="94" t="s">
        <v>71</v>
      </c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6"/>
      <c r="S28" s="181">
        <f>IF(AE25="",0,IF(IF(AE25&lt;=5,AE25*300000,IF(AE25&lt;=10,(AE25-5)*500000+1500000,IF(AE25&lt;=20,(AE25-10)*800000+4000000,IF(AE25&gt;20,(AE25-20)*1200000+12000000))))&gt;(S27),S27,IF(AE25&lt;=5,AE25*300000,IF(AE25&lt;=10,(AE25-5)*500000+1500000,IF(AE25&lt;=20,(AE25-10)*800000+4000000,IF(AE25&gt;20,(AE25-20)*1200000+12000000))))))</f>
        <v>0</v>
      </c>
      <c r="T28" s="181"/>
      <c r="U28" s="181"/>
      <c r="V28" s="181"/>
      <c r="W28" s="181"/>
      <c r="X28" s="181"/>
      <c r="Y28" s="181"/>
      <c r="Z28" s="181"/>
      <c r="AA28" s="181"/>
      <c r="AB28" s="181"/>
      <c r="AC28" s="181"/>
      <c r="AD28" s="181"/>
      <c r="AE28" s="181"/>
      <c r="AF28" s="182"/>
    </row>
    <row r="29" spans="1:32" ht="18.75" customHeight="1">
      <c r="A29" s="4"/>
      <c r="B29" s="80"/>
      <c r="C29" s="81"/>
      <c r="D29" s="94" t="s">
        <v>72</v>
      </c>
      <c r="E29" s="95"/>
      <c r="F29" s="95"/>
      <c r="G29" s="95"/>
      <c r="H29" s="95"/>
      <c r="I29" s="95"/>
      <c r="J29" s="95"/>
      <c r="K29" s="95"/>
      <c r="L29" s="95"/>
      <c r="M29" s="95"/>
      <c r="N29" s="95"/>
      <c r="O29" s="95"/>
      <c r="P29" s="95"/>
      <c r="Q29" s="95"/>
      <c r="R29" s="96"/>
      <c r="S29" s="181">
        <f>IF(AE25=0,0,ROUNDDOWN(((S27-S28)*12/AE25),0))</f>
        <v>0</v>
      </c>
      <c r="T29" s="181"/>
      <c r="U29" s="181"/>
      <c r="V29" s="181"/>
      <c r="W29" s="181"/>
      <c r="X29" s="181"/>
      <c r="Y29" s="181"/>
      <c r="Z29" s="181"/>
      <c r="AA29" s="181"/>
      <c r="AB29" s="181"/>
      <c r="AC29" s="181"/>
      <c r="AD29" s="181"/>
      <c r="AE29" s="181"/>
      <c r="AF29" s="182"/>
    </row>
    <row r="30" spans="1:32" ht="18.75" customHeight="1">
      <c r="A30" s="4"/>
      <c r="B30" s="80"/>
      <c r="C30" s="81"/>
      <c r="D30" s="94" t="s">
        <v>38</v>
      </c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6"/>
      <c r="S30" s="97">
        <f>ROUNDDOWN(IF(S29&lt;=8000000,S29,IF(S29&lt;=70000000,(S29-8000000)*0.6+8000000,IF(S29&lt;=100000000,(S29-70000000)*0.55+45200000,IF(S29&lt;=300000000,(S29-100000000)*0.45+61700000,IF(S29&gt;300000000,(S29-300000000)*0.35+151700000))))),0)</f>
        <v>0</v>
      </c>
      <c r="T30" s="97"/>
      <c r="U30" s="97"/>
      <c r="V30" s="97"/>
      <c r="W30" s="97"/>
      <c r="X30" s="97"/>
      <c r="Y30" s="97"/>
      <c r="Z30" s="97"/>
      <c r="AA30" s="97"/>
      <c r="AB30" s="97"/>
      <c r="AC30" s="97"/>
      <c r="AD30" s="97"/>
      <c r="AE30" s="97"/>
      <c r="AF30" s="98"/>
    </row>
    <row r="31" spans="1:32" ht="18.75" customHeight="1" thickBot="1">
      <c r="A31" s="4"/>
      <c r="B31" s="82"/>
      <c r="C31" s="83"/>
      <c r="D31" s="127" t="s">
        <v>73</v>
      </c>
      <c r="E31" s="128"/>
      <c r="F31" s="128"/>
      <c r="G31" s="128"/>
      <c r="H31" s="128"/>
      <c r="I31" s="128"/>
      <c r="J31" s="128"/>
      <c r="K31" s="128"/>
      <c r="L31" s="128"/>
      <c r="M31" s="128"/>
      <c r="N31" s="128"/>
      <c r="O31" s="128"/>
      <c r="P31" s="128"/>
      <c r="Q31" s="128"/>
      <c r="R31" s="129"/>
      <c r="S31" s="183">
        <f>S29-S30</f>
        <v>0</v>
      </c>
      <c r="T31" s="183"/>
      <c r="U31" s="183"/>
      <c r="V31" s="183"/>
      <c r="W31" s="183"/>
      <c r="X31" s="183"/>
      <c r="Y31" s="183"/>
      <c r="Z31" s="183"/>
      <c r="AA31" s="183"/>
      <c r="AB31" s="183"/>
      <c r="AC31" s="183"/>
      <c r="AD31" s="183"/>
      <c r="AE31" s="183"/>
      <c r="AF31" s="184"/>
    </row>
    <row r="32" spans="1:32" ht="18.75" customHeight="1" thickBot="1">
      <c r="A32" s="4"/>
      <c r="B32" s="78" t="s">
        <v>74</v>
      </c>
      <c r="C32" s="79"/>
      <c r="D32" s="84" t="s">
        <v>35</v>
      </c>
      <c r="E32" s="85"/>
      <c r="F32" s="85"/>
      <c r="G32" s="85"/>
      <c r="H32" s="85"/>
      <c r="I32" s="85"/>
      <c r="J32" s="85"/>
      <c r="K32" s="85"/>
      <c r="L32" s="85"/>
      <c r="M32" s="85"/>
      <c r="N32" s="85"/>
      <c r="O32" s="85"/>
      <c r="P32" s="85"/>
      <c r="Q32" s="85"/>
      <c r="R32" s="86"/>
      <c r="S32" s="87" t="s">
        <v>36</v>
      </c>
      <c r="T32" s="88"/>
      <c r="U32" s="88"/>
      <c r="V32" s="88"/>
      <c r="W32" s="88"/>
      <c r="X32" s="88"/>
      <c r="Y32" s="88"/>
      <c r="Z32" s="88"/>
      <c r="AA32" s="88"/>
      <c r="AB32" s="88"/>
      <c r="AC32" s="88"/>
      <c r="AD32" s="88"/>
      <c r="AE32" s="88"/>
      <c r="AF32" s="88"/>
    </row>
    <row r="33" spans="1:32" ht="18.75" customHeight="1">
      <c r="A33" s="4"/>
      <c r="B33" s="80"/>
      <c r="C33" s="81"/>
      <c r="D33" s="89" t="s">
        <v>39</v>
      </c>
      <c r="E33" s="90"/>
      <c r="F33" s="90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1"/>
      <c r="S33" s="92">
        <f>ROUNDDOWN(IF(S31&lt;=12000000,S31*0.06,IF(S31&lt;=46000000,S31*0.15-1080000,IF(S31&lt;=88000000,S31*0.24-5220000,IF(S31&lt;=150000000,S31*0.35-14900000,IF(S31&lt;=300000000,S31*0.38-19400000,IF(S31&lt;=500000000,S31*0.4-25400000,IF(S31&gt;500000000,S31*0.42-35400000))))))),0)</f>
        <v>0</v>
      </c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93"/>
    </row>
    <row r="34" spans="1:32" ht="18.75" customHeight="1">
      <c r="A34" s="4"/>
      <c r="B34" s="80"/>
      <c r="C34" s="81"/>
      <c r="D34" s="94" t="s">
        <v>75</v>
      </c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6"/>
      <c r="S34" s="97">
        <f>ROUNDDOWN(S33/12*AE25,0)</f>
        <v>0</v>
      </c>
      <c r="T34" s="97"/>
      <c r="U34" s="97"/>
      <c r="V34" s="97"/>
      <c r="W34" s="97"/>
      <c r="X34" s="97"/>
      <c r="Y34" s="97"/>
      <c r="Z34" s="97"/>
      <c r="AA34" s="97"/>
      <c r="AB34" s="97"/>
      <c r="AC34" s="97"/>
      <c r="AD34" s="97"/>
      <c r="AE34" s="97"/>
      <c r="AF34" s="98"/>
    </row>
    <row r="35" spans="1:32" ht="18.75" customHeight="1">
      <c r="A35" s="4"/>
      <c r="B35" s="80"/>
      <c r="C35" s="81"/>
      <c r="D35" s="99" t="s">
        <v>76</v>
      </c>
      <c r="E35" s="100"/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/>
      <c r="Q35" s="100"/>
      <c r="R35" s="101"/>
      <c r="S35" s="185"/>
      <c r="T35" s="185"/>
      <c r="U35" s="185"/>
      <c r="V35" s="185"/>
      <c r="W35" s="185"/>
      <c r="X35" s="185"/>
      <c r="Y35" s="185"/>
      <c r="Z35" s="185"/>
      <c r="AA35" s="185"/>
      <c r="AB35" s="185"/>
      <c r="AC35" s="185"/>
      <c r="AD35" s="185"/>
      <c r="AE35" s="185"/>
      <c r="AF35" s="186"/>
    </row>
    <row r="36" spans="1:32" ht="18.75" customHeight="1" thickBot="1">
      <c r="A36" s="4"/>
      <c r="B36" s="82"/>
      <c r="C36" s="83"/>
      <c r="D36" s="168" t="s">
        <v>77</v>
      </c>
      <c r="E36" s="169"/>
      <c r="F36" s="169"/>
      <c r="G36" s="169"/>
      <c r="H36" s="169"/>
      <c r="I36" s="169"/>
      <c r="J36" s="169"/>
      <c r="K36" s="169"/>
      <c r="L36" s="169"/>
      <c r="M36" s="169"/>
      <c r="N36" s="169"/>
      <c r="O36" s="169"/>
      <c r="P36" s="169"/>
      <c r="Q36" s="169"/>
      <c r="R36" s="170"/>
      <c r="S36" s="171">
        <f>S34-S35</f>
        <v>0</v>
      </c>
      <c r="T36" s="171"/>
      <c r="U36" s="171"/>
      <c r="V36" s="171"/>
      <c r="W36" s="171"/>
      <c r="X36" s="171"/>
      <c r="Y36" s="171"/>
      <c r="Z36" s="171"/>
      <c r="AA36" s="171"/>
      <c r="AB36" s="171"/>
      <c r="AC36" s="171"/>
      <c r="AD36" s="171"/>
      <c r="AE36" s="171"/>
      <c r="AF36" s="172"/>
    </row>
    <row r="37" spans="1:32" ht="25.5" customHeight="1">
      <c r="A37" s="4"/>
      <c r="B37" s="105" t="s">
        <v>78</v>
      </c>
      <c r="C37" s="106"/>
      <c r="D37" s="107" t="s">
        <v>79</v>
      </c>
      <c r="E37" s="108"/>
      <c r="F37" s="111" t="s">
        <v>47</v>
      </c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3"/>
      <c r="U37" s="114" t="s">
        <v>80</v>
      </c>
      <c r="V37" s="115"/>
      <c r="W37" s="115"/>
      <c r="X37" s="115"/>
      <c r="Y37" s="115"/>
      <c r="Z37" s="115"/>
      <c r="AA37" s="116"/>
      <c r="AB37" s="120" t="s">
        <v>81</v>
      </c>
      <c r="AC37" s="121"/>
      <c r="AD37" s="121"/>
      <c r="AE37" s="121"/>
      <c r="AF37" s="121"/>
    </row>
    <row r="38" spans="1:32" ht="25.5" customHeight="1">
      <c r="A38" s="4"/>
      <c r="B38" s="69"/>
      <c r="C38" s="70"/>
      <c r="D38" s="109"/>
      <c r="E38" s="110"/>
      <c r="F38" s="124" t="s">
        <v>25</v>
      </c>
      <c r="G38" s="125"/>
      <c r="H38" s="125"/>
      <c r="I38" s="126"/>
      <c r="J38" s="102" t="s">
        <v>0</v>
      </c>
      <c r="K38" s="103"/>
      <c r="L38" s="104"/>
      <c r="M38" s="102" t="s">
        <v>82</v>
      </c>
      <c r="N38" s="103"/>
      <c r="O38" s="104"/>
      <c r="P38" s="102" t="s">
        <v>2</v>
      </c>
      <c r="Q38" s="104"/>
      <c r="R38" s="102" t="s">
        <v>83</v>
      </c>
      <c r="S38" s="103"/>
      <c r="T38" s="104"/>
      <c r="U38" s="117"/>
      <c r="V38" s="118"/>
      <c r="W38" s="118"/>
      <c r="X38" s="118"/>
      <c r="Y38" s="118"/>
      <c r="Z38" s="118"/>
      <c r="AA38" s="119"/>
      <c r="AB38" s="122"/>
      <c r="AC38" s="123"/>
      <c r="AD38" s="123"/>
      <c r="AE38" s="123"/>
      <c r="AF38" s="123"/>
    </row>
    <row r="39" spans="1:32" ht="18.75" customHeight="1">
      <c r="A39" s="4"/>
      <c r="B39" s="69"/>
      <c r="C39" s="70"/>
      <c r="D39" s="156">
        <f>S36</f>
        <v>0</v>
      </c>
      <c r="E39" s="157"/>
      <c r="F39" s="145"/>
      <c r="G39" s="146"/>
      <c r="H39" s="146"/>
      <c r="I39" s="147"/>
      <c r="J39" s="148"/>
      <c r="K39" s="149"/>
      <c r="L39" s="150"/>
      <c r="M39" s="148"/>
      <c r="N39" s="149"/>
      <c r="O39" s="150"/>
      <c r="P39" s="151"/>
      <c r="Q39" s="152"/>
      <c r="R39" s="148"/>
      <c r="S39" s="149"/>
      <c r="T39" s="150"/>
      <c r="U39" s="130">
        <f>IF(S21=0,0,S21)</f>
        <v>0</v>
      </c>
      <c r="V39" s="131"/>
      <c r="W39" s="131"/>
      <c r="X39" s="131"/>
      <c r="Y39" s="131"/>
      <c r="Z39" s="131"/>
      <c r="AA39" s="132"/>
      <c r="AB39" s="139">
        <f>IF(IF(U39=0,0,ROUNDDOWN(D39*R41/U39,0))&lt;0,0,IF(U39=0,0,ROUNDDOWN(D39*R41/U39,0)))</f>
        <v>0</v>
      </c>
      <c r="AC39" s="140"/>
      <c r="AD39" s="140"/>
      <c r="AE39" s="140"/>
      <c r="AF39" s="140"/>
    </row>
    <row r="40" spans="1:32" ht="18.75" customHeight="1">
      <c r="A40" s="4"/>
      <c r="B40" s="69"/>
      <c r="C40" s="70"/>
      <c r="D40" s="158"/>
      <c r="E40" s="159"/>
      <c r="F40" s="145"/>
      <c r="G40" s="146"/>
      <c r="H40" s="146"/>
      <c r="I40" s="147"/>
      <c r="J40" s="148"/>
      <c r="K40" s="149"/>
      <c r="L40" s="150"/>
      <c r="M40" s="148"/>
      <c r="N40" s="149"/>
      <c r="O40" s="150"/>
      <c r="P40" s="151"/>
      <c r="Q40" s="152"/>
      <c r="R40" s="148"/>
      <c r="S40" s="149"/>
      <c r="T40" s="150"/>
      <c r="U40" s="133"/>
      <c r="V40" s="134"/>
      <c r="W40" s="134"/>
      <c r="X40" s="134"/>
      <c r="Y40" s="134"/>
      <c r="Z40" s="134"/>
      <c r="AA40" s="135"/>
      <c r="AB40" s="141"/>
      <c r="AC40" s="142"/>
      <c r="AD40" s="142"/>
      <c r="AE40" s="142"/>
      <c r="AF40" s="142"/>
    </row>
    <row r="41" spans="1:32" ht="18.75" customHeight="1" thickBot="1">
      <c r="A41" s="4"/>
      <c r="B41" s="71"/>
      <c r="C41" s="72"/>
      <c r="D41" s="160"/>
      <c r="E41" s="161"/>
      <c r="F41" s="153" t="s">
        <v>84</v>
      </c>
      <c r="G41" s="154"/>
      <c r="H41" s="154"/>
      <c r="I41" s="154"/>
      <c r="J41" s="154"/>
      <c r="K41" s="154"/>
      <c r="L41" s="154"/>
      <c r="M41" s="154"/>
      <c r="N41" s="154"/>
      <c r="O41" s="154"/>
      <c r="P41" s="154"/>
      <c r="Q41" s="155"/>
      <c r="R41" s="162">
        <f>R39+R40</f>
        <v>0</v>
      </c>
      <c r="S41" s="163"/>
      <c r="T41" s="164"/>
      <c r="U41" s="136"/>
      <c r="V41" s="137"/>
      <c r="W41" s="137"/>
      <c r="X41" s="137"/>
      <c r="Y41" s="137"/>
      <c r="Z41" s="137"/>
      <c r="AA41" s="138"/>
      <c r="AB41" s="143"/>
      <c r="AC41" s="144"/>
      <c r="AD41" s="144"/>
      <c r="AE41" s="144"/>
      <c r="AF41" s="144"/>
    </row>
    <row r="42" spans="1:32" ht="18.75" customHeight="1">
      <c r="A42" s="4"/>
      <c r="B42" s="69" t="s">
        <v>85</v>
      </c>
      <c r="C42" s="70"/>
      <c r="D42" s="73" t="s">
        <v>26</v>
      </c>
      <c r="E42" s="73"/>
      <c r="F42" s="73"/>
      <c r="G42" s="73"/>
      <c r="H42" s="73"/>
      <c r="I42" s="74"/>
      <c r="J42" s="75" t="s">
        <v>3</v>
      </c>
      <c r="K42" s="76"/>
      <c r="L42" s="76"/>
      <c r="M42" s="76"/>
      <c r="N42" s="76"/>
      <c r="O42" s="76"/>
      <c r="P42" s="76"/>
      <c r="Q42" s="77"/>
      <c r="R42" s="75" t="s">
        <v>86</v>
      </c>
      <c r="S42" s="76"/>
      <c r="T42" s="76"/>
      <c r="U42" s="76"/>
      <c r="V42" s="76"/>
      <c r="W42" s="77"/>
      <c r="X42" s="75" t="s">
        <v>87</v>
      </c>
      <c r="Y42" s="76"/>
      <c r="Z42" s="76"/>
      <c r="AA42" s="77"/>
      <c r="AB42" s="76" t="s">
        <v>31</v>
      </c>
      <c r="AC42" s="76"/>
      <c r="AD42" s="76"/>
      <c r="AE42" s="76"/>
      <c r="AF42" s="76"/>
    </row>
    <row r="43" spans="1:32" ht="18.75" customHeight="1">
      <c r="A43" s="4"/>
      <c r="B43" s="69"/>
      <c r="C43" s="70"/>
      <c r="D43" s="64" t="s">
        <v>88</v>
      </c>
      <c r="E43" s="64"/>
      <c r="F43" s="64"/>
      <c r="G43" s="64"/>
      <c r="H43" s="64"/>
      <c r="I43" s="65"/>
      <c r="J43" s="66">
        <f>IF(D39=0,S36,D39)</f>
        <v>0</v>
      </c>
      <c r="K43" s="67"/>
      <c r="L43" s="67"/>
      <c r="M43" s="67"/>
      <c r="N43" s="67"/>
      <c r="O43" s="67"/>
      <c r="P43" s="67"/>
      <c r="Q43" s="68"/>
      <c r="R43" s="66">
        <f>ROUNDDOWN(J43/10,0)</f>
        <v>0</v>
      </c>
      <c r="S43" s="67"/>
      <c r="T43" s="67"/>
      <c r="U43" s="67"/>
      <c r="V43" s="67"/>
      <c r="W43" s="68"/>
      <c r="X43" s="66"/>
      <c r="Y43" s="67"/>
      <c r="Z43" s="67"/>
      <c r="AA43" s="68"/>
      <c r="AB43" s="62">
        <f>J43+R43+X43</f>
        <v>0</v>
      </c>
      <c r="AC43" s="63"/>
      <c r="AD43" s="63"/>
      <c r="AE43" s="63"/>
      <c r="AF43" s="63"/>
    </row>
    <row r="44" spans="1:32" ht="18.75" customHeight="1">
      <c r="A44" s="4"/>
      <c r="B44" s="69"/>
      <c r="C44" s="70"/>
      <c r="D44" s="64" t="s">
        <v>89</v>
      </c>
      <c r="E44" s="64"/>
      <c r="F44" s="64"/>
      <c r="G44" s="64"/>
      <c r="H44" s="64"/>
      <c r="I44" s="65"/>
      <c r="J44" s="66">
        <f>IF(AB39=0,0,AB39)</f>
        <v>0</v>
      </c>
      <c r="K44" s="67"/>
      <c r="L44" s="67"/>
      <c r="M44" s="67"/>
      <c r="N44" s="67"/>
      <c r="O44" s="67"/>
      <c r="P44" s="67"/>
      <c r="Q44" s="68"/>
      <c r="R44" s="66">
        <f>ROUNDDOWN(J44/10,0)</f>
        <v>0</v>
      </c>
      <c r="S44" s="67"/>
      <c r="T44" s="67"/>
      <c r="U44" s="67"/>
      <c r="V44" s="67"/>
      <c r="W44" s="68"/>
      <c r="X44" s="66"/>
      <c r="Y44" s="67"/>
      <c r="Z44" s="67"/>
      <c r="AA44" s="68"/>
      <c r="AB44" s="62">
        <f>J44+R44+X44</f>
        <v>0</v>
      </c>
      <c r="AC44" s="63"/>
      <c r="AD44" s="63"/>
      <c r="AE44" s="63"/>
      <c r="AF44" s="63"/>
    </row>
    <row r="45" spans="1:32" ht="18.75" customHeight="1" thickBot="1">
      <c r="A45" s="4"/>
      <c r="B45" s="71"/>
      <c r="C45" s="72"/>
      <c r="D45" s="54" t="s">
        <v>90</v>
      </c>
      <c r="E45" s="54"/>
      <c r="F45" s="54"/>
      <c r="G45" s="54"/>
      <c r="H45" s="54"/>
      <c r="I45" s="55"/>
      <c r="J45" s="56">
        <f>ROUNDDOWN(J43-J44,-1)</f>
        <v>0</v>
      </c>
      <c r="K45" s="57"/>
      <c r="L45" s="57"/>
      <c r="M45" s="57"/>
      <c r="N45" s="57"/>
      <c r="O45" s="57"/>
      <c r="P45" s="57"/>
      <c r="Q45" s="58"/>
      <c r="R45" s="56">
        <f>ROUNDDOWN(J45/10,-1)</f>
        <v>0</v>
      </c>
      <c r="S45" s="57"/>
      <c r="T45" s="57"/>
      <c r="U45" s="57"/>
      <c r="V45" s="57"/>
      <c r="W45" s="58"/>
      <c r="X45" s="56">
        <f>ROUNDDOWN(X43-X44,-1)</f>
        <v>0</v>
      </c>
      <c r="Y45" s="57"/>
      <c r="Z45" s="57"/>
      <c r="AA45" s="58"/>
      <c r="AB45" s="59">
        <f>J45+R45+X45</f>
        <v>0</v>
      </c>
      <c r="AC45" s="60"/>
      <c r="AD45" s="60"/>
      <c r="AE45" s="60"/>
      <c r="AF45" s="60"/>
    </row>
    <row r="46" spans="1:32" s="9" customFormat="1" ht="18.75" customHeight="1">
      <c r="B46" s="27"/>
      <c r="C46" s="27"/>
      <c r="D46" s="27"/>
      <c r="E46" s="27"/>
      <c r="F46" s="27"/>
      <c r="G46" s="27"/>
      <c r="H46" s="27"/>
      <c r="I46" s="27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2"/>
      <c r="AC46" s="35"/>
      <c r="AD46" s="35"/>
      <c r="AE46" s="35"/>
      <c r="AF46" s="36" t="str">
        <f>TEXT(M25,"YYYY")</f>
        <v>1900</v>
      </c>
    </row>
    <row r="47" spans="1:32" s="9" customFormat="1" ht="18.75" customHeight="1">
      <c r="B47" s="61" t="s">
        <v>40</v>
      </c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61"/>
      <c r="AE47" s="61"/>
      <c r="AF47" s="61"/>
    </row>
    <row r="48" spans="1:32" s="9" customFormat="1" ht="18.75" customHeight="1">
      <c r="B48" s="28"/>
      <c r="C48" s="37"/>
      <c r="D48" s="37"/>
      <c r="E48" s="37"/>
      <c r="F48" s="37"/>
      <c r="G48" s="37"/>
      <c r="H48" s="37"/>
      <c r="I48" s="37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2"/>
      <c r="AC48" s="38" t="s">
        <v>91</v>
      </c>
      <c r="AD48" s="38"/>
      <c r="AE48" s="38" t="s">
        <v>92</v>
      </c>
      <c r="AF48" s="38" t="s">
        <v>93</v>
      </c>
    </row>
    <row r="49" spans="1:32" s="9" customFormat="1" ht="18.75" customHeight="1">
      <c r="B49" s="48" t="s">
        <v>41</v>
      </c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2"/>
      <c r="AC49" s="33"/>
      <c r="AD49" s="49" t="s">
        <v>42</v>
      </c>
      <c r="AE49" s="49"/>
      <c r="AF49" s="49"/>
    </row>
    <row r="50" spans="1:32" s="9" customFormat="1" ht="18.75" customHeight="1">
      <c r="B50" s="45"/>
      <c r="C50" s="49"/>
      <c r="D50" s="49"/>
      <c r="E50" s="50" t="s">
        <v>43</v>
      </c>
      <c r="F50" s="50"/>
      <c r="G50" s="51" t="s">
        <v>94</v>
      </c>
      <c r="H50" s="51"/>
      <c r="I50" s="45"/>
      <c r="J50" s="45"/>
      <c r="K50" s="45"/>
      <c r="L50" s="45"/>
      <c r="M50" s="45"/>
      <c r="N50" s="45"/>
      <c r="O50" s="45"/>
      <c r="P50" s="45"/>
      <c r="Q50" s="45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2"/>
      <c r="AC50" s="33"/>
      <c r="AD50" s="33"/>
      <c r="AE50" s="33"/>
      <c r="AF50" s="33"/>
    </row>
    <row r="51" spans="1:32" s="9" customFormat="1" ht="18.75" customHeight="1"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2"/>
      <c r="AC51" s="33"/>
      <c r="AD51" s="33"/>
      <c r="AE51" s="33"/>
      <c r="AF51" s="33"/>
    </row>
    <row r="52" spans="1:32" s="9" customFormat="1" ht="18.75" customHeight="1" thickBot="1">
      <c r="B52" s="39"/>
      <c r="C52" s="52"/>
      <c r="D52" s="52"/>
      <c r="E52" s="53"/>
      <c r="F52" s="53"/>
      <c r="G52" s="40"/>
      <c r="H52" s="40"/>
      <c r="I52" s="40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2"/>
      <c r="AC52" s="41"/>
      <c r="AD52" s="41"/>
      <c r="AE52" s="41"/>
      <c r="AF52" s="41"/>
    </row>
    <row r="53" spans="1:32" ht="18.75" customHeight="1">
      <c r="A53" s="4"/>
      <c r="B53" s="10"/>
      <c r="C53" s="10"/>
      <c r="D53" s="10"/>
      <c r="E53" s="10"/>
      <c r="F53" s="10"/>
      <c r="G53" s="10"/>
      <c r="H53" s="10"/>
      <c r="I53" s="10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C53" s="2"/>
      <c r="AD53" s="2"/>
      <c r="AE53" s="2"/>
      <c r="AF53" s="2"/>
    </row>
    <row r="54" spans="1:32" ht="18.75" customHeight="1">
      <c r="A54" s="4"/>
      <c r="B54" s="11"/>
      <c r="C54" s="11"/>
    </row>
  </sheetData>
  <sheetProtection selectLockedCells="1" selectUnlockedCells="1"/>
  <mergeCells count="185">
    <mergeCell ref="AB21:AF21"/>
    <mergeCell ref="J21:R21"/>
    <mergeCell ref="S21:AA21"/>
    <mergeCell ref="D28:R28"/>
    <mergeCell ref="D29:R29"/>
    <mergeCell ref="D30:R30"/>
    <mergeCell ref="D26:R26"/>
    <mergeCell ref="S26:AF26"/>
    <mergeCell ref="D27:R27"/>
    <mergeCell ref="D23:F23"/>
    <mergeCell ref="AC23:AD23"/>
    <mergeCell ref="Z23:AB23"/>
    <mergeCell ref="AE23:AF23"/>
    <mergeCell ref="G23:I23"/>
    <mergeCell ref="J23:L23"/>
    <mergeCell ref="M23:O23"/>
    <mergeCell ref="T23:V23"/>
    <mergeCell ref="P23:S23"/>
    <mergeCell ref="W23:Y23"/>
    <mergeCell ref="D24:F24"/>
    <mergeCell ref="T24:V24"/>
    <mergeCell ref="AC24:AD24"/>
    <mergeCell ref="Z24:AB24"/>
    <mergeCell ref="AE24:AF24"/>
    <mergeCell ref="AB3:AD3"/>
    <mergeCell ref="C4:D5"/>
    <mergeCell ref="E4:F5"/>
    <mergeCell ref="H4:AA5"/>
    <mergeCell ref="AB4:AD4"/>
    <mergeCell ref="AB5:AD5"/>
    <mergeCell ref="AB17:AF17"/>
    <mergeCell ref="AB18:AF18"/>
    <mergeCell ref="S18:AA18"/>
    <mergeCell ref="J17:R17"/>
    <mergeCell ref="J18:R18"/>
    <mergeCell ref="S17:AA17"/>
    <mergeCell ref="B10:C13"/>
    <mergeCell ref="D10:G10"/>
    <mergeCell ref="H10:O10"/>
    <mergeCell ref="P10:T10"/>
    <mergeCell ref="U10:AF10"/>
    <mergeCell ref="D11:G11"/>
    <mergeCell ref="AE5:AF5"/>
    <mergeCell ref="H6:AA6"/>
    <mergeCell ref="AB6:AC6"/>
    <mergeCell ref="AB7:AD7"/>
    <mergeCell ref="B8:C9"/>
    <mergeCell ref="D8:G8"/>
    <mergeCell ref="H8:O8"/>
    <mergeCell ref="P8:T8"/>
    <mergeCell ref="U8:AA8"/>
    <mergeCell ref="AE8:AF8"/>
    <mergeCell ref="H11:AA11"/>
    <mergeCell ref="AB11:AD11"/>
    <mergeCell ref="AE11:AF11"/>
    <mergeCell ref="D12:H13"/>
    <mergeCell ref="I12:AA13"/>
    <mergeCell ref="AB12:AD13"/>
    <mergeCell ref="AE12:AF13"/>
    <mergeCell ref="D9:G9"/>
    <mergeCell ref="H9:O9"/>
    <mergeCell ref="P9:T9"/>
    <mergeCell ref="U9:AF9"/>
    <mergeCell ref="AB16:AF16"/>
    <mergeCell ref="D17:I17"/>
    <mergeCell ref="D18:I18"/>
    <mergeCell ref="B14:E15"/>
    <mergeCell ref="F14:I14"/>
    <mergeCell ref="J14:K14"/>
    <mergeCell ref="L14:U15"/>
    <mergeCell ref="V14:AF14"/>
    <mergeCell ref="F15:I15"/>
    <mergeCell ref="J15:K15"/>
    <mergeCell ref="V15:AF15"/>
    <mergeCell ref="AB20:AF20"/>
    <mergeCell ref="D21:I21"/>
    <mergeCell ref="D19:I19"/>
    <mergeCell ref="AB19:AF19"/>
    <mergeCell ref="J20:R20"/>
    <mergeCell ref="S20:AA20"/>
    <mergeCell ref="J19:R19"/>
    <mergeCell ref="S19:AA19"/>
    <mergeCell ref="B22:C25"/>
    <mergeCell ref="D22:F22"/>
    <mergeCell ref="G22:I22"/>
    <mergeCell ref="J22:L22"/>
    <mergeCell ref="M22:O22"/>
    <mergeCell ref="P22:S22"/>
    <mergeCell ref="D20:I20"/>
    <mergeCell ref="B16:C21"/>
    <mergeCell ref="D16:I16"/>
    <mergeCell ref="J16:R16"/>
    <mergeCell ref="S16:AA16"/>
    <mergeCell ref="T22:V22"/>
    <mergeCell ref="W22:Y22"/>
    <mergeCell ref="Z22:AB22"/>
    <mergeCell ref="AC22:AD22"/>
    <mergeCell ref="AE22:AF22"/>
    <mergeCell ref="M24:O24"/>
    <mergeCell ref="G24:I24"/>
    <mergeCell ref="J24:L24"/>
    <mergeCell ref="W24:Y24"/>
    <mergeCell ref="P24:S24"/>
    <mergeCell ref="B26:C31"/>
    <mergeCell ref="D36:R36"/>
    <mergeCell ref="S36:AF36"/>
    <mergeCell ref="D25:F25"/>
    <mergeCell ref="T25:V25"/>
    <mergeCell ref="AC25:AD25"/>
    <mergeCell ref="Z25:AB25"/>
    <mergeCell ref="AE25:AF25"/>
    <mergeCell ref="G25:I25"/>
    <mergeCell ref="J25:L25"/>
    <mergeCell ref="M25:O25"/>
    <mergeCell ref="W25:Y25"/>
    <mergeCell ref="P25:S25"/>
    <mergeCell ref="S27:AF27"/>
    <mergeCell ref="S28:AF28"/>
    <mergeCell ref="S29:AF29"/>
    <mergeCell ref="S30:AF30"/>
    <mergeCell ref="S31:AF31"/>
    <mergeCell ref="S35:AF35"/>
    <mergeCell ref="D31:R31"/>
    <mergeCell ref="U39:AA41"/>
    <mergeCell ref="AB39:AF41"/>
    <mergeCell ref="F40:I40"/>
    <mergeCell ref="J40:L40"/>
    <mergeCell ref="M40:O40"/>
    <mergeCell ref="P40:Q40"/>
    <mergeCell ref="R40:T40"/>
    <mergeCell ref="F41:Q41"/>
    <mergeCell ref="D39:E41"/>
    <mergeCell ref="F39:I39"/>
    <mergeCell ref="J39:L39"/>
    <mergeCell ref="M39:O39"/>
    <mergeCell ref="P39:Q39"/>
    <mergeCell ref="R39:T39"/>
    <mergeCell ref="R41:T41"/>
    <mergeCell ref="B32:C36"/>
    <mergeCell ref="D32:R32"/>
    <mergeCell ref="S32:AF32"/>
    <mergeCell ref="D33:R33"/>
    <mergeCell ref="S33:AF33"/>
    <mergeCell ref="D34:R34"/>
    <mergeCell ref="S34:AF34"/>
    <mergeCell ref="D35:R35"/>
    <mergeCell ref="M38:O38"/>
    <mergeCell ref="P38:Q38"/>
    <mergeCell ref="R38:T38"/>
    <mergeCell ref="B37:C41"/>
    <mergeCell ref="D37:E38"/>
    <mergeCell ref="F37:T37"/>
    <mergeCell ref="U37:AA38"/>
    <mergeCell ref="AB37:AF38"/>
    <mergeCell ref="F38:I38"/>
    <mergeCell ref="J38:L38"/>
    <mergeCell ref="AB43:AF43"/>
    <mergeCell ref="D44:I44"/>
    <mergeCell ref="J44:Q44"/>
    <mergeCell ref="R44:W44"/>
    <mergeCell ref="X44:AA44"/>
    <mergeCell ref="AB44:AF44"/>
    <mergeCell ref="B42:C45"/>
    <mergeCell ref="D42:I42"/>
    <mergeCell ref="J42:Q42"/>
    <mergeCell ref="R42:W42"/>
    <mergeCell ref="X42:AA42"/>
    <mergeCell ref="AB42:AF42"/>
    <mergeCell ref="D43:I43"/>
    <mergeCell ref="J43:Q43"/>
    <mergeCell ref="R43:W43"/>
    <mergeCell ref="X43:AA43"/>
    <mergeCell ref="B49:Q49"/>
    <mergeCell ref="AD49:AF49"/>
    <mergeCell ref="C50:D50"/>
    <mergeCell ref="E50:F50"/>
    <mergeCell ref="G50:H50"/>
    <mergeCell ref="C52:D52"/>
    <mergeCell ref="E52:F52"/>
    <mergeCell ref="D45:I45"/>
    <mergeCell ref="J45:Q45"/>
    <mergeCell ref="R45:W45"/>
    <mergeCell ref="X45:AA45"/>
    <mergeCell ref="AB45:AF45"/>
    <mergeCell ref="B47:AF47"/>
  </mergeCells>
  <phoneticPr fontId="2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6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퇴직소득원천징수영수증</vt:lpstr>
      <vt:lpstr>퇴직소득원천징수영수증!Print_Area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GEPS</dc:creator>
  <cp:lastModifiedBy>Administrator</cp:lastModifiedBy>
  <cp:lastPrinted>2016-03-10T06:42:40Z</cp:lastPrinted>
  <dcterms:created xsi:type="dcterms:W3CDTF">2015-01-09T08:26:15Z</dcterms:created>
  <dcterms:modified xsi:type="dcterms:W3CDTF">2020-03-10T23:46:39Z</dcterms:modified>
</cp:coreProperties>
</file>