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3995" windowHeight="10095" activeTab="8"/>
  </bookViews>
  <sheets>
    <sheet name="202006" sheetId="1" r:id="rId1"/>
    <sheet name="202007" sheetId="2" r:id="rId2"/>
    <sheet name="Sheet3" sheetId="3" r:id="rId3"/>
    <sheet name="202009" sheetId="4" r:id="rId4"/>
    <sheet name="202009수정전" sheetId="5" r:id="rId5"/>
    <sheet name="202010" sheetId="6" r:id="rId6"/>
    <sheet name="202010수정전" sheetId="7" r:id="rId7"/>
    <sheet name="202011" sheetId="9" r:id="rId8"/>
    <sheet name="202012" sheetId="10" r:id="rId9"/>
  </sheets>
  <definedNames>
    <definedName name="_xlnm._FilterDatabase" localSheetId="0" hidden="1">'202006'!$B$26:$C$43</definedName>
  </definedNames>
  <calcPr calcId="125725"/>
</workbook>
</file>

<file path=xl/calcChain.xml><?xml version="1.0" encoding="utf-8"?>
<calcChain xmlns="http://schemas.openxmlformats.org/spreadsheetml/2006/main">
  <c r="P6" i="10"/>
  <c r="E7" i="9"/>
  <c r="S21"/>
  <c r="P21"/>
  <c r="S18"/>
  <c r="P18"/>
  <c r="P6"/>
  <c r="L20" i="4"/>
  <c r="L14"/>
  <c r="K4" i="2"/>
  <c r="I5"/>
  <c r="J5"/>
  <c r="K17"/>
  <c r="I17"/>
  <c r="J17"/>
</calcChain>
</file>

<file path=xl/sharedStrings.xml><?xml version="1.0" encoding="utf-8"?>
<sst xmlns="http://schemas.openxmlformats.org/spreadsheetml/2006/main" count="465" uniqueCount="80">
  <si>
    <t>YYMM</t>
  </si>
  <si>
    <t>item_cd</t>
  </si>
  <si>
    <t>IV_TYPE</t>
  </si>
  <si>
    <t>guk_chul_qty</t>
  </si>
  <si>
    <t>loc_chul_qty</t>
  </si>
  <si>
    <t>suchul_chul_qty</t>
  </si>
  <si>
    <t>sam_chul_qty</t>
  </si>
  <si>
    <t>IBF40E0</t>
  </si>
  <si>
    <t xml:space="preserve">IGR       </t>
  </si>
  <si>
    <t>IBF40F0</t>
  </si>
  <si>
    <t>IBFA1CH</t>
  </si>
  <si>
    <t>IBFA4N3</t>
  </si>
  <si>
    <t>IPF21OO</t>
  </si>
  <si>
    <t>IPF30DS</t>
  </si>
  <si>
    <t>IPF30IB</t>
  </si>
  <si>
    <t>IPF30OO</t>
  </si>
  <si>
    <t>IPF34OO</t>
  </si>
  <si>
    <t>IPF43OO</t>
  </si>
  <si>
    <t>IPF47DS</t>
  </si>
  <si>
    <t>IPF47OO</t>
  </si>
  <si>
    <t>IPF60OO</t>
  </si>
  <si>
    <t>IPF65OO</t>
  </si>
  <si>
    <t>IPF97OO</t>
  </si>
  <si>
    <t>IBFA0CH</t>
  </si>
  <si>
    <t xml:space="preserve">DGR       </t>
  </si>
  <si>
    <t>IPF23OO</t>
  </si>
  <si>
    <t>IPF97OO</t>
    <phoneticPr fontId="3" type="noConversion"/>
  </si>
  <si>
    <t>IPF60OO</t>
    <phoneticPr fontId="3" type="noConversion"/>
  </si>
  <si>
    <t>IPF34OO</t>
    <phoneticPr fontId="3" type="noConversion"/>
  </si>
  <si>
    <t>I16E502000000ESIC</t>
  </si>
  <si>
    <t>I16E802000000ESIC</t>
  </si>
  <si>
    <t>IPF60DS</t>
  </si>
  <si>
    <t>IBFA1CH</t>
    <phoneticPr fontId="3" type="noConversion"/>
  </si>
  <si>
    <t>IPF60OO</t>
    <phoneticPr fontId="3" type="noConversion"/>
  </si>
  <si>
    <t>IPF97OO</t>
    <phoneticPr fontId="3" type="noConversion"/>
  </si>
  <si>
    <t>IPF34OO</t>
    <phoneticPr fontId="3" type="noConversion"/>
  </si>
  <si>
    <t xml:space="preserve">개별 수불 기말과 일치하게 수정해주면 됨 </t>
    <phoneticPr fontId="3" type="noConversion"/>
  </si>
  <si>
    <t>DGR</t>
    <phoneticPr fontId="3" type="noConversion"/>
  </si>
  <si>
    <t>IPF34OO</t>
    <phoneticPr fontId="3" type="noConversion"/>
  </si>
  <si>
    <t>I16E502000000ESIC</t>
    <phoneticPr fontId="3" type="noConversion"/>
  </si>
  <si>
    <t>IBF40E0</t>
    <phoneticPr fontId="3" type="noConversion"/>
  </si>
  <si>
    <t>IBFA1CH</t>
    <phoneticPr fontId="3" type="noConversion"/>
  </si>
  <si>
    <t>IPF60OO</t>
    <phoneticPr fontId="3" type="noConversion"/>
  </si>
  <si>
    <t>I_DN_INVENTORY_QTY_2020</t>
  </si>
  <si>
    <t>여기테이블에 인서트 해줘야함</t>
    <phoneticPr fontId="3" type="noConversion"/>
  </si>
  <si>
    <t>IBF40F0</t>
    <phoneticPr fontId="3" type="noConversion"/>
  </si>
  <si>
    <t>IBFA0CH</t>
    <phoneticPr fontId="3" type="noConversion"/>
  </si>
  <si>
    <t>IBFA4N3</t>
    <phoneticPr fontId="3" type="noConversion"/>
  </si>
  <si>
    <t>IPF23OO</t>
    <phoneticPr fontId="3" type="noConversion"/>
  </si>
  <si>
    <t>IPF30DS</t>
    <phoneticPr fontId="3" type="noConversion"/>
  </si>
  <si>
    <t>IPF30OO</t>
    <phoneticPr fontId="3" type="noConversion"/>
  </si>
  <si>
    <t>IPF43OO</t>
    <phoneticPr fontId="3" type="noConversion"/>
  </si>
  <si>
    <t>IPF47DS</t>
    <phoneticPr fontId="3" type="noConversion"/>
  </si>
  <si>
    <t>IPF47OO</t>
    <phoneticPr fontId="3" type="noConversion"/>
  </si>
  <si>
    <t>IPF60OO</t>
    <phoneticPr fontId="3" type="noConversion"/>
  </si>
  <si>
    <t>IPF65OO</t>
    <phoneticPr fontId="3" type="noConversion"/>
  </si>
  <si>
    <t>수입육(서울직판내수)</t>
  </si>
  <si>
    <t>수입육(서울대행수입)</t>
  </si>
  <si>
    <t>IGR</t>
    <phoneticPr fontId="3" type="noConversion"/>
  </si>
  <si>
    <t>수입</t>
    <phoneticPr fontId="3" type="noConversion"/>
  </si>
  <si>
    <t>국내입고</t>
    <phoneticPr fontId="3" type="noConversion"/>
  </si>
  <si>
    <t>IBFA0CH</t>
    <phoneticPr fontId="3" type="noConversion"/>
  </si>
  <si>
    <t>IBFA1CH</t>
    <phoneticPr fontId="3" type="noConversion"/>
  </si>
  <si>
    <t>IPF30OO</t>
    <phoneticPr fontId="3" type="noConversion"/>
  </si>
  <si>
    <t>IPF65OO</t>
    <phoneticPr fontId="3" type="noConversion"/>
  </si>
  <si>
    <t>IBF40F0</t>
    <phoneticPr fontId="3" type="noConversion"/>
  </si>
  <si>
    <t>IPF30DS</t>
    <phoneticPr fontId="3" type="noConversion"/>
  </si>
  <si>
    <t>IPF60OO</t>
    <phoneticPr fontId="3" type="noConversion"/>
  </si>
  <si>
    <t>IGR</t>
    <phoneticPr fontId="3" type="noConversion"/>
  </si>
  <si>
    <t>I16E802000000ESIC</t>
    <phoneticPr fontId="9" type="noConversion"/>
  </si>
  <si>
    <t>IGR</t>
    <phoneticPr fontId="3" type="noConversion"/>
  </si>
  <si>
    <t>IBF40F0</t>
    <phoneticPr fontId="3" type="noConversion"/>
  </si>
  <si>
    <t>DGR</t>
    <phoneticPr fontId="3" type="noConversion"/>
  </si>
  <si>
    <t>IPF23OO</t>
    <phoneticPr fontId="3" type="noConversion"/>
  </si>
  <si>
    <t>IPF30OO</t>
    <phoneticPr fontId="3" type="noConversion"/>
  </si>
  <si>
    <t>IPF43OO</t>
    <phoneticPr fontId="3" type="noConversion"/>
  </si>
  <si>
    <t>IPF47DS</t>
    <phoneticPr fontId="3" type="noConversion"/>
  </si>
  <si>
    <t>IPF64OO</t>
    <phoneticPr fontId="3" type="noConversion"/>
  </si>
  <si>
    <t>IPF65OO</t>
    <phoneticPr fontId="3" type="noConversion"/>
  </si>
  <si>
    <t>IPF41OO</t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</si>
</sst>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0_ "/>
    <numFmt numFmtId="178" formatCode="0.00_ "/>
    <numFmt numFmtId="179" formatCode="###,###,###,###,###,##0.00"/>
  </numFmts>
  <fonts count="11">
    <font>
      <sz val="11"/>
      <color theme="1"/>
      <name val="맑은 고딕"/>
      <family val="2"/>
      <charset val="129"/>
      <scheme val="minor"/>
    </font>
    <font>
      <sz val="10"/>
      <color indexed="17"/>
      <name val="Arial"/>
      <family val="2"/>
    </font>
    <font>
      <sz val="10"/>
      <name val="현대하모니 L"/>
      <family val="1"/>
      <charset val="129"/>
    </font>
    <font>
      <sz val="8"/>
      <name val="맑은 고딕"/>
      <family val="2"/>
      <charset val="129"/>
      <scheme val="minor"/>
    </font>
    <font>
      <sz val="10"/>
      <color indexed="17"/>
      <name val="Arial"/>
      <family val="2"/>
    </font>
    <font>
      <sz val="10"/>
      <color indexed="17"/>
      <name val="돋움"/>
      <family val="3"/>
      <charset val="129"/>
    </font>
    <font>
      <sz val="10"/>
      <color indexed="17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9"/>
      <color indexed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17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6" fillId="0" borderId="0"/>
  </cellStyleXfs>
  <cellXfs count="31">
    <xf numFmtId="0" fontId="0" fillId="0" borderId="0" xfId="0">
      <alignment vertical="center"/>
    </xf>
    <xf numFmtId="0" fontId="2" fillId="0" borderId="0" xfId="1" applyFont="1" applyFill="1"/>
    <xf numFmtId="0" fontId="2" fillId="0" borderId="0" xfId="1" applyFont="1" applyFill="1"/>
    <xf numFmtId="0" fontId="4" fillId="0" borderId="0" xfId="2"/>
    <xf numFmtId="0" fontId="0" fillId="0" borderId="1" xfId="0" applyNumberFormat="1" applyBorder="1" applyAlignment="1"/>
    <xf numFmtId="0" fontId="0" fillId="0" borderId="1" xfId="0" applyBorder="1" applyAlignment="1"/>
    <xf numFmtId="0" fontId="5" fillId="0" borderId="0" xfId="2" applyFont="1"/>
    <xf numFmtId="0" fontId="0" fillId="2" borderId="0" xfId="0" applyFill="1">
      <alignment vertical="center"/>
    </xf>
    <xf numFmtId="0" fontId="2" fillId="2" borderId="0" xfId="1" applyFont="1" applyFill="1"/>
    <xf numFmtId="0" fontId="6" fillId="0" borderId="0" xfId="3"/>
    <xf numFmtId="0" fontId="6" fillId="0" borderId="0" xfId="3"/>
    <xf numFmtId="176" fontId="6" fillId="0" borderId="0" xfId="3" applyNumberFormat="1"/>
    <xf numFmtId="176" fontId="0" fillId="0" borderId="0" xfId="0" applyNumberFormat="1">
      <alignment vertical="center"/>
    </xf>
    <xf numFmtId="176" fontId="6" fillId="2" borderId="0" xfId="3" applyNumberFormat="1" applyFill="1"/>
    <xf numFmtId="176" fontId="0" fillId="2" borderId="0" xfId="0" applyNumberFormat="1" applyFill="1">
      <alignment vertical="center"/>
    </xf>
    <xf numFmtId="177" fontId="6" fillId="2" borderId="0" xfId="3" applyNumberFormat="1" applyFill="1"/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1" fillId="0" borderId="0" xfId="1" applyNumberFormat="1"/>
    <xf numFmtId="178" fontId="8" fillId="0" borderId="0" xfId="1" applyNumberFormat="1" applyFont="1"/>
    <xf numFmtId="0" fontId="1" fillId="0" borderId="1" xfId="1" applyBorder="1"/>
    <xf numFmtId="0" fontId="1" fillId="0" borderId="1" xfId="1" applyBorder="1"/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0" fontId="8" fillId="0" borderId="0" xfId="1" applyFont="1"/>
    <xf numFmtId="0" fontId="1" fillId="0" borderId="0" xfId="1"/>
    <xf numFmtId="0" fontId="1" fillId="0" borderId="0" xfId="3" applyFont="1"/>
    <xf numFmtId="0" fontId="0" fillId="3" borderId="0" xfId="0" applyFill="1">
      <alignment vertical="center"/>
    </xf>
    <xf numFmtId="0" fontId="0" fillId="3" borderId="2" xfId="0" applyNumberFormat="1" applyFill="1" applyBorder="1" applyAlignment="1"/>
    <xf numFmtId="179" fontId="0" fillId="0" borderId="0" xfId="0" applyNumberFormat="1" applyAlignment="1"/>
    <xf numFmtId="179" fontId="10" fillId="4" borderId="3" xfId="0" applyNumberFormat="1" applyFont="1" applyFill="1" applyBorder="1" applyAlignment="1" applyProtection="1">
      <alignment horizontal="right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D29" sqref="D29"/>
    </sheetView>
  </sheetViews>
  <sheetFormatPr defaultRowHeight="16.5"/>
  <cols>
    <col min="1" max="1" width="7.5" bestFit="1" customWidth="1"/>
    <col min="2" max="2" width="8.125" bestFit="1" customWidth="1"/>
    <col min="3" max="3" width="8.875" bestFit="1" customWidth="1"/>
    <col min="4" max="4" width="12.75" bestFit="1" customWidth="1"/>
    <col min="5" max="6" width="15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202006</v>
      </c>
      <c r="B2" s="7" t="s">
        <v>26</v>
      </c>
      <c r="C2" s="8" t="s">
        <v>24</v>
      </c>
      <c r="D2" s="7">
        <v>65971.539999999994</v>
      </c>
      <c r="E2">
        <v>0</v>
      </c>
      <c r="F2">
        <v>0</v>
      </c>
      <c r="G2">
        <v>0</v>
      </c>
    </row>
    <row r="3" spans="1:7">
      <c r="A3" s="2">
        <v>202006</v>
      </c>
      <c r="B3" s="7" t="s">
        <v>22</v>
      </c>
      <c r="C3" s="8" t="s">
        <v>8</v>
      </c>
      <c r="D3">
        <v>113997.93000000004</v>
      </c>
      <c r="E3">
        <v>0</v>
      </c>
      <c r="F3">
        <v>0</v>
      </c>
      <c r="G3">
        <v>0</v>
      </c>
    </row>
    <row r="4" spans="1:7">
      <c r="A4" s="2">
        <v>202006</v>
      </c>
      <c r="B4" t="s">
        <v>21</v>
      </c>
      <c r="C4" s="1" t="s">
        <v>8</v>
      </c>
      <c r="D4" s="4">
        <v>92214.07</v>
      </c>
      <c r="E4">
        <v>0</v>
      </c>
      <c r="F4">
        <v>0</v>
      </c>
      <c r="G4">
        <v>0</v>
      </c>
    </row>
    <row r="5" spans="1:7">
      <c r="A5" s="2">
        <v>202006</v>
      </c>
      <c r="B5" s="7" t="s">
        <v>27</v>
      </c>
      <c r="C5" s="8" t="s">
        <v>8</v>
      </c>
      <c r="D5" s="7">
        <v>759256.36000000022</v>
      </c>
      <c r="E5">
        <v>0</v>
      </c>
      <c r="F5">
        <v>0</v>
      </c>
      <c r="G5">
        <v>0</v>
      </c>
    </row>
    <row r="6" spans="1:7">
      <c r="A6" s="2">
        <v>202006</v>
      </c>
      <c r="B6" s="7" t="s">
        <v>20</v>
      </c>
      <c r="C6" s="8" t="s">
        <v>24</v>
      </c>
      <c r="D6" s="7">
        <v>7924.86</v>
      </c>
      <c r="E6">
        <v>0</v>
      </c>
      <c r="F6">
        <v>0</v>
      </c>
      <c r="G6">
        <v>0</v>
      </c>
    </row>
    <row r="7" spans="1:7">
      <c r="A7" s="2">
        <v>202006</v>
      </c>
      <c r="B7" t="s">
        <v>19</v>
      </c>
      <c r="C7" s="1" t="s">
        <v>8</v>
      </c>
      <c r="D7" s="4">
        <v>13117.05</v>
      </c>
      <c r="E7">
        <v>0</v>
      </c>
      <c r="F7">
        <v>0</v>
      </c>
      <c r="G7">
        <v>0</v>
      </c>
    </row>
    <row r="8" spans="1:7">
      <c r="A8" s="2">
        <v>202006</v>
      </c>
      <c r="B8" t="s">
        <v>18</v>
      </c>
      <c r="C8" s="1" t="s">
        <v>8</v>
      </c>
      <c r="D8" s="4">
        <v>28753.55</v>
      </c>
      <c r="E8">
        <v>0</v>
      </c>
      <c r="F8">
        <v>0</v>
      </c>
      <c r="G8">
        <v>0</v>
      </c>
    </row>
    <row r="9" spans="1:7">
      <c r="A9" s="2">
        <v>202006</v>
      </c>
      <c r="B9" t="s">
        <v>17</v>
      </c>
      <c r="C9" s="1" t="s">
        <v>8</v>
      </c>
      <c r="D9" s="4">
        <v>46155.34</v>
      </c>
      <c r="E9">
        <v>0</v>
      </c>
      <c r="F9">
        <v>0</v>
      </c>
      <c r="G9">
        <v>0</v>
      </c>
    </row>
    <row r="10" spans="1:7">
      <c r="A10" s="2">
        <v>202006</v>
      </c>
      <c r="B10" s="7" t="s">
        <v>28</v>
      </c>
      <c r="C10" s="8" t="s">
        <v>8</v>
      </c>
      <c r="D10" s="7">
        <v>309757.64</v>
      </c>
      <c r="E10">
        <v>0</v>
      </c>
      <c r="F10">
        <v>0</v>
      </c>
      <c r="G10">
        <v>0</v>
      </c>
    </row>
    <row r="11" spans="1:7">
      <c r="A11" s="2">
        <v>202006</v>
      </c>
      <c r="B11" s="7" t="s">
        <v>16</v>
      </c>
      <c r="C11" s="8" t="s">
        <v>24</v>
      </c>
      <c r="D11" s="7">
        <v>466111.85</v>
      </c>
      <c r="E11">
        <v>0</v>
      </c>
      <c r="F11">
        <v>0</v>
      </c>
      <c r="G11">
        <v>0</v>
      </c>
    </row>
    <row r="12" spans="1:7">
      <c r="A12" s="2">
        <v>202006</v>
      </c>
      <c r="B12" t="s">
        <v>15</v>
      </c>
      <c r="C12" s="1" t="s">
        <v>8</v>
      </c>
      <c r="D12" s="4">
        <v>55436.359999999993</v>
      </c>
      <c r="E12">
        <v>0</v>
      </c>
      <c r="F12">
        <v>0</v>
      </c>
      <c r="G12">
        <v>0</v>
      </c>
    </row>
    <row r="13" spans="1:7">
      <c r="A13" s="2">
        <v>202006</v>
      </c>
      <c r="B13" t="s">
        <v>14</v>
      </c>
      <c r="C13" s="1" t="s">
        <v>8</v>
      </c>
      <c r="D13" s="4">
        <v>13442.33</v>
      </c>
      <c r="E13">
        <v>0</v>
      </c>
      <c r="F13">
        <v>0</v>
      </c>
      <c r="G13">
        <v>0</v>
      </c>
    </row>
    <row r="14" spans="1:7">
      <c r="A14" s="2">
        <v>202006</v>
      </c>
      <c r="B14" t="s">
        <v>13</v>
      </c>
      <c r="C14" s="1" t="s">
        <v>8</v>
      </c>
      <c r="D14" s="4">
        <v>5064.7</v>
      </c>
      <c r="E14">
        <v>0</v>
      </c>
      <c r="F14">
        <v>0</v>
      </c>
      <c r="G14">
        <v>0</v>
      </c>
    </row>
    <row r="15" spans="1:7">
      <c r="A15" s="2">
        <v>202006</v>
      </c>
      <c r="B15" t="s">
        <v>25</v>
      </c>
      <c r="C15" s="1" t="s">
        <v>8</v>
      </c>
      <c r="D15" s="4">
        <v>1597.21</v>
      </c>
      <c r="E15">
        <v>0</v>
      </c>
      <c r="F15">
        <v>0</v>
      </c>
      <c r="G15">
        <v>0</v>
      </c>
    </row>
    <row r="16" spans="1:7">
      <c r="A16" s="2">
        <v>202006</v>
      </c>
      <c r="B16" t="s">
        <v>12</v>
      </c>
      <c r="C16" s="1" t="s">
        <v>8</v>
      </c>
      <c r="D16" s="4">
        <v>10339.74</v>
      </c>
      <c r="E16">
        <v>0</v>
      </c>
      <c r="F16">
        <v>0</v>
      </c>
      <c r="G16">
        <v>0</v>
      </c>
    </row>
    <row r="17" spans="1:7">
      <c r="A17" s="2">
        <v>202006</v>
      </c>
      <c r="B17" t="s">
        <v>11</v>
      </c>
      <c r="C17" s="1" t="s">
        <v>8</v>
      </c>
      <c r="D17" s="4">
        <v>19087.95</v>
      </c>
      <c r="E17">
        <v>0</v>
      </c>
      <c r="F17">
        <v>0</v>
      </c>
      <c r="G17">
        <v>0</v>
      </c>
    </row>
    <row r="18" spans="1:7">
      <c r="A18" s="3">
        <v>202006</v>
      </c>
      <c r="B18" t="s">
        <v>10</v>
      </c>
      <c r="C18" s="3" t="s">
        <v>8</v>
      </c>
      <c r="D18" s="4">
        <v>825.93</v>
      </c>
      <c r="E18">
        <v>0</v>
      </c>
      <c r="F18">
        <v>0</v>
      </c>
      <c r="G18">
        <v>0</v>
      </c>
    </row>
    <row r="19" spans="1:7">
      <c r="A19" s="3">
        <v>202006</v>
      </c>
      <c r="B19" t="s">
        <v>23</v>
      </c>
      <c r="C19" s="3" t="s">
        <v>8</v>
      </c>
      <c r="D19" s="4">
        <v>37618.69</v>
      </c>
      <c r="E19">
        <v>0</v>
      </c>
      <c r="F19">
        <v>0</v>
      </c>
      <c r="G19">
        <v>0</v>
      </c>
    </row>
    <row r="20" spans="1:7">
      <c r="A20" s="3">
        <v>202006</v>
      </c>
      <c r="B20" t="s">
        <v>9</v>
      </c>
      <c r="C20" s="3" t="s">
        <v>8</v>
      </c>
      <c r="D20" s="4">
        <v>12211.11</v>
      </c>
      <c r="E20">
        <v>0</v>
      </c>
      <c r="F20">
        <v>0</v>
      </c>
      <c r="G20">
        <v>0</v>
      </c>
    </row>
    <row r="21" spans="1:7">
      <c r="A21" s="3">
        <v>202006</v>
      </c>
      <c r="B21" t="s">
        <v>7</v>
      </c>
      <c r="C21" s="3" t="s">
        <v>8</v>
      </c>
      <c r="D21" s="4">
        <v>50449.000000000007</v>
      </c>
      <c r="E21">
        <v>0</v>
      </c>
      <c r="F21">
        <v>0</v>
      </c>
      <c r="G21">
        <v>0</v>
      </c>
    </row>
    <row r="22" spans="1:7">
      <c r="B22" s="3"/>
      <c r="D22" s="3"/>
    </row>
    <row r="23" spans="1:7">
      <c r="B23" s="3"/>
      <c r="D23" s="3"/>
    </row>
    <row r="24" spans="1:7">
      <c r="B24" s="3"/>
      <c r="D24" s="3"/>
    </row>
    <row r="25" spans="1:7">
      <c r="B25" s="3"/>
      <c r="D25" s="3"/>
    </row>
    <row r="26" spans="1:7">
      <c r="B26" s="6"/>
      <c r="D26" s="3"/>
    </row>
    <row r="27" spans="1:7">
      <c r="B27" s="5"/>
      <c r="C27" s="4"/>
      <c r="D27" s="3"/>
    </row>
    <row r="28" spans="1:7">
      <c r="B28" s="5"/>
      <c r="C28" s="4"/>
      <c r="D28" s="3"/>
    </row>
    <row r="29" spans="1:7">
      <c r="B29" s="5"/>
      <c r="C29" s="4"/>
      <c r="D29" s="3"/>
    </row>
    <row r="30" spans="1:7">
      <c r="B30" s="5"/>
      <c r="C30" s="4"/>
      <c r="D30" s="3"/>
    </row>
    <row r="31" spans="1:7">
      <c r="B31" s="5"/>
      <c r="C31" s="4"/>
      <c r="D31" s="3"/>
    </row>
    <row r="32" spans="1:7">
      <c r="B32" s="5"/>
      <c r="C32" s="4"/>
      <c r="D32" s="3"/>
    </row>
    <row r="33" spans="2:4">
      <c r="B33" s="5"/>
      <c r="C33" s="4"/>
      <c r="D33" s="3"/>
    </row>
    <row r="34" spans="2:4">
      <c r="B34" s="5"/>
      <c r="C34" s="4"/>
      <c r="D34" s="3"/>
    </row>
    <row r="35" spans="2:4">
      <c r="B35" s="5"/>
      <c r="C35" s="4"/>
    </row>
    <row r="36" spans="2:4">
      <c r="B36" s="5"/>
      <c r="C36" s="4"/>
    </row>
    <row r="37" spans="2:4">
      <c r="B37" s="5"/>
      <c r="C37" s="4"/>
    </row>
    <row r="38" spans="2:4">
      <c r="B38" s="5"/>
      <c r="C38" s="4"/>
    </row>
    <row r="39" spans="2:4">
      <c r="B39" s="5"/>
      <c r="C39" s="4"/>
    </row>
    <row r="40" spans="2:4">
      <c r="B40" s="5"/>
      <c r="C40" s="4"/>
    </row>
    <row r="41" spans="2:4">
      <c r="B41" s="5"/>
      <c r="C41" s="4"/>
    </row>
    <row r="42" spans="2:4">
      <c r="B42" s="5"/>
      <c r="C42" s="4"/>
    </row>
    <row r="43" spans="2:4">
      <c r="B43" s="5"/>
      <c r="C43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4" sqref="L4"/>
    </sheetView>
  </sheetViews>
  <sheetFormatPr defaultRowHeight="16.5"/>
  <cols>
    <col min="1" max="1" width="7.5" bestFit="1" customWidth="1"/>
    <col min="2" max="2" width="17.125" bestFit="1" customWidth="1"/>
    <col min="3" max="3" width="8.125" bestFit="1" customWidth="1"/>
    <col min="4" max="4" width="12.75" bestFit="1" customWidth="1"/>
    <col min="5" max="5" width="11.875" bestFit="1" customWidth="1"/>
    <col min="6" max="6" width="15.25" bestFit="1" customWidth="1"/>
    <col min="7" max="7" width="12.875" bestFit="1" customWidth="1"/>
    <col min="9" max="10" width="11.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202007</v>
      </c>
      <c r="B2" s="26" t="s">
        <v>39</v>
      </c>
      <c r="C2" t="s">
        <v>8</v>
      </c>
      <c r="D2" s="11">
        <v>1775.5</v>
      </c>
      <c r="E2" s="12">
        <v>0</v>
      </c>
      <c r="F2" s="12">
        <v>0</v>
      </c>
      <c r="G2" s="12">
        <v>0</v>
      </c>
    </row>
    <row r="3" spans="1:12">
      <c r="A3">
        <v>202007</v>
      </c>
      <c r="B3" s="9" t="s">
        <v>30</v>
      </c>
      <c r="C3" t="s">
        <v>8</v>
      </c>
      <c r="D3" s="11">
        <v>7607.76</v>
      </c>
      <c r="E3" s="12">
        <v>0</v>
      </c>
      <c r="F3" s="12">
        <v>0</v>
      </c>
      <c r="G3" s="12">
        <v>0</v>
      </c>
      <c r="I3">
        <v>409894.9</v>
      </c>
      <c r="J3">
        <v>409894.9</v>
      </c>
    </row>
    <row r="4" spans="1:12">
      <c r="A4">
        <v>202007</v>
      </c>
      <c r="B4" s="26" t="s">
        <v>40</v>
      </c>
      <c r="C4" t="s">
        <v>8</v>
      </c>
      <c r="D4" s="11">
        <v>97224.849999999991</v>
      </c>
      <c r="E4" s="12">
        <v>0</v>
      </c>
      <c r="F4" s="12">
        <v>0</v>
      </c>
      <c r="G4" s="12">
        <v>0</v>
      </c>
      <c r="I4">
        <v>473198.82</v>
      </c>
      <c r="J4">
        <v>473198.82</v>
      </c>
      <c r="K4">
        <f>I4+1.43</f>
        <v>473200.25</v>
      </c>
    </row>
    <row r="5" spans="1:12">
      <c r="A5">
        <v>202007</v>
      </c>
      <c r="B5" s="9" t="s">
        <v>9</v>
      </c>
      <c r="C5" t="s">
        <v>8</v>
      </c>
      <c r="D5" s="11">
        <v>63347.96</v>
      </c>
      <c r="E5" s="12">
        <v>0</v>
      </c>
      <c r="F5" s="12">
        <v>0</v>
      </c>
      <c r="G5" s="12">
        <v>0</v>
      </c>
      <c r="I5">
        <f>SUM(I3:I4)</f>
        <v>883093.72</v>
      </c>
      <c r="J5">
        <f>SUM(J3:J4)</f>
        <v>883093.72</v>
      </c>
    </row>
    <row r="6" spans="1:12">
      <c r="A6">
        <v>202007</v>
      </c>
      <c r="B6" s="9" t="s">
        <v>23</v>
      </c>
      <c r="C6" t="s">
        <v>8</v>
      </c>
      <c r="D6" s="11">
        <v>59423.479999999996</v>
      </c>
      <c r="E6" s="12">
        <v>0</v>
      </c>
      <c r="F6" s="12">
        <v>0</v>
      </c>
      <c r="G6" s="12">
        <v>0</v>
      </c>
    </row>
    <row r="7" spans="1:12">
      <c r="A7">
        <v>202007</v>
      </c>
      <c r="B7" s="9" t="s">
        <v>10</v>
      </c>
      <c r="C7" t="s">
        <v>8</v>
      </c>
      <c r="D7" s="11">
        <v>870.04</v>
      </c>
      <c r="E7" s="12">
        <v>0</v>
      </c>
      <c r="F7" s="12">
        <v>0</v>
      </c>
      <c r="G7" s="12">
        <v>0</v>
      </c>
      <c r="I7">
        <v>409894.9</v>
      </c>
    </row>
    <row r="8" spans="1:12">
      <c r="A8">
        <v>202007</v>
      </c>
      <c r="B8" t="s">
        <v>32</v>
      </c>
      <c r="C8" t="s">
        <v>24</v>
      </c>
      <c r="D8" s="12">
        <v>3043</v>
      </c>
      <c r="E8" s="12">
        <v>0</v>
      </c>
      <c r="F8" s="12">
        <v>0</v>
      </c>
      <c r="G8" s="12">
        <v>0</v>
      </c>
      <c r="I8">
        <v>473200.25</v>
      </c>
      <c r="L8">
        <v>473198.82</v>
      </c>
    </row>
    <row r="9" spans="1:12">
      <c r="A9">
        <v>202007</v>
      </c>
      <c r="B9" s="9" t="s">
        <v>11</v>
      </c>
      <c r="C9" t="s">
        <v>8</v>
      </c>
      <c r="D9" s="11">
        <v>19667.490000000002</v>
      </c>
      <c r="E9" s="12">
        <v>0</v>
      </c>
      <c r="F9" s="12">
        <v>0</v>
      </c>
      <c r="G9" s="12">
        <v>0</v>
      </c>
      <c r="L9">
        <v>409896.33</v>
      </c>
    </row>
    <row r="10" spans="1:12">
      <c r="A10">
        <v>202007</v>
      </c>
      <c r="B10" s="9" t="s">
        <v>12</v>
      </c>
      <c r="C10" t="s">
        <v>8</v>
      </c>
      <c r="D10" s="11">
        <v>10339.74</v>
      </c>
      <c r="E10" s="12">
        <v>0</v>
      </c>
      <c r="F10" s="12">
        <v>0</v>
      </c>
      <c r="G10" s="12">
        <v>0</v>
      </c>
      <c r="L10">
        <v>924313.46</v>
      </c>
    </row>
    <row r="11" spans="1:12">
      <c r="A11">
        <v>202007</v>
      </c>
      <c r="B11" s="9" t="s">
        <v>25</v>
      </c>
      <c r="C11" t="s">
        <v>8</v>
      </c>
      <c r="D11" s="11">
        <v>1597.21</v>
      </c>
      <c r="E11" s="12">
        <v>0</v>
      </c>
      <c r="F11" s="12">
        <v>0</v>
      </c>
      <c r="G11" s="12">
        <v>0</v>
      </c>
    </row>
    <row r="12" spans="1:12">
      <c r="A12">
        <v>202007</v>
      </c>
      <c r="B12" s="9" t="s">
        <v>13</v>
      </c>
      <c r="C12" t="s">
        <v>8</v>
      </c>
      <c r="D12" s="11">
        <v>5064.7</v>
      </c>
      <c r="E12" s="12">
        <v>0</v>
      </c>
      <c r="F12" s="12">
        <v>0</v>
      </c>
      <c r="G12" s="12">
        <v>0</v>
      </c>
    </row>
    <row r="13" spans="1:12">
      <c r="A13">
        <v>202007</v>
      </c>
      <c r="B13" s="9" t="s">
        <v>14</v>
      </c>
      <c r="C13" t="s">
        <v>8</v>
      </c>
      <c r="D13" s="11">
        <v>18585.260000000002</v>
      </c>
      <c r="E13" s="12">
        <v>0</v>
      </c>
      <c r="F13" s="12">
        <v>0</v>
      </c>
      <c r="G13" s="12">
        <v>0</v>
      </c>
    </row>
    <row r="14" spans="1:12">
      <c r="A14">
        <v>202007</v>
      </c>
      <c r="B14" s="9" t="s">
        <v>15</v>
      </c>
      <c r="C14" t="s">
        <v>8</v>
      </c>
      <c r="D14" s="11">
        <v>64168.469999999994</v>
      </c>
      <c r="E14" s="12">
        <v>0</v>
      </c>
      <c r="F14" s="12">
        <v>0</v>
      </c>
      <c r="G14" s="12">
        <v>0</v>
      </c>
    </row>
    <row r="15" spans="1:12">
      <c r="A15">
        <v>202007</v>
      </c>
      <c r="B15" s="9" t="s">
        <v>16</v>
      </c>
      <c r="C15" t="s">
        <v>8</v>
      </c>
      <c r="D15" s="13">
        <v>409896.33</v>
      </c>
      <c r="E15" s="12">
        <v>0</v>
      </c>
      <c r="F15" s="12">
        <v>0</v>
      </c>
      <c r="G15" s="12">
        <v>0</v>
      </c>
      <c r="I15" s="15">
        <v>473198.82</v>
      </c>
      <c r="J15" s="16">
        <v>473198.82</v>
      </c>
    </row>
    <row r="16" spans="1:12">
      <c r="A16">
        <v>202007</v>
      </c>
      <c r="B16" t="s">
        <v>35</v>
      </c>
      <c r="C16" t="s">
        <v>24</v>
      </c>
      <c r="D16" s="14">
        <v>473198.82</v>
      </c>
      <c r="E16" s="12">
        <v>0</v>
      </c>
      <c r="F16" s="12">
        <v>0</v>
      </c>
      <c r="G16" s="12">
        <v>0</v>
      </c>
      <c r="I16" s="17">
        <v>409896.33</v>
      </c>
      <c r="J16" s="16">
        <v>409894.9</v>
      </c>
    </row>
    <row r="17" spans="1:11">
      <c r="A17">
        <v>202007</v>
      </c>
      <c r="B17" s="9" t="s">
        <v>17</v>
      </c>
      <c r="C17" t="s">
        <v>8</v>
      </c>
      <c r="D17" s="11">
        <v>53350.53</v>
      </c>
      <c r="E17" s="12">
        <v>0</v>
      </c>
      <c r="F17" s="12">
        <v>0</v>
      </c>
      <c r="G17" s="12">
        <v>0</v>
      </c>
      <c r="I17" s="16">
        <f>SUM(I15:I16)</f>
        <v>883095.15</v>
      </c>
      <c r="J17" s="16">
        <f>SUM(J15:J16)</f>
        <v>883093.72</v>
      </c>
      <c r="K17" s="16">
        <f>J17-I17</f>
        <v>-1.4300000000512227</v>
      </c>
    </row>
    <row r="18" spans="1:11">
      <c r="A18">
        <v>202007</v>
      </c>
      <c r="B18" s="9" t="s">
        <v>18</v>
      </c>
      <c r="C18" t="s">
        <v>8</v>
      </c>
      <c r="D18" s="11">
        <v>28753.55</v>
      </c>
      <c r="E18" s="12">
        <v>0</v>
      </c>
      <c r="F18" s="12">
        <v>0</v>
      </c>
      <c r="G18" s="12">
        <v>0</v>
      </c>
    </row>
    <row r="19" spans="1:11">
      <c r="A19">
        <v>202007</v>
      </c>
      <c r="B19" s="9" t="s">
        <v>19</v>
      </c>
      <c r="C19" t="s">
        <v>8</v>
      </c>
      <c r="D19" s="11">
        <v>13117.05</v>
      </c>
      <c r="E19" s="12">
        <v>0</v>
      </c>
      <c r="F19" s="12">
        <v>0</v>
      </c>
      <c r="G19" s="12">
        <v>0</v>
      </c>
    </row>
    <row r="20" spans="1:11">
      <c r="A20">
        <v>202007</v>
      </c>
      <c r="B20" s="9" t="s">
        <v>31</v>
      </c>
      <c r="C20" t="s">
        <v>8</v>
      </c>
      <c r="D20" s="11">
        <v>58266.47</v>
      </c>
      <c r="E20" s="12">
        <v>0</v>
      </c>
      <c r="F20" s="12">
        <v>0</v>
      </c>
      <c r="G20" s="12">
        <v>0</v>
      </c>
      <c r="J20">
        <v>409894.9</v>
      </c>
      <c r="K20">
        <v>1.43</v>
      </c>
    </row>
    <row r="21" spans="1:11">
      <c r="A21">
        <v>202007</v>
      </c>
      <c r="B21" s="10" t="s">
        <v>33</v>
      </c>
      <c r="C21" t="s">
        <v>8</v>
      </c>
      <c r="D21" s="11">
        <v>883810.55000000016</v>
      </c>
      <c r="E21" s="12">
        <v>0</v>
      </c>
      <c r="F21" s="12">
        <v>0</v>
      </c>
      <c r="G21" s="12">
        <v>0</v>
      </c>
    </row>
    <row r="22" spans="1:11">
      <c r="A22">
        <v>202007</v>
      </c>
      <c r="B22" t="s">
        <v>20</v>
      </c>
      <c r="C22" t="s">
        <v>24</v>
      </c>
      <c r="D22" s="12">
        <v>7924.86</v>
      </c>
      <c r="E22" s="12">
        <v>0</v>
      </c>
      <c r="F22" s="12">
        <v>0</v>
      </c>
      <c r="G22" s="12">
        <v>0</v>
      </c>
    </row>
    <row r="23" spans="1:11">
      <c r="A23">
        <v>202007</v>
      </c>
      <c r="B23" s="9" t="s">
        <v>21</v>
      </c>
      <c r="C23" t="s">
        <v>8</v>
      </c>
      <c r="D23" s="11">
        <v>109627.56000000001</v>
      </c>
      <c r="E23" s="12">
        <v>0</v>
      </c>
      <c r="F23" s="12">
        <v>0</v>
      </c>
      <c r="G23" s="12">
        <v>0</v>
      </c>
    </row>
    <row r="24" spans="1:11">
      <c r="A24">
        <v>202007</v>
      </c>
      <c r="B24" s="9" t="s">
        <v>22</v>
      </c>
      <c r="C24" t="s">
        <v>8</v>
      </c>
      <c r="D24" s="11">
        <v>116267.24000000003</v>
      </c>
      <c r="E24" s="12">
        <v>0</v>
      </c>
      <c r="F24" s="12">
        <v>0</v>
      </c>
      <c r="G24" s="12">
        <v>0</v>
      </c>
    </row>
    <row r="25" spans="1:11">
      <c r="A25">
        <v>202007</v>
      </c>
      <c r="B25" t="s">
        <v>34</v>
      </c>
      <c r="C25" t="s">
        <v>24</v>
      </c>
      <c r="D25" s="12">
        <v>65971.539999999994</v>
      </c>
      <c r="E25" s="12">
        <v>0</v>
      </c>
      <c r="F25" s="12">
        <v>0</v>
      </c>
      <c r="G25" s="12">
        <v>0</v>
      </c>
    </row>
    <row r="27" spans="1:11">
      <c r="A27" t="s">
        <v>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37" sqref="A37"/>
    </sheetView>
  </sheetViews>
  <sheetFormatPr defaultRowHeight="16.5"/>
  <cols>
    <col min="2" max="2" width="17.125" bestFit="1" customWidth="1"/>
    <col min="4" max="4" width="12.75" bestFit="1" customWidth="1"/>
    <col min="5" max="5" width="11.875" bestFit="1" customWidth="1"/>
    <col min="6" max="6" width="15.25" bestFit="1" customWidth="1"/>
    <col min="7" max="7" width="12.875" bestFit="1" customWidth="1"/>
    <col min="8" max="9" width="10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202008</v>
      </c>
      <c r="B2" s="20" t="s">
        <v>29</v>
      </c>
      <c r="C2" t="s">
        <v>8</v>
      </c>
      <c r="D2" s="18">
        <v>1775.5</v>
      </c>
      <c r="E2" s="12">
        <v>0</v>
      </c>
      <c r="F2" s="12">
        <v>0</v>
      </c>
      <c r="G2" s="12">
        <v>0</v>
      </c>
    </row>
    <row r="3" spans="1:9">
      <c r="A3">
        <v>202008</v>
      </c>
      <c r="B3" s="20" t="s">
        <v>30</v>
      </c>
      <c r="C3" t="s">
        <v>8</v>
      </c>
      <c r="D3" s="18">
        <v>7607.76</v>
      </c>
      <c r="E3" s="12">
        <v>0</v>
      </c>
      <c r="F3" s="12">
        <v>0</v>
      </c>
      <c r="G3" s="12">
        <v>0</v>
      </c>
    </row>
    <row r="4" spans="1:9">
      <c r="A4">
        <v>202008</v>
      </c>
      <c r="B4" s="20" t="s">
        <v>7</v>
      </c>
      <c r="C4" t="s">
        <v>8</v>
      </c>
      <c r="D4" s="18">
        <v>111826.34999999999</v>
      </c>
      <c r="E4" s="12">
        <v>0</v>
      </c>
      <c r="F4" s="12">
        <v>0</v>
      </c>
      <c r="G4" s="12">
        <v>0</v>
      </c>
    </row>
    <row r="5" spans="1:9">
      <c r="A5">
        <v>202008</v>
      </c>
      <c r="B5" s="20" t="s">
        <v>9</v>
      </c>
      <c r="C5" t="s">
        <v>8</v>
      </c>
      <c r="D5" s="18">
        <v>104181.34</v>
      </c>
      <c r="E5" s="12">
        <v>0</v>
      </c>
      <c r="F5" s="12">
        <v>0</v>
      </c>
      <c r="G5" s="12">
        <v>0</v>
      </c>
    </row>
    <row r="6" spans="1:9">
      <c r="A6">
        <v>202008</v>
      </c>
      <c r="B6" s="20" t="s">
        <v>23</v>
      </c>
      <c r="C6" t="s">
        <v>8</v>
      </c>
      <c r="D6" s="18">
        <v>95053.66</v>
      </c>
      <c r="E6" s="12">
        <v>0</v>
      </c>
      <c r="F6" s="12">
        <v>0</v>
      </c>
      <c r="G6" s="12">
        <v>0</v>
      </c>
    </row>
    <row r="7" spans="1:9">
      <c r="A7">
        <v>202008</v>
      </c>
      <c r="B7" s="20" t="s">
        <v>10</v>
      </c>
      <c r="C7" t="s">
        <v>8</v>
      </c>
      <c r="D7" s="18">
        <v>1964.6400000000003</v>
      </c>
      <c r="E7" s="12">
        <v>0</v>
      </c>
      <c r="F7" s="12">
        <v>0</v>
      </c>
      <c r="G7" s="12">
        <v>0</v>
      </c>
    </row>
    <row r="8" spans="1:9">
      <c r="A8">
        <v>202008</v>
      </c>
      <c r="B8" s="21" t="s">
        <v>10</v>
      </c>
      <c r="C8" t="s">
        <v>37</v>
      </c>
      <c r="D8" s="19">
        <v>4457.1000000000004</v>
      </c>
      <c r="E8" s="12">
        <v>0</v>
      </c>
      <c r="F8" s="12">
        <v>0</v>
      </c>
      <c r="G8" s="12">
        <v>0</v>
      </c>
      <c r="I8" s="23"/>
    </row>
    <row r="9" spans="1:9">
      <c r="A9">
        <v>202008</v>
      </c>
      <c r="B9" s="20" t="s">
        <v>11</v>
      </c>
      <c r="C9" t="s">
        <v>8</v>
      </c>
      <c r="D9" s="18">
        <v>24338.370000000003</v>
      </c>
      <c r="E9" s="12">
        <v>0</v>
      </c>
      <c r="F9" s="12">
        <v>0</v>
      </c>
      <c r="G9" s="12">
        <v>0</v>
      </c>
    </row>
    <row r="10" spans="1:9">
      <c r="A10">
        <v>202008</v>
      </c>
      <c r="B10" s="20" t="s">
        <v>12</v>
      </c>
      <c r="C10" t="s">
        <v>8</v>
      </c>
      <c r="D10" s="18">
        <v>10339.74</v>
      </c>
      <c r="E10" s="12">
        <v>0</v>
      </c>
      <c r="F10" s="12">
        <v>0</v>
      </c>
      <c r="G10" s="12">
        <v>0</v>
      </c>
    </row>
    <row r="11" spans="1:9">
      <c r="A11">
        <v>202008</v>
      </c>
      <c r="B11" s="20" t="s">
        <v>25</v>
      </c>
      <c r="C11" t="s">
        <v>8</v>
      </c>
      <c r="D11" s="18">
        <v>2842.2700000000004</v>
      </c>
      <c r="E11" s="12">
        <v>0</v>
      </c>
      <c r="F11" s="12">
        <v>0</v>
      </c>
      <c r="G11" s="12">
        <v>0</v>
      </c>
    </row>
    <row r="12" spans="1:9">
      <c r="A12">
        <v>202008</v>
      </c>
      <c r="B12" s="20" t="s">
        <v>13</v>
      </c>
      <c r="C12" t="s">
        <v>8</v>
      </c>
      <c r="D12" s="18">
        <v>5064.7</v>
      </c>
      <c r="E12" s="12">
        <v>0</v>
      </c>
      <c r="F12" s="12">
        <v>0</v>
      </c>
      <c r="G12" s="12">
        <v>0</v>
      </c>
    </row>
    <row r="13" spans="1:9">
      <c r="A13">
        <v>202008</v>
      </c>
      <c r="B13" s="20" t="s">
        <v>14</v>
      </c>
      <c r="C13" t="s">
        <v>8</v>
      </c>
      <c r="D13" s="18">
        <v>18585.260000000002</v>
      </c>
      <c r="E13" s="12">
        <v>0</v>
      </c>
      <c r="F13" s="12">
        <v>0</v>
      </c>
      <c r="G13" s="12">
        <v>0</v>
      </c>
    </row>
    <row r="14" spans="1:9">
      <c r="A14">
        <v>202008</v>
      </c>
      <c r="B14" s="20" t="s">
        <v>15</v>
      </c>
      <c r="C14" t="s">
        <v>8</v>
      </c>
      <c r="D14" s="18">
        <v>91656.049999999988</v>
      </c>
      <c r="E14" s="12">
        <v>0</v>
      </c>
      <c r="F14" s="12">
        <v>0</v>
      </c>
      <c r="G14" s="12">
        <v>0</v>
      </c>
    </row>
    <row r="15" spans="1:9">
      <c r="A15">
        <v>202008</v>
      </c>
      <c r="B15" s="21" t="s">
        <v>38</v>
      </c>
      <c r="C15" t="s">
        <v>8</v>
      </c>
      <c r="D15" s="25">
        <v>532447.34</v>
      </c>
      <c r="E15" s="12">
        <v>0</v>
      </c>
      <c r="F15" s="12">
        <v>0</v>
      </c>
      <c r="G15" s="12">
        <v>0</v>
      </c>
    </row>
    <row r="16" spans="1:9">
      <c r="A16">
        <v>202008</v>
      </c>
      <c r="B16" s="21" t="s">
        <v>16</v>
      </c>
      <c r="C16" t="s">
        <v>37</v>
      </c>
      <c r="D16" s="24">
        <v>473200.25</v>
      </c>
      <c r="E16" s="12">
        <v>0</v>
      </c>
      <c r="F16" s="12">
        <v>0</v>
      </c>
      <c r="G16" s="12">
        <v>0</v>
      </c>
      <c r="H16" s="23"/>
    </row>
    <row r="17" spans="1:9">
      <c r="A17">
        <v>202008</v>
      </c>
      <c r="B17" s="20" t="s">
        <v>17</v>
      </c>
      <c r="C17" t="s">
        <v>8</v>
      </c>
      <c r="D17" s="18">
        <v>66072.429999999993</v>
      </c>
      <c r="E17" s="12">
        <v>0</v>
      </c>
      <c r="F17" s="12">
        <v>0</v>
      </c>
      <c r="G17" s="12">
        <v>0</v>
      </c>
    </row>
    <row r="18" spans="1:9">
      <c r="A18">
        <v>202008</v>
      </c>
      <c r="B18" s="20" t="s">
        <v>18</v>
      </c>
      <c r="C18" t="s">
        <v>8</v>
      </c>
      <c r="D18" s="18">
        <v>28753.55</v>
      </c>
      <c r="E18" s="12">
        <v>0</v>
      </c>
      <c r="F18" s="12">
        <v>0</v>
      </c>
      <c r="G18" s="12">
        <v>0</v>
      </c>
    </row>
    <row r="19" spans="1:9">
      <c r="A19">
        <v>202008</v>
      </c>
      <c r="B19" s="20" t="s">
        <v>19</v>
      </c>
      <c r="C19" t="s">
        <v>8</v>
      </c>
      <c r="D19" s="18">
        <v>13117.05</v>
      </c>
      <c r="E19" s="12">
        <v>0</v>
      </c>
      <c r="F19" s="12">
        <v>0</v>
      </c>
      <c r="G19" s="12">
        <v>0</v>
      </c>
    </row>
    <row r="20" spans="1:9">
      <c r="A20">
        <v>202008</v>
      </c>
      <c r="B20" s="20" t="s">
        <v>20</v>
      </c>
      <c r="C20" t="s">
        <v>8</v>
      </c>
      <c r="D20" s="18">
        <v>948474.36000000034</v>
      </c>
      <c r="E20" s="12">
        <v>0</v>
      </c>
      <c r="F20" s="12">
        <v>0</v>
      </c>
      <c r="G20" s="12">
        <v>0</v>
      </c>
    </row>
    <row r="21" spans="1:9">
      <c r="A21">
        <v>202008</v>
      </c>
      <c r="B21" s="21" t="s">
        <v>20</v>
      </c>
      <c r="C21" t="s">
        <v>37</v>
      </c>
      <c r="D21" s="19">
        <v>30487.18</v>
      </c>
      <c r="E21" s="12">
        <v>0</v>
      </c>
      <c r="F21" s="12">
        <v>0</v>
      </c>
      <c r="G21" s="12">
        <v>0</v>
      </c>
      <c r="I21" s="23"/>
    </row>
    <row r="22" spans="1:9">
      <c r="A22">
        <v>202008</v>
      </c>
      <c r="B22" s="20" t="s">
        <v>21</v>
      </c>
      <c r="C22" t="s">
        <v>8</v>
      </c>
      <c r="D22" s="18">
        <v>168205.9</v>
      </c>
      <c r="E22" s="12">
        <v>0</v>
      </c>
      <c r="F22" s="12">
        <v>0</v>
      </c>
      <c r="G22" s="12">
        <v>0</v>
      </c>
    </row>
    <row r="23" spans="1:9">
      <c r="A23">
        <v>202008</v>
      </c>
      <c r="B23" s="20" t="s">
        <v>22</v>
      </c>
      <c r="C23" t="s">
        <v>8</v>
      </c>
      <c r="D23" s="18">
        <v>126902.05000000003</v>
      </c>
      <c r="E23" s="12">
        <v>0</v>
      </c>
      <c r="F23" s="12">
        <v>0</v>
      </c>
      <c r="G23" s="12">
        <v>0</v>
      </c>
    </row>
    <row r="24" spans="1:9">
      <c r="A24">
        <v>202008</v>
      </c>
      <c r="B24" s="21" t="s">
        <v>22</v>
      </c>
      <c r="C24" t="s">
        <v>37</v>
      </c>
      <c r="D24" s="22">
        <v>65971.539999999994</v>
      </c>
      <c r="E24" s="12">
        <v>0</v>
      </c>
      <c r="F24" s="12">
        <v>0</v>
      </c>
      <c r="G24" s="12">
        <v>0</v>
      </c>
      <c r="I24" s="23"/>
    </row>
    <row r="25" spans="1:9">
      <c r="E25" s="12"/>
      <c r="F25" s="12"/>
      <c r="G25" s="12"/>
    </row>
    <row r="26" spans="1:9">
      <c r="E26" s="12"/>
      <c r="F26" s="12"/>
      <c r="G26" s="12"/>
    </row>
    <row r="27" spans="1:9">
      <c r="E27" s="12"/>
      <c r="F27" s="12"/>
      <c r="G27" s="12"/>
    </row>
    <row r="28" spans="1:9">
      <c r="E28" s="12"/>
      <c r="F28" s="12"/>
      <c r="G28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sqref="A1:XFD1"/>
    </sheetView>
  </sheetViews>
  <sheetFormatPr defaultRowHeight="16.5"/>
  <cols>
    <col min="2" max="2" width="18.625" bestFit="1" customWidth="1"/>
    <col min="3" max="3" width="8.125" bestFit="1" customWidth="1"/>
    <col min="4" max="4" width="12.75" bestFit="1" customWidth="1"/>
    <col min="5" max="5" width="11.875" bestFit="1" customWidth="1"/>
    <col min="6" max="6" width="15.25" bestFit="1" customWidth="1"/>
    <col min="7" max="7" width="12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202009</v>
      </c>
      <c r="B2" s="5" t="s">
        <v>29</v>
      </c>
      <c r="C2" t="s">
        <v>8</v>
      </c>
      <c r="D2" s="7">
        <v>1775.5</v>
      </c>
      <c r="E2">
        <v>0</v>
      </c>
      <c r="F2">
        <v>0</v>
      </c>
      <c r="G2">
        <v>0</v>
      </c>
    </row>
    <row r="3" spans="1:12">
      <c r="A3">
        <v>202009</v>
      </c>
      <c r="B3" s="5" t="s">
        <v>30</v>
      </c>
      <c r="C3" t="s">
        <v>8</v>
      </c>
      <c r="D3" s="7">
        <v>7607.76</v>
      </c>
      <c r="E3">
        <v>0</v>
      </c>
      <c r="F3">
        <v>0</v>
      </c>
      <c r="G3">
        <v>0</v>
      </c>
    </row>
    <row r="4" spans="1:12">
      <c r="A4">
        <v>202009</v>
      </c>
      <c r="B4" s="5" t="s">
        <v>7</v>
      </c>
      <c r="C4" t="s">
        <v>8</v>
      </c>
      <c r="D4" s="27">
        <v>127824.44</v>
      </c>
      <c r="E4">
        <v>0</v>
      </c>
      <c r="F4">
        <v>0</v>
      </c>
      <c r="G4">
        <v>0</v>
      </c>
    </row>
    <row r="5" spans="1:12">
      <c r="A5">
        <v>202009</v>
      </c>
      <c r="B5" s="5" t="s">
        <v>9</v>
      </c>
      <c r="C5" t="s">
        <v>8</v>
      </c>
      <c r="D5" s="28">
        <v>131872.58999999997</v>
      </c>
      <c r="E5">
        <v>0</v>
      </c>
      <c r="F5">
        <v>0</v>
      </c>
      <c r="G5">
        <v>0</v>
      </c>
    </row>
    <row r="6" spans="1:12">
      <c r="A6">
        <v>202009</v>
      </c>
      <c r="B6" s="5" t="s">
        <v>23</v>
      </c>
      <c r="C6" t="s">
        <v>24</v>
      </c>
      <c r="D6" s="7">
        <v>17710</v>
      </c>
      <c r="E6">
        <v>0</v>
      </c>
      <c r="F6">
        <v>0</v>
      </c>
      <c r="G6">
        <v>0</v>
      </c>
    </row>
    <row r="7" spans="1:12">
      <c r="A7">
        <v>202009</v>
      </c>
      <c r="B7" s="5" t="s">
        <v>23</v>
      </c>
      <c r="C7" t="s">
        <v>8</v>
      </c>
      <c r="D7" s="27">
        <v>95674.13</v>
      </c>
      <c r="E7">
        <v>0</v>
      </c>
      <c r="F7">
        <v>0</v>
      </c>
      <c r="G7">
        <v>0</v>
      </c>
    </row>
    <row r="8" spans="1:12">
      <c r="A8">
        <v>202009</v>
      </c>
      <c r="B8" s="5" t="s">
        <v>41</v>
      </c>
      <c r="C8" t="s">
        <v>8</v>
      </c>
      <c r="D8" s="27">
        <v>2001.13</v>
      </c>
      <c r="E8">
        <v>0</v>
      </c>
      <c r="F8">
        <v>0</v>
      </c>
      <c r="G8">
        <v>0</v>
      </c>
    </row>
    <row r="9" spans="1:12">
      <c r="A9">
        <v>202009</v>
      </c>
      <c r="B9" s="5" t="s">
        <v>10</v>
      </c>
      <c r="C9" t="s">
        <v>24</v>
      </c>
      <c r="D9" s="7">
        <v>5531.1</v>
      </c>
      <c r="E9">
        <v>0</v>
      </c>
      <c r="F9">
        <v>0</v>
      </c>
      <c r="G9">
        <v>0</v>
      </c>
    </row>
    <row r="10" spans="1:12">
      <c r="A10">
        <v>202009</v>
      </c>
      <c r="B10" s="5" t="s">
        <v>11</v>
      </c>
      <c r="C10" t="s">
        <v>8</v>
      </c>
      <c r="D10" s="28">
        <v>26295.970000000005</v>
      </c>
      <c r="E10">
        <v>0</v>
      </c>
      <c r="F10">
        <v>0</v>
      </c>
      <c r="G10">
        <v>0</v>
      </c>
    </row>
    <row r="11" spans="1:12">
      <c r="A11">
        <v>202009</v>
      </c>
      <c r="B11" s="5" t="s">
        <v>25</v>
      </c>
      <c r="C11" t="s">
        <v>8</v>
      </c>
      <c r="D11" s="28">
        <v>2842.2700000000004</v>
      </c>
      <c r="E11">
        <v>0</v>
      </c>
      <c r="F11">
        <v>0</v>
      </c>
      <c r="G11">
        <v>0</v>
      </c>
    </row>
    <row r="12" spans="1:12">
      <c r="A12">
        <v>202009</v>
      </c>
      <c r="B12" s="5" t="s">
        <v>13</v>
      </c>
      <c r="C12" t="s">
        <v>8</v>
      </c>
      <c r="D12" s="28">
        <v>5064.7</v>
      </c>
      <c r="E12">
        <v>0</v>
      </c>
      <c r="F12">
        <v>0</v>
      </c>
      <c r="G12">
        <v>0</v>
      </c>
    </row>
    <row r="13" spans="1:12">
      <c r="A13">
        <v>202009</v>
      </c>
      <c r="B13" s="5" t="s">
        <v>15</v>
      </c>
      <c r="C13" t="s">
        <v>8</v>
      </c>
      <c r="D13" s="28">
        <v>122261.82</v>
      </c>
      <c r="E13">
        <v>0</v>
      </c>
      <c r="F13">
        <v>0</v>
      </c>
      <c r="G13">
        <v>0</v>
      </c>
    </row>
    <row r="14" spans="1:12">
      <c r="A14">
        <v>202009</v>
      </c>
      <c r="B14" s="5" t="s">
        <v>16</v>
      </c>
      <c r="C14" t="s">
        <v>24</v>
      </c>
      <c r="D14" s="27">
        <v>473200.25</v>
      </c>
      <c r="E14">
        <v>0</v>
      </c>
      <c r="F14">
        <v>0</v>
      </c>
      <c r="G14">
        <v>0</v>
      </c>
      <c r="L14">
        <f>L15-D15</f>
        <v>473200.25</v>
      </c>
    </row>
    <row r="15" spans="1:12">
      <c r="A15">
        <v>202009</v>
      </c>
      <c r="B15" s="5" t="s">
        <v>16</v>
      </c>
      <c r="C15" t="s">
        <v>8</v>
      </c>
      <c r="D15" s="7">
        <v>612312.21</v>
      </c>
      <c r="E15">
        <v>0</v>
      </c>
      <c r="F15">
        <v>0</v>
      </c>
      <c r="G15">
        <v>0</v>
      </c>
      <c r="L15">
        <v>1085512.46</v>
      </c>
    </row>
    <row r="16" spans="1:12">
      <c r="A16">
        <v>202009</v>
      </c>
      <c r="B16" s="5" t="s">
        <v>17</v>
      </c>
      <c r="C16" t="s">
        <v>8</v>
      </c>
      <c r="D16" s="28">
        <v>66072.429999999993</v>
      </c>
      <c r="E16">
        <v>0</v>
      </c>
      <c r="F16">
        <v>0</v>
      </c>
      <c r="G16">
        <v>0</v>
      </c>
    </row>
    <row r="17" spans="1:12">
      <c r="A17">
        <v>202009</v>
      </c>
      <c r="B17" s="5" t="s">
        <v>18</v>
      </c>
      <c r="C17" t="s">
        <v>8</v>
      </c>
      <c r="D17" s="28">
        <v>28753.55</v>
      </c>
      <c r="E17">
        <v>0</v>
      </c>
      <c r="F17">
        <v>0</v>
      </c>
      <c r="G17">
        <v>0</v>
      </c>
    </row>
    <row r="18" spans="1:12">
      <c r="A18">
        <v>202009</v>
      </c>
      <c r="B18" s="5" t="s">
        <v>19</v>
      </c>
      <c r="C18" t="s">
        <v>8</v>
      </c>
      <c r="D18" s="28">
        <v>13117.05</v>
      </c>
      <c r="E18">
        <v>0</v>
      </c>
      <c r="F18">
        <v>0</v>
      </c>
      <c r="G18">
        <v>0</v>
      </c>
    </row>
    <row r="19" spans="1:12">
      <c r="A19">
        <v>202009</v>
      </c>
      <c r="B19" t="s">
        <v>20</v>
      </c>
      <c r="C19" t="s">
        <v>24</v>
      </c>
      <c r="D19" s="7">
        <v>30487.18</v>
      </c>
      <c r="E19">
        <v>0</v>
      </c>
      <c r="F19">
        <v>0</v>
      </c>
      <c r="G19">
        <v>0</v>
      </c>
      <c r="L19">
        <v>1100071.57</v>
      </c>
    </row>
    <row r="20" spans="1:12">
      <c r="A20">
        <v>202009</v>
      </c>
      <c r="B20" t="s">
        <v>42</v>
      </c>
      <c r="C20" t="s">
        <v>8</v>
      </c>
      <c r="D20" s="27">
        <v>1069584.3900000001</v>
      </c>
      <c r="E20">
        <v>0</v>
      </c>
      <c r="F20">
        <v>0</v>
      </c>
      <c r="G20">
        <v>0</v>
      </c>
      <c r="L20">
        <f>L19-D19</f>
        <v>1069584.3900000001</v>
      </c>
    </row>
    <row r="21" spans="1:12">
      <c r="A21">
        <v>202009</v>
      </c>
      <c r="B21" t="s">
        <v>21</v>
      </c>
      <c r="C21" t="s">
        <v>8</v>
      </c>
      <c r="D21" s="28">
        <v>188893.62</v>
      </c>
      <c r="E21">
        <v>0</v>
      </c>
      <c r="F21">
        <v>0</v>
      </c>
      <c r="G21">
        <v>0</v>
      </c>
    </row>
    <row r="22" spans="1:12">
      <c r="A22">
        <v>202009</v>
      </c>
      <c r="B22" t="s">
        <v>22</v>
      </c>
      <c r="C22" t="s">
        <v>24</v>
      </c>
      <c r="D22" s="7">
        <v>65971.539999999994</v>
      </c>
      <c r="E22">
        <v>0</v>
      </c>
      <c r="F22">
        <v>0</v>
      </c>
      <c r="G22">
        <v>0</v>
      </c>
    </row>
    <row r="23" spans="1:12">
      <c r="A23">
        <v>202009</v>
      </c>
      <c r="B23" t="s">
        <v>22</v>
      </c>
      <c r="C23" t="s">
        <v>8</v>
      </c>
      <c r="D23" s="27">
        <v>133059.99</v>
      </c>
      <c r="E23">
        <v>0</v>
      </c>
      <c r="F23">
        <v>0</v>
      </c>
      <c r="G23">
        <v>0</v>
      </c>
    </row>
    <row r="26" spans="1:12">
      <c r="A26" t="s">
        <v>43</v>
      </c>
    </row>
    <row r="27" spans="1:12">
      <c r="A27" t="s">
        <v>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C37" sqref="C37"/>
    </sheetView>
  </sheetViews>
  <sheetFormatPr defaultRowHeight="16.5"/>
  <cols>
    <col min="2" max="2" width="19.5" customWidth="1"/>
  </cols>
  <sheetData>
    <row r="1" spans="1:7">
      <c r="A1">
        <v>202009</v>
      </c>
      <c r="B1" t="s">
        <v>29</v>
      </c>
      <c r="C1" t="s">
        <v>8</v>
      </c>
      <c r="D1">
        <v>1775.5</v>
      </c>
      <c r="E1">
        <v>0</v>
      </c>
      <c r="F1">
        <v>0</v>
      </c>
      <c r="G1">
        <v>0</v>
      </c>
    </row>
    <row r="2" spans="1:7">
      <c r="A2">
        <v>202009</v>
      </c>
      <c r="B2" t="s">
        <v>30</v>
      </c>
      <c r="C2" t="s">
        <v>8</v>
      </c>
      <c r="D2">
        <v>7607.76</v>
      </c>
      <c r="E2">
        <v>0</v>
      </c>
      <c r="F2">
        <v>0</v>
      </c>
      <c r="G2">
        <v>0</v>
      </c>
    </row>
    <row r="3" spans="1:7">
      <c r="A3">
        <v>202009</v>
      </c>
      <c r="B3" t="s">
        <v>7</v>
      </c>
      <c r="C3" t="s">
        <v>8</v>
      </c>
      <c r="D3">
        <v>127764.89</v>
      </c>
      <c r="E3">
        <v>0</v>
      </c>
      <c r="F3">
        <v>0</v>
      </c>
      <c r="G3">
        <v>0</v>
      </c>
    </row>
    <row r="4" spans="1:7">
      <c r="A4">
        <v>202009</v>
      </c>
      <c r="B4" t="s">
        <v>9</v>
      </c>
      <c r="C4" t="s">
        <v>8</v>
      </c>
      <c r="D4">
        <v>131867.89000000001</v>
      </c>
      <c r="E4">
        <v>0</v>
      </c>
      <c r="F4">
        <v>0</v>
      </c>
      <c r="G4">
        <v>0</v>
      </c>
    </row>
    <row r="5" spans="1:7">
      <c r="A5">
        <v>202009</v>
      </c>
      <c r="B5" t="s">
        <v>23</v>
      </c>
      <c r="C5" t="s">
        <v>24</v>
      </c>
      <c r="D5">
        <v>17710</v>
      </c>
      <c r="E5">
        <v>0</v>
      </c>
      <c r="F5">
        <v>0</v>
      </c>
      <c r="G5">
        <v>0</v>
      </c>
    </row>
    <row r="6" spans="1:7">
      <c r="A6">
        <v>202009</v>
      </c>
      <c r="B6" t="s">
        <v>23</v>
      </c>
      <c r="C6" t="s">
        <v>8</v>
      </c>
      <c r="D6">
        <v>95676.66</v>
      </c>
      <c r="E6">
        <v>0</v>
      </c>
      <c r="F6">
        <v>0</v>
      </c>
      <c r="G6">
        <v>0</v>
      </c>
    </row>
    <row r="7" spans="1:7">
      <c r="A7">
        <v>202009</v>
      </c>
      <c r="B7" t="s">
        <v>10</v>
      </c>
      <c r="C7" t="s">
        <v>8</v>
      </c>
      <c r="D7">
        <v>2012.99</v>
      </c>
      <c r="E7">
        <v>0</v>
      </c>
      <c r="F7">
        <v>0</v>
      </c>
      <c r="G7">
        <v>0</v>
      </c>
    </row>
    <row r="8" spans="1:7">
      <c r="A8">
        <v>202009</v>
      </c>
      <c r="B8" t="s">
        <v>10</v>
      </c>
      <c r="C8" t="s">
        <v>24</v>
      </c>
      <c r="D8">
        <v>5531.1</v>
      </c>
      <c r="E8">
        <v>0</v>
      </c>
      <c r="F8">
        <v>0</v>
      </c>
      <c r="G8">
        <v>0</v>
      </c>
    </row>
    <row r="9" spans="1:7">
      <c r="A9">
        <v>202009</v>
      </c>
      <c r="B9" t="s">
        <v>11</v>
      </c>
      <c r="C9" t="s">
        <v>8</v>
      </c>
      <c r="D9">
        <v>26302.49</v>
      </c>
      <c r="E9">
        <v>0</v>
      </c>
      <c r="F9">
        <v>0</v>
      </c>
      <c r="G9">
        <v>0</v>
      </c>
    </row>
    <row r="10" spans="1:7">
      <c r="A10">
        <v>202009</v>
      </c>
      <c r="B10" t="s">
        <v>25</v>
      </c>
      <c r="C10" t="s">
        <v>8</v>
      </c>
      <c r="D10">
        <v>2839.91</v>
      </c>
      <c r="E10">
        <v>0</v>
      </c>
      <c r="F10">
        <v>0</v>
      </c>
      <c r="G10">
        <v>0</v>
      </c>
    </row>
    <row r="11" spans="1:7">
      <c r="A11">
        <v>202009</v>
      </c>
      <c r="B11" t="s">
        <v>13</v>
      </c>
      <c r="C11" t="s">
        <v>8</v>
      </c>
      <c r="D11">
        <v>5064.3999999999996</v>
      </c>
      <c r="E11">
        <v>0</v>
      </c>
      <c r="F11">
        <v>0</v>
      </c>
      <c r="G11">
        <v>0</v>
      </c>
    </row>
    <row r="12" spans="1:7">
      <c r="A12">
        <v>202009</v>
      </c>
      <c r="B12" t="s">
        <v>15</v>
      </c>
      <c r="C12" t="s">
        <v>8</v>
      </c>
      <c r="D12">
        <v>122330.02</v>
      </c>
      <c r="E12">
        <v>0</v>
      </c>
      <c r="F12">
        <v>0</v>
      </c>
      <c r="G12">
        <v>0</v>
      </c>
    </row>
    <row r="13" spans="1:7">
      <c r="A13">
        <v>202009</v>
      </c>
      <c r="B13" t="s">
        <v>16</v>
      </c>
      <c r="C13" t="s">
        <v>24</v>
      </c>
      <c r="D13">
        <v>473198.82</v>
      </c>
      <c r="E13">
        <v>0</v>
      </c>
      <c r="F13">
        <v>0</v>
      </c>
      <c r="G13">
        <v>0</v>
      </c>
    </row>
    <row r="14" spans="1:7">
      <c r="A14">
        <v>202009</v>
      </c>
      <c r="B14" t="s">
        <v>16</v>
      </c>
      <c r="C14" t="s">
        <v>8</v>
      </c>
      <c r="D14">
        <v>612312.21</v>
      </c>
      <c r="E14">
        <v>0</v>
      </c>
      <c r="F14">
        <v>0</v>
      </c>
      <c r="G14">
        <v>0</v>
      </c>
    </row>
    <row r="15" spans="1:7">
      <c r="A15">
        <v>202009</v>
      </c>
      <c r="B15" t="s">
        <v>17</v>
      </c>
      <c r="C15" t="s">
        <v>8</v>
      </c>
      <c r="D15">
        <v>66082.92</v>
      </c>
      <c r="E15">
        <v>0</v>
      </c>
      <c r="F15">
        <v>0</v>
      </c>
      <c r="G15">
        <v>0</v>
      </c>
    </row>
    <row r="16" spans="1:7">
      <c r="A16">
        <v>202009</v>
      </c>
      <c r="B16" t="s">
        <v>18</v>
      </c>
      <c r="C16" t="s">
        <v>8</v>
      </c>
      <c r="D16">
        <v>28750.94</v>
      </c>
      <c r="E16">
        <v>0</v>
      </c>
      <c r="F16">
        <v>0</v>
      </c>
      <c r="G16">
        <v>0</v>
      </c>
    </row>
    <row r="17" spans="1:7">
      <c r="A17">
        <v>202009</v>
      </c>
      <c r="B17" t="s">
        <v>19</v>
      </c>
      <c r="C17" t="s">
        <v>8</v>
      </c>
      <c r="D17">
        <v>13107.01</v>
      </c>
      <c r="E17">
        <v>0</v>
      </c>
      <c r="F17">
        <v>0</v>
      </c>
      <c r="G17">
        <v>0</v>
      </c>
    </row>
    <row r="18" spans="1:7">
      <c r="A18">
        <v>202009</v>
      </c>
      <c r="B18" t="s">
        <v>20</v>
      </c>
      <c r="C18" t="s">
        <v>24</v>
      </c>
      <c r="D18">
        <v>30487.18</v>
      </c>
      <c r="E18">
        <v>0</v>
      </c>
      <c r="F18">
        <v>0</v>
      </c>
      <c r="G18">
        <v>0</v>
      </c>
    </row>
    <row r="19" spans="1:7">
      <c r="A19">
        <v>202009</v>
      </c>
      <c r="B19" t="s">
        <v>20</v>
      </c>
      <c r="C19" t="s">
        <v>8</v>
      </c>
      <c r="D19">
        <v>1069605.53</v>
      </c>
      <c r="E19">
        <v>0</v>
      </c>
      <c r="F19">
        <v>0</v>
      </c>
      <c r="G19">
        <v>0</v>
      </c>
    </row>
    <row r="20" spans="1:7">
      <c r="A20">
        <v>202009</v>
      </c>
      <c r="B20" t="s">
        <v>21</v>
      </c>
      <c r="C20" t="s">
        <v>8</v>
      </c>
      <c r="D20">
        <v>188901.63</v>
      </c>
      <c r="E20">
        <v>0</v>
      </c>
      <c r="F20">
        <v>0</v>
      </c>
      <c r="G20">
        <v>0</v>
      </c>
    </row>
    <row r="21" spans="1:7">
      <c r="A21">
        <v>202009</v>
      </c>
      <c r="B21" t="s">
        <v>22</v>
      </c>
      <c r="C21" t="s">
        <v>24</v>
      </c>
      <c r="D21">
        <v>65971.539999999994</v>
      </c>
      <c r="E21">
        <v>0</v>
      </c>
      <c r="F21">
        <v>0</v>
      </c>
      <c r="G21">
        <v>0</v>
      </c>
    </row>
    <row r="22" spans="1:7">
      <c r="A22">
        <v>202009</v>
      </c>
      <c r="B22" t="s">
        <v>22</v>
      </c>
      <c r="C22" t="s">
        <v>8</v>
      </c>
      <c r="D22">
        <v>133058.71</v>
      </c>
      <c r="E22">
        <v>0</v>
      </c>
      <c r="F22">
        <v>0</v>
      </c>
      <c r="G22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B18" sqref="B18"/>
    </sheetView>
  </sheetViews>
  <sheetFormatPr defaultRowHeight="16.5"/>
  <cols>
    <col min="4" max="4" width="14.375" customWidth="1"/>
    <col min="5" max="5" width="11.875" bestFit="1" customWidth="1"/>
    <col min="6" max="6" width="15.25" bestFit="1" customWidth="1"/>
    <col min="7" max="7" width="12.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202010</v>
      </c>
      <c r="B2" t="s">
        <v>40</v>
      </c>
      <c r="C2" t="s">
        <v>8</v>
      </c>
      <c r="D2" s="7">
        <v>150811.99</v>
      </c>
      <c r="E2">
        <v>0</v>
      </c>
      <c r="F2">
        <v>0</v>
      </c>
      <c r="G2">
        <v>0</v>
      </c>
    </row>
    <row r="3" spans="1:7">
      <c r="A3">
        <v>202010</v>
      </c>
      <c r="B3" t="s">
        <v>45</v>
      </c>
      <c r="C3" t="s">
        <v>8</v>
      </c>
      <c r="D3" s="7">
        <v>170247.14</v>
      </c>
      <c r="E3">
        <v>0</v>
      </c>
      <c r="F3">
        <v>0</v>
      </c>
      <c r="G3">
        <v>0</v>
      </c>
    </row>
    <row r="4" spans="1:7">
      <c r="A4">
        <v>202010</v>
      </c>
      <c r="B4" t="s">
        <v>46</v>
      </c>
      <c r="C4" t="s">
        <v>24</v>
      </c>
      <c r="D4" s="7">
        <v>17710</v>
      </c>
      <c r="E4">
        <v>0</v>
      </c>
      <c r="F4">
        <v>0</v>
      </c>
      <c r="G4">
        <v>0</v>
      </c>
    </row>
    <row r="5" spans="1:7">
      <c r="A5">
        <v>202010</v>
      </c>
      <c r="B5" t="s">
        <v>46</v>
      </c>
      <c r="C5" t="s">
        <v>8</v>
      </c>
      <c r="D5" s="7">
        <v>126668.51</v>
      </c>
      <c r="E5">
        <v>0</v>
      </c>
      <c r="F5">
        <v>0</v>
      </c>
      <c r="G5">
        <v>0</v>
      </c>
    </row>
    <row r="6" spans="1:7">
      <c r="A6">
        <v>202010</v>
      </c>
      <c r="B6" t="s">
        <v>41</v>
      </c>
      <c r="C6" t="s">
        <v>24</v>
      </c>
      <c r="D6" s="7">
        <v>5531.1</v>
      </c>
      <c r="E6">
        <v>0</v>
      </c>
      <c r="F6">
        <v>0</v>
      </c>
      <c r="G6">
        <v>0</v>
      </c>
    </row>
    <row r="7" spans="1:7">
      <c r="A7">
        <v>202010</v>
      </c>
      <c r="B7" t="s">
        <v>10</v>
      </c>
      <c r="C7" t="s">
        <v>8</v>
      </c>
      <c r="D7" s="7">
        <v>33771.07</v>
      </c>
      <c r="E7">
        <v>0</v>
      </c>
      <c r="F7">
        <v>0</v>
      </c>
      <c r="G7">
        <v>0</v>
      </c>
    </row>
    <row r="8" spans="1:7">
      <c r="A8">
        <v>202010</v>
      </c>
      <c r="B8" t="s">
        <v>47</v>
      </c>
      <c r="C8" t="s">
        <v>8</v>
      </c>
      <c r="D8" s="7">
        <v>37253.49</v>
      </c>
      <c r="E8">
        <v>0</v>
      </c>
      <c r="F8">
        <v>0</v>
      </c>
      <c r="G8">
        <v>0</v>
      </c>
    </row>
    <row r="9" spans="1:7">
      <c r="A9">
        <v>202010</v>
      </c>
      <c r="B9" t="s">
        <v>48</v>
      </c>
      <c r="C9" t="s">
        <v>8</v>
      </c>
      <c r="D9" s="7">
        <v>2842.27</v>
      </c>
      <c r="E9">
        <v>0</v>
      </c>
      <c r="F9">
        <v>0</v>
      </c>
      <c r="G9">
        <v>0</v>
      </c>
    </row>
    <row r="10" spans="1:7">
      <c r="A10">
        <v>202010</v>
      </c>
      <c r="B10" t="s">
        <v>49</v>
      </c>
      <c r="C10" t="s">
        <v>8</v>
      </c>
      <c r="D10" s="7">
        <v>10113.799999999999</v>
      </c>
      <c r="E10">
        <v>0</v>
      </c>
      <c r="F10">
        <v>0</v>
      </c>
      <c r="G10">
        <v>0</v>
      </c>
    </row>
    <row r="11" spans="1:7">
      <c r="A11">
        <v>202010</v>
      </c>
      <c r="B11" t="s">
        <v>50</v>
      </c>
      <c r="C11" t="s">
        <v>8</v>
      </c>
      <c r="D11" s="7">
        <v>166333.81</v>
      </c>
      <c r="E11">
        <v>0</v>
      </c>
      <c r="F11">
        <v>0</v>
      </c>
      <c r="G11">
        <v>0</v>
      </c>
    </row>
    <row r="12" spans="1:7">
      <c r="A12">
        <v>202010</v>
      </c>
      <c r="B12" t="s">
        <v>35</v>
      </c>
      <c r="C12" t="s">
        <v>24</v>
      </c>
      <c r="D12" s="7">
        <v>479584.94</v>
      </c>
      <c r="E12">
        <v>0</v>
      </c>
      <c r="F12">
        <v>0</v>
      </c>
      <c r="G12">
        <v>0</v>
      </c>
    </row>
    <row r="13" spans="1:7">
      <c r="A13">
        <v>202010</v>
      </c>
      <c r="B13" t="s">
        <v>16</v>
      </c>
      <c r="C13" t="s">
        <v>8</v>
      </c>
      <c r="D13" s="7">
        <v>740699.28</v>
      </c>
      <c r="E13">
        <v>0</v>
      </c>
      <c r="F13">
        <v>0</v>
      </c>
      <c r="G13">
        <v>0</v>
      </c>
    </row>
    <row r="14" spans="1:7">
      <c r="A14">
        <v>202010</v>
      </c>
      <c r="B14" t="s">
        <v>51</v>
      </c>
      <c r="C14" t="s">
        <v>8</v>
      </c>
      <c r="D14" s="7">
        <v>72931.199999999997</v>
      </c>
      <c r="E14">
        <v>0</v>
      </c>
      <c r="F14">
        <v>0</v>
      </c>
      <c r="G14">
        <v>0</v>
      </c>
    </row>
    <row r="15" spans="1:7">
      <c r="A15">
        <v>202010</v>
      </c>
      <c r="B15" t="s">
        <v>52</v>
      </c>
      <c r="C15" t="s">
        <v>8</v>
      </c>
      <c r="D15" s="7">
        <v>28753.55</v>
      </c>
      <c r="E15">
        <v>0</v>
      </c>
      <c r="F15">
        <v>0</v>
      </c>
      <c r="G15">
        <v>0</v>
      </c>
    </row>
    <row r="16" spans="1:7">
      <c r="A16">
        <v>202010</v>
      </c>
      <c r="B16" t="s">
        <v>53</v>
      </c>
      <c r="C16" t="s">
        <v>8</v>
      </c>
      <c r="D16" s="7">
        <v>13117.05</v>
      </c>
      <c r="E16">
        <v>0</v>
      </c>
      <c r="F16">
        <v>0</v>
      </c>
      <c r="G16">
        <v>0</v>
      </c>
    </row>
    <row r="17" spans="1:7">
      <c r="A17">
        <v>202010</v>
      </c>
      <c r="B17" t="s">
        <v>54</v>
      </c>
      <c r="C17" t="s">
        <v>8</v>
      </c>
      <c r="D17" s="7">
        <v>1087309.8700000001</v>
      </c>
      <c r="E17">
        <v>0</v>
      </c>
      <c r="F17">
        <v>0</v>
      </c>
      <c r="G17">
        <v>0</v>
      </c>
    </row>
    <row r="18" spans="1:7">
      <c r="A18">
        <v>202010</v>
      </c>
      <c r="B18" t="s">
        <v>20</v>
      </c>
      <c r="C18" t="s">
        <v>24</v>
      </c>
      <c r="D18" s="7">
        <v>30487.18</v>
      </c>
      <c r="E18">
        <v>0</v>
      </c>
      <c r="F18">
        <v>0</v>
      </c>
      <c r="G18">
        <v>0</v>
      </c>
    </row>
    <row r="19" spans="1:7">
      <c r="A19">
        <v>202010</v>
      </c>
      <c r="B19" t="s">
        <v>55</v>
      </c>
      <c r="C19" t="s">
        <v>8</v>
      </c>
      <c r="D19" s="7">
        <v>205857.48</v>
      </c>
      <c r="E19">
        <v>0</v>
      </c>
      <c r="F19">
        <v>0</v>
      </c>
      <c r="G19">
        <v>0</v>
      </c>
    </row>
    <row r="20" spans="1:7">
      <c r="A20">
        <v>202010</v>
      </c>
      <c r="B20" t="s">
        <v>26</v>
      </c>
      <c r="C20" t="s">
        <v>24</v>
      </c>
      <c r="D20" s="7">
        <v>65971.539999999994</v>
      </c>
      <c r="E20">
        <v>0</v>
      </c>
      <c r="F20">
        <v>0</v>
      </c>
      <c r="G20">
        <v>0</v>
      </c>
    </row>
    <row r="21" spans="1:7">
      <c r="A21">
        <v>202010</v>
      </c>
      <c r="B21" t="s">
        <v>22</v>
      </c>
      <c r="C21" t="s">
        <v>8</v>
      </c>
      <c r="D21" s="7">
        <v>133292.68</v>
      </c>
      <c r="E21">
        <v>0</v>
      </c>
      <c r="F21">
        <v>0</v>
      </c>
      <c r="G21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C8" sqref="C8"/>
    </sheetView>
  </sheetViews>
  <sheetFormatPr defaultRowHeight="16.5"/>
  <cols>
    <col min="4" max="4" width="14.375" customWidth="1"/>
    <col min="5" max="5" width="11.875" bestFit="1" customWidth="1"/>
    <col min="6" max="6" width="15.25" bestFit="1" customWidth="1"/>
    <col min="7" max="7" width="12.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202010</v>
      </c>
      <c r="B2" t="s">
        <v>7</v>
      </c>
      <c r="C2" t="s">
        <v>8</v>
      </c>
      <c r="D2">
        <v>150752.44</v>
      </c>
      <c r="E2">
        <v>0</v>
      </c>
      <c r="F2">
        <v>0</v>
      </c>
      <c r="G2">
        <v>0</v>
      </c>
    </row>
    <row r="3" spans="1:7">
      <c r="A3">
        <v>202010</v>
      </c>
      <c r="B3" t="s">
        <v>9</v>
      </c>
      <c r="C3" t="s">
        <v>8</v>
      </c>
      <c r="D3">
        <v>170242.44</v>
      </c>
      <c r="E3">
        <v>0</v>
      </c>
      <c r="F3">
        <v>0</v>
      </c>
      <c r="G3">
        <v>0</v>
      </c>
    </row>
    <row r="4" spans="1:7">
      <c r="A4">
        <v>202010</v>
      </c>
      <c r="B4" t="s">
        <v>23</v>
      </c>
      <c r="C4" t="s">
        <v>24</v>
      </c>
      <c r="D4">
        <v>17710</v>
      </c>
      <c r="E4">
        <v>0</v>
      </c>
      <c r="F4">
        <v>0</v>
      </c>
      <c r="G4">
        <v>0</v>
      </c>
    </row>
    <row r="5" spans="1:7">
      <c r="A5">
        <v>202010</v>
      </c>
      <c r="B5" t="s">
        <v>23</v>
      </c>
      <c r="C5" t="s">
        <v>8</v>
      </c>
      <c r="D5">
        <v>126671.03999999999</v>
      </c>
      <c r="E5">
        <v>0</v>
      </c>
      <c r="F5">
        <v>0</v>
      </c>
      <c r="G5">
        <v>0</v>
      </c>
    </row>
    <row r="6" spans="1:7">
      <c r="A6">
        <v>202010</v>
      </c>
      <c r="B6" t="s">
        <v>10</v>
      </c>
      <c r="C6" t="s">
        <v>24</v>
      </c>
      <c r="D6">
        <v>5531.1</v>
      </c>
      <c r="E6">
        <v>0</v>
      </c>
      <c r="F6">
        <v>0</v>
      </c>
      <c r="G6">
        <v>0</v>
      </c>
    </row>
    <row r="7" spans="1:7">
      <c r="A7">
        <v>202010</v>
      </c>
      <c r="B7" t="s">
        <v>10</v>
      </c>
      <c r="C7" t="s">
        <v>8</v>
      </c>
      <c r="D7">
        <v>33782.93</v>
      </c>
      <c r="E7">
        <v>0</v>
      </c>
      <c r="F7">
        <v>0</v>
      </c>
      <c r="G7">
        <v>0</v>
      </c>
    </row>
    <row r="8" spans="1:7">
      <c r="A8">
        <v>202010</v>
      </c>
      <c r="B8" t="s">
        <v>11</v>
      </c>
      <c r="C8" t="s">
        <v>8</v>
      </c>
      <c r="D8">
        <v>37260.01</v>
      </c>
      <c r="E8">
        <v>0</v>
      </c>
      <c r="F8">
        <v>0</v>
      </c>
      <c r="G8">
        <v>0</v>
      </c>
    </row>
    <row r="9" spans="1:7">
      <c r="A9">
        <v>202010</v>
      </c>
      <c r="B9" t="s">
        <v>25</v>
      </c>
      <c r="C9" t="s">
        <v>8</v>
      </c>
      <c r="D9">
        <v>2839.91</v>
      </c>
      <c r="E9">
        <v>0</v>
      </c>
      <c r="F9">
        <v>0</v>
      </c>
      <c r="G9">
        <v>0</v>
      </c>
    </row>
    <row r="10" spans="1:7">
      <c r="A10">
        <v>202010</v>
      </c>
      <c r="B10" t="s">
        <v>13</v>
      </c>
      <c r="C10" t="s">
        <v>8</v>
      </c>
      <c r="D10">
        <v>10113.5</v>
      </c>
      <c r="E10">
        <v>0</v>
      </c>
      <c r="F10">
        <v>0</v>
      </c>
      <c r="G10">
        <v>0</v>
      </c>
    </row>
    <row r="11" spans="1:7">
      <c r="A11">
        <v>202010</v>
      </c>
      <c r="B11" t="s">
        <v>15</v>
      </c>
      <c r="C11" t="s">
        <v>8</v>
      </c>
      <c r="D11">
        <v>166402.01</v>
      </c>
      <c r="E11">
        <v>0</v>
      </c>
      <c r="F11">
        <v>0</v>
      </c>
      <c r="G11">
        <v>0</v>
      </c>
    </row>
    <row r="12" spans="1:7">
      <c r="A12">
        <v>202010</v>
      </c>
      <c r="B12" t="s">
        <v>16</v>
      </c>
      <c r="C12" t="s">
        <v>24</v>
      </c>
      <c r="D12">
        <v>479583.51</v>
      </c>
      <c r="E12">
        <v>0</v>
      </c>
      <c r="F12">
        <v>0</v>
      </c>
      <c r="G12">
        <v>0</v>
      </c>
    </row>
    <row r="13" spans="1:7">
      <c r="A13">
        <v>202010</v>
      </c>
      <c r="B13" t="s">
        <v>16</v>
      </c>
      <c r="C13" t="s">
        <v>8</v>
      </c>
      <c r="D13">
        <v>740699.28</v>
      </c>
      <c r="E13">
        <v>0</v>
      </c>
      <c r="F13">
        <v>0</v>
      </c>
      <c r="G13">
        <v>0</v>
      </c>
    </row>
    <row r="14" spans="1:7">
      <c r="A14">
        <v>202010</v>
      </c>
      <c r="B14" t="s">
        <v>17</v>
      </c>
      <c r="C14" t="s">
        <v>8</v>
      </c>
      <c r="D14">
        <v>72941.69</v>
      </c>
      <c r="E14">
        <v>0</v>
      </c>
      <c r="F14">
        <v>0</v>
      </c>
      <c r="G14">
        <v>0</v>
      </c>
    </row>
    <row r="15" spans="1:7">
      <c r="A15">
        <v>202010</v>
      </c>
      <c r="B15" t="s">
        <v>18</v>
      </c>
      <c r="C15" t="s">
        <v>8</v>
      </c>
      <c r="D15">
        <v>28750.94</v>
      </c>
      <c r="E15">
        <v>0</v>
      </c>
      <c r="F15">
        <v>0</v>
      </c>
      <c r="G15">
        <v>0</v>
      </c>
    </row>
    <row r="16" spans="1:7">
      <c r="A16">
        <v>202010</v>
      </c>
      <c r="B16" t="s">
        <v>19</v>
      </c>
      <c r="C16" t="s">
        <v>8</v>
      </c>
      <c r="D16">
        <v>13107.01</v>
      </c>
      <c r="E16">
        <v>0</v>
      </c>
      <c r="F16">
        <v>0</v>
      </c>
      <c r="G16">
        <v>0</v>
      </c>
    </row>
    <row r="17" spans="1:7">
      <c r="A17">
        <v>202010</v>
      </c>
      <c r="B17" t="s">
        <v>20</v>
      </c>
      <c r="C17" t="s">
        <v>8</v>
      </c>
      <c r="D17">
        <v>1087331.01</v>
      </c>
      <c r="E17">
        <v>0</v>
      </c>
      <c r="F17">
        <v>0</v>
      </c>
      <c r="G17">
        <v>0</v>
      </c>
    </row>
    <row r="18" spans="1:7">
      <c r="A18">
        <v>202010</v>
      </c>
      <c r="B18" t="s">
        <v>20</v>
      </c>
      <c r="C18" t="s">
        <v>24</v>
      </c>
      <c r="D18">
        <v>30487.18</v>
      </c>
      <c r="E18">
        <v>0</v>
      </c>
      <c r="F18">
        <v>0</v>
      </c>
      <c r="G18">
        <v>0</v>
      </c>
    </row>
    <row r="19" spans="1:7">
      <c r="A19">
        <v>202010</v>
      </c>
      <c r="B19" t="s">
        <v>21</v>
      </c>
      <c r="C19" t="s">
        <v>8</v>
      </c>
      <c r="D19">
        <v>205865.49</v>
      </c>
      <c r="E19">
        <v>0</v>
      </c>
      <c r="F19">
        <v>0</v>
      </c>
      <c r="G19">
        <v>0</v>
      </c>
    </row>
    <row r="20" spans="1:7">
      <c r="A20">
        <v>202010</v>
      </c>
      <c r="B20" t="s">
        <v>22</v>
      </c>
      <c r="C20" t="s">
        <v>24</v>
      </c>
      <c r="D20">
        <v>65971.539999999994</v>
      </c>
      <c r="E20">
        <v>0</v>
      </c>
      <c r="F20">
        <v>0</v>
      </c>
      <c r="G20">
        <v>0</v>
      </c>
    </row>
    <row r="21" spans="1:7">
      <c r="A21">
        <v>202010</v>
      </c>
      <c r="B21" t="s">
        <v>22</v>
      </c>
      <c r="C21" t="s">
        <v>8</v>
      </c>
      <c r="D21">
        <v>133291.4</v>
      </c>
      <c r="E21">
        <v>0</v>
      </c>
      <c r="F21">
        <v>0</v>
      </c>
      <c r="G21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N16" sqref="N16"/>
    </sheetView>
  </sheetViews>
  <sheetFormatPr defaultRowHeight="16.5"/>
  <cols>
    <col min="2" max="2" width="14.375" customWidth="1"/>
    <col min="4" max="4" width="12.75" bestFit="1" customWidth="1"/>
    <col min="18" max="18" width="13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>
        <v>202011</v>
      </c>
      <c r="B2" t="s">
        <v>40</v>
      </c>
      <c r="C2" t="s">
        <v>58</v>
      </c>
      <c r="D2">
        <v>151445.24</v>
      </c>
      <c r="I2" t="s">
        <v>56</v>
      </c>
      <c r="N2" t="s">
        <v>58</v>
      </c>
      <c r="O2" t="s">
        <v>59</v>
      </c>
    </row>
    <row r="3" spans="1:16">
      <c r="A3">
        <v>202011</v>
      </c>
      <c r="B3" t="s">
        <v>65</v>
      </c>
      <c r="C3" t="s">
        <v>58</v>
      </c>
      <c r="D3">
        <v>227795.49</v>
      </c>
      <c r="I3" t="s">
        <v>56</v>
      </c>
      <c r="N3" t="s">
        <v>37</v>
      </c>
      <c r="O3" t="s">
        <v>60</v>
      </c>
    </row>
    <row r="4" spans="1:16">
      <c r="A4">
        <v>202011</v>
      </c>
      <c r="B4" t="s">
        <v>61</v>
      </c>
      <c r="C4" t="s">
        <v>37</v>
      </c>
      <c r="D4">
        <v>17710</v>
      </c>
    </row>
    <row r="5" spans="1:16">
      <c r="A5">
        <v>202011</v>
      </c>
      <c r="B5" t="s">
        <v>61</v>
      </c>
      <c r="C5" t="s">
        <v>58</v>
      </c>
      <c r="D5">
        <v>147135.82</v>
      </c>
      <c r="I5" t="s">
        <v>56</v>
      </c>
    </row>
    <row r="6" spans="1:16">
      <c r="A6">
        <v>202011</v>
      </c>
      <c r="B6" t="s">
        <v>32</v>
      </c>
      <c r="C6" t="s">
        <v>37</v>
      </c>
      <c r="D6">
        <v>5531.1</v>
      </c>
      <c r="P6">
        <f>40603.31-5531.1</f>
        <v>35072.21</v>
      </c>
    </row>
    <row r="7" spans="1:16">
      <c r="A7">
        <v>202011</v>
      </c>
      <c r="B7" t="s">
        <v>62</v>
      </c>
      <c r="C7" t="s">
        <v>58</v>
      </c>
      <c r="D7">
        <v>35072.03</v>
      </c>
      <c r="E7">
        <f>F7-D6</f>
        <v>35072.03</v>
      </c>
      <c r="F7">
        <v>40603.129999999997</v>
      </c>
      <c r="I7" t="s">
        <v>57</v>
      </c>
    </row>
    <row r="8" spans="1:16">
      <c r="A8">
        <v>202011</v>
      </c>
      <c r="B8" t="s">
        <v>48</v>
      </c>
      <c r="C8" t="s">
        <v>58</v>
      </c>
      <c r="D8">
        <v>2842.27</v>
      </c>
      <c r="I8" t="s">
        <v>57</v>
      </c>
    </row>
    <row r="9" spans="1:16">
      <c r="A9">
        <v>202011</v>
      </c>
      <c r="B9" t="s">
        <v>66</v>
      </c>
      <c r="C9" t="s">
        <v>58</v>
      </c>
      <c r="D9">
        <v>10113.799999999999</v>
      </c>
      <c r="I9" t="s">
        <v>57</v>
      </c>
    </row>
    <row r="10" spans="1:16">
      <c r="A10">
        <v>202011</v>
      </c>
      <c r="B10" t="s">
        <v>63</v>
      </c>
      <c r="C10" t="s">
        <v>58</v>
      </c>
      <c r="D10">
        <v>168053.95</v>
      </c>
      <c r="I10" t="s">
        <v>57</v>
      </c>
    </row>
    <row r="11" spans="1:16">
      <c r="A11">
        <v>202011</v>
      </c>
      <c r="B11" t="s">
        <v>35</v>
      </c>
      <c r="C11" t="s">
        <v>37</v>
      </c>
      <c r="D11">
        <v>571326.58000000019</v>
      </c>
    </row>
    <row r="12" spans="1:16">
      <c r="A12">
        <v>202011</v>
      </c>
      <c r="B12" t="s">
        <v>35</v>
      </c>
      <c r="C12" t="s">
        <v>58</v>
      </c>
      <c r="D12">
        <v>828860.72</v>
      </c>
      <c r="I12" t="s">
        <v>56</v>
      </c>
    </row>
    <row r="13" spans="1:16">
      <c r="A13">
        <v>202011</v>
      </c>
      <c r="B13" t="s">
        <v>51</v>
      </c>
      <c r="C13" t="s">
        <v>58</v>
      </c>
      <c r="D13">
        <v>74645.77</v>
      </c>
      <c r="I13" t="s">
        <v>57</v>
      </c>
    </row>
    <row r="14" spans="1:16">
      <c r="A14">
        <v>202011</v>
      </c>
      <c r="B14" t="s">
        <v>52</v>
      </c>
      <c r="C14" t="s">
        <v>58</v>
      </c>
      <c r="D14">
        <v>28753.55</v>
      </c>
      <c r="I14" t="s">
        <v>57</v>
      </c>
    </row>
    <row r="15" spans="1:16">
      <c r="A15">
        <v>202011</v>
      </c>
      <c r="B15" t="s">
        <v>53</v>
      </c>
      <c r="C15" t="s">
        <v>58</v>
      </c>
      <c r="D15">
        <v>13117.05</v>
      </c>
      <c r="I15" t="s">
        <v>57</v>
      </c>
    </row>
    <row r="16" spans="1:16">
      <c r="A16">
        <v>202011</v>
      </c>
      <c r="B16" t="s">
        <v>67</v>
      </c>
      <c r="C16" t="s">
        <v>37</v>
      </c>
      <c r="D16">
        <v>30487.18</v>
      </c>
      <c r="P16">
        <v>7924.86</v>
      </c>
    </row>
    <row r="17" spans="1:19">
      <c r="A17">
        <v>202011</v>
      </c>
      <c r="B17" t="s">
        <v>67</v>
      </c>
      <c r="C17" t="s">
        <v>68</v>
      </c>
      <c r="D17">
        <v>1152309.1700000002</v>
      </c>
      <c r="I17" t="s">
        <v>56</v>
      </c>
      <c r="P17">
        <v>22562.32</v>
      </c>
    </row>
    <row r="18" spans="1:19">
      <c r="A18">
        <v>202011</v>
      </c>
      <c r="B18" t="s">
        <v>64</v>
      </c>
      <c r="C18" t="s">
        <v>58</v>
      </c>
      <c r="D18">
        <v>305969.71000000002</v>
      </c>
      <c r="I18" t="s">
        <v>57</v>
      </c>
      <c r="P18">
        <f>P16+P17</f>
        <v>30487.18</v>
      </c>
      <c r="R18">
        <v>1182796.3500000001</v>
      </c>
      <c r="S18">
        <f>R18-P18</f>
        <v>1152309.1700000002</v>
      </c>
    </row>
    <row r="19" spans="1:19">
      <c r="A19">
        <v>202011</v>
      </c>
      <c r="B19" t="s">
        <v>26</v>
      </c>
      <c r="C19" t="s">
        <v>37</v>
      </c>
      <c r="D19">
        <v>65971.540000000008</v>
      </c>
      <c r="I19" t="s">
        <v>57</v>
      </c>
    </row>
    <row r="20" spans="1:19">
      <c r="A20">
        <v>202011</v>
      </c>
      <c r="B20" t="s">
        <v>26</v>
      </c>
      <c r="C20" t="s">
        <v>58</v>
      </c>
      <c r="D20">
        <v>136259.51999999999</v>
      </c>
    </row>
    <row r="21" spans="1:19">
      <c r="P21">
        <f>21998.36 + 21982.68+21990.5</f>
        <v>65971.540000000008</v>
      </c>
      <c r="R21">
        <v>202231.06</v>
      </c>
      <c r="S21">
        <f>R21-P21</f>
        <v>136259.51999999999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K10" sqref="K10"/>
    </sheetView>
  </sheetViews>
  <sheetFormatPr defaultRowHeight="16.5"/>
  <cols>
    <col min="2" max="2" width="24.25" customWidth="1"/>
    <col min="4" max="4" width="12.375" customWidth="1"/>
    <col min="18" max="18" width="13.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>
      <c r="A2">
        <v>202012</v>
      </c>
      <c r="B2" t="s">
        <v>29</v>
      </c>
      <c r="C2" t="s">
        <v>58</v>
      </c>
      <c r="D2">
        <v>1775.5</v>
      </c>
      <c r="E2">
        <v>0</v>
      </c>
      <c r="F2">
        <v>0</v>
      </c>
      <c r="G2">
        <v>0</v>
      </c>
      <c r="N2" t="s">
        <v>58</v>
      </c>
      <c r="O2" t="s">
        <v>59</v>
      </c>
    </row>
    <row r="3" spans="1:18">
      <c r="A3">
        <v>202012</v>
      </c>
      <c r="B3" s="5" t="s">
        <v>69</v>
      </c>
      <c r="C3" t="s">
        <v>70</v>
      </c>
      <c r="D3">
        <v>7607.76</v>
      </c>
      <c r="E3">
        <v>0</v>
      </c>
      <c r="F3">
        <v>0</v>
      </c>
      <c r="G3">
        <v>0</v>
      </c>
      <c r="N3" t="s">
        <v>37</v>
      </c>
      <c r="O3" t="s">
        <v>60</v>
      </c>
    </row>
    <row r="4" spans="1:18">
      <c r="A4">
        <v>202012</v>
      </c>
      <c r="B4" s="5" t="s">
        <v>40</v>
      </c>
      <c r="C4" t="s">
        <v>70</v>
      </c>
      <c r="D4">
        <v>152922.81999999998</v>
      </c>
      <c r="E4">
        <v>0</v>
      </c>
      <c r="F4">
        <v>0</v>
      </c>
      <c r="G4">
        <v>0</v>
      </c>
      <c r="R4" s="5"/>
    </row>
    <row r="5" spans="1:18">
      <c r="A5">
        <v>202012</v>
      </c>
      <c r="B5" s="5" t="s">
        <v>71</v>
      </c>
      <c r="C5" t="s">
        <v>70</v>
      </c>
      <c r="D5">
        <v>227795.49</v>
      </c>
      <c r="E5">
        <v>0</v>
      </c>
      <c r="F5">
        <v>0</v>
      </c>
      <c r="G5">
        <v>0</v>
      </c>
      <c r="R5" s="5"/>
    </row>
    <row r="6" spans="1:18">
      <c r="A6">
        <v>202012</v>
      </c>
      <c r="B6" s="5" t="s">
        <v>62</v>
      </c>
      <c r="C6" t="s">
        <v>70</v>
      </c>
      <c r="D6">
        <v>38683.409999999996</v>
      </c>
      <c r="E6">
        <v>0</v>
      </c>
      <c r="F6">
        <v>0</v>
      </c>
      <c r="G6">
        <v>0</v>
      </c>
      <c r="P6">
        <f>40603.31-5531.1</f>
        <v>35072.21</v>
      </c>
      <c r="R6" s="5"/>
    </row>
    <row r="7" spans="1:18">
      <c r="A7">
        <v>202012</v>
      </c>
      <c r="B7" s="5" t="s">
        <v>62</v>
      </c>
      <c r="C7" t="s">
        <v>72</v>
      </c>
      <c r="D7" s="30">
        <v>6245.75</v>
      </c>
      <c r="E7">
        <v>0</v>
      </c>
      <c r="F7">
        <v>0</v>
      </c>
      <c r="G7">
        <v>0</v>
      </c>
    </row>
    <row r="8" spans="1:18">
      <c r="A8">
        <v>202012</v>
      </c>
      <c r="B8" s="5" t="s">
        <v>73</v>
      </c>
      <c r="C8" t="s">
        <v>70</v>
      </c>
      <c r="D8">
        <v>2842.27</v>
      </c>
      <c r="E8">
        <v>0</v>
      </c>
      <c r="F8">
        <v>0</v>
      </c>
      <c r="G8">
        <v>0</v>
      </c>
    </row>
    <row r="9" spans="1:18">
      <c r="A9">
        <v>202012</v>
      </c>
      <c r="B9" s="5" t="s">
        <v>49</v>
      </c>
      <c r="C9" t="s">
        <v>70</v>
      </c>
      <c r="D9">
        <v>10537.86</v>
      </c>
      <c r="E9">
        <v>0</v>
      </c>
      <c r="F9">
        <v>0</v>
      </c>
      <c r="G9">
        <v>0</v>
      </c>
    </row>
    <row r="10" spans="1:18">
      <c r="A10">
        <v>202012</v>
      </c>
      <c r="B10" s="5" t="s">
        <v>74</v>
      </c>
      <c r="C10" t="s">
        <v>70</v>
      </c>
      <c r="D10">
        <v>170212.15000000002</v>
      </c>
      <c r="E10">
        <v>0</v>
      </c>
      <c r="F10">
        <v>0</v>
      </c>
      <c r="G10">
        <v>0</v>
      </c>
    </row>
    <row r="11" spans="1:18">
      <c r="A11">
        <v>202012</v>
      </c>
      <c r="B11" s="5" t="s">
        <v>35</v>
      </c>
      <c r="C11" t="s">
        <v>72</v>
      </c>
      <c r="D11">
        <v>588336.35000000009</v>
      </c>
      <c r="E11">
        <v>0</v>
      </c>
      <c r="F11">
        <v>0</v>
      </c>
      <c r="G11">
        <v>0</v>
      </c>
    </row>
    <row r="12" spans="1:18">
      <c r="A12">
        <v>202012</v>
      </c>
      <c r="B12" s="5" t="s">
        <v>35</v>
      </c>
      <c r="C12" t="s">
        <v>70</v>
      </c>
      <c r="D12">
        <v>898329.90999999992</v>
      </c>
      <c r="E12">
        <v>0</v>
      </c>
      <c r="F12">
        <v>0</v>
      </c>
      <c r="G12">
        <v>0</v>
      </c>
    </row>
    <row r="13" spans="1:18">
      <c r="A13">
        <v>202012</v>
      </c>
      <c r="B13" s="5" t="s">
        <v>75</v>
      </c>
      <c r="C13" t="s">
        <v>70</v>
      </c>
      <c r="D13">
        <v>78349.450000000012</v>
      </c>
      <c r="E13">
        <v>0</v>
      </c>
      <c r="F13">
        <v>0</v>
      </c>
      <c r="G13">
        <v>0</v>
      </c>
    </row>
    <row r="14" spans="1:18">
      <c r="A14">
        <v>202012</v>
      </c>
      <c r="B14" s="5" t="s">
        <v>76</v>
      </c>
      <c r="C14" t="s">
        <v>70</v>
      </c>
      <c r="D14" s="29">
        <v>28753.55</v>
      </c>
      <c r="E14">
        <v>0</v>
      </c>
      <c r="F14">
        <v>0</v>
      </c>
      <c r="G14">
        <v>0</v>
      </c>
    </row>
    <row r="15" spans="1:18">
      <c r="A15">
        <v>202012</v>
      </c>
      <c r="B15" s="5" t="s">
        <v>53</v>
      </c>
      <c r="C15" t="s">
        <v>70</v>
      </c>
      <c r="D15">
        <v>13117.05</v>
      </c>
      <c r="E15">
        <v>0</v>
      </c>
      <c r="F15">
        <v>0</v>
      </c>
      <c r="G15">
        <v>0</v>
      </c>
    </row>
    <row r="16" spans="1:18">
      <c r="A16">
        <v>202012</v>
      </c>
      <c r="B16" s="5" t="s">
        <v>54</v>
      </c>
      <c r="C16" t="s">
        <v>72</v>
      </c>
      <c r="D16">
        <v>30487.18</v>
      </c>
      <c r="E16">
        <v>0</v>
      </c>
      <c r="F16">
        <v>0</v>
      </c>
      <c r="G16">
        <v>0</v>
      </c>
    </row>
    <row r="17" spans="1:7">
      <c r="A17">
        <v>202012</v>
      </c>
      <c r="B17" s="5" t="s">
        <v>54</v>
      </c>
      <c r="C17" t="s">
        <v>70</v>
      </c>
      <c r="D17">
        <v>1203324.26</v>
      </c>
      <c r="E17">
        <v>0</v>
      </c>
      <c r="F17">
        <v>0</v>
      </c>
      <c r="G17">
        <v>0</v>
      </c>
    </row>
    <row r="18" spans="1:7">
      <c r="A18">
        <v>202012</v>
      </c>
      <c r="B18" s="5" t="s">
        <v>77</v>
      </c>
      <c r="C18" t="s">
        <v>70</v>
      </c>
      <c r="D18">
        <v>4949.29</v>
      </c>
      <c r="E18">
        <v>0</v>
      </c>
      <c r="F18">
        <v>0</v>
      </c>
      <c r="G18">
        <v>0</v>
      </c>
    </row>
    <row r="19" spans="1:7">
      <c r="A19">
        <v>202012</v>
      </c>
      <c r="B19" s="5" t="s">
        <v>78</v>
      </c>
      <c r="C19" t="s">
        <v>70</v>
      </c>
      <c r="D19">
        <v>338439.06000000006</v>
      </c>
      <c r="E19">
        <v>0</v>
      </c>
      <c r="F19">
        <v>0</v>
      </c>
      <c r="G19">
        <v>0</v>
      </c>
    </row>
    <row r="20" spans="1:7">
      <c r="A20">
        <v>202012</v>
      </c>
      <c r="B20" s="5" t="s">
        <v>34</v>
      </c>
      <c r="C20" t="s">
        <v>72</v>
      </c>
      <c r="D20">
        <v>65971.540000000008</v>
      </c>
      <c r="E20">
        <v>0</v>
      </c>
      <c r="F20">
        <v>0</v>
      </c>
      <c r="G20">
        <v>0</v>
      </c>
    </row>
    <row r="21" spans="1:7">
      <c r="A21">
        <v>202012</v>
      </c>
      <c r="B21" s="5" t="s">
        <v>34</v>
      </c>
      <c r="C21" t="s">
        <v>70</v>
      </c>
      <c r="D21">
        <v>143325.08000000002</v>
      </c>
      <c r="E21">
        <v>0</v>
      </c>
      <c r="F21">
        <v>0</v>
      </c>
      <c r="G21">
        <v>0</v>
      </c>
    </row>
    <row r="22" spans="1:7">
      <c r="A22">
        <v>202012</v>
      </c>
      <c r="B22" t="s">
        <v>79</v>
      </c>
      <c r="C22" t="s">
        <v>72</v>
      </c>
      <c r="D22">
        <v>22512.140000000003</v>
      </c>
      <c r="E22">
        <v>0</v>
      </c>
      <c r="F22">
        <v>0</v>
      </c>
      <c r="G22">
        <v>0</v>
      </c>
    </row>
    <row r="23" spans="1:7">
      <c r="A23">
        <v>202012</v>
      </c>
      <c r="B23" t="s">
        <v>79</v>
      </c>
      <c r="C23" t="s">
        <v>70</v>
      </c>
      <c r="D23">
        <v>159231.65000000002</v>
      </c>
      <c r="E23">
        <v>0</v>
      </c>
      <c r="F23">
        <v>0</v>
      </c>
      <c r="G23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202006</vt:lpstr>
      <vt:lpstr>202007</vt:lpstr>
      <vt:lpstr>Sheet3</vt:lpstr>
      <vt:lpstr>202009</vt:lpstr>
      <vt:lpstr>202009수정전</vt:lpstr>
      <vt:lpstr>202010</vt:lpstr>
      <vt:lpstr>202010수정전</vt:lpstr>
      <vt:lpstr>202011</vt:lpstr>
      <vt:lpstr>202012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globalIT7</cp:lastModifiedBy>
  <dcterms:created xsi:type="dcterms:W3CDTF">2020-05-14T03:46:34Z</dcterms:created>
  <dcterms:modified xsi:type="dcterms:W3CDTF">2021-01-11T08:21:42Z</dcterms:modified>
</cp:coreProperties>
</file>