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720"/>
  </bookViews>
  <sheets>
    <sheet name="数据源" sheetId="1" r:id="rId1"/>
    <sheet name="导出计数_细分型号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数据源!$C$2:$AE$1960</definedName>
    <definedName name="配件">[1]下拉列表源数据!$E$1:$E$15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<sst xmlns="http://schemas.openxmlformats.org/spreadsheetml/2006/main" count="16439" uniqueCount="1107">
  <si>
    <t>2023年成品质量分析表</t>
  </si>
  <si>
    <t>序号</t>
  </si>
  <si>
    <t>管理NO</t>
  </si>
  <si>
    <t>日期</t>
  </si>
  <si>
    <t>月</t>
  </si>
  <si>
    <t>周</t>
  </si>
  <si>
    <t>供应商</t>
  </si>
  <si>
    <t>工单号</t>
  </si>
  <si>
    <t>型号</t>
  </si>
  <si>
    <t>细分型号</t>
  </si>
  <si>
    <t>颜色</t>
  </si>
  <si>
    <t>批次数量</t>
  </si>
  <si>
    <t>抽样数</t>
  </si>
  <si>
    <t>不良数</t>
  </si>
  <si>
    <t>判定</t>
  </si>
  <si>
    <t>外观</t>
  </si>
  <si>
    <t>装配</t>
  </si>
  <si>
    <t>性能</t>
  </si>
  <si>
    <t>低错</t>
  </si>
  <si>
    <t>包装</t>
  </si>
  <si>
    <t>小计</t>
  </si>
  <si>
    <t>不良描述</t>
  </si>
  <si>
    <t>问题归属</t>
  </si>
  <si>
    <t>问题分类</t>
  </si>
  <si>
    <t>问题细分</t>
  </si>
  <si>
    <t>问题等级</t>
  </si>
  <si>
    <t>退货批次</t>
  </si>
  <si>
    <t>原因</t>
  </si>
  <si>
    <t>对策</t>
  </si>
  <si>
    <t>备注</t>
  </si>
  <si>
    <t>列1</t>
  </si>
  <si>
    <t>列2</t>
  </si>
  <si>
    <t>1月</t>
  </si>
  <si>
    <t>曼申</t>
  </si>
  <si>
    <t>DD251126</t>
  </si>
  <si>
    <t>G500</t>
  </si>
  <si>
    <t>高端黑</t>
  </si>
  <si>
    <t>OK</t>
  </si>
  <si>
    <t>DD249433</t>
  </si>
  <si>
    <t>Q3MPRO</t>
  </si>
  <si>
    <t>兆驰</t>
  </si>
  <si>
    <t>DD252357</t>
  </si>
  <si>
    <t>G100</t>
  </si>
  <si>
    <t>G100-2</t>
  </si>
  <si>
    <t>DD249434</t>
  </si>
  <si>
    <t>DD253000</t>
  </si>
  <si>
    <t>P1-CT</t>
  </si>
  <si>
    <t>P1-CT-ZC-ST</t>
  </si>
  <si>
    <t>NG</t>
  </si>
  <si>
    <t>前手柄换向后虚位大，实测5.2mm/4.82mm</t>
  </si>
  <si>
    <t>NG批</t>
  </si>
  <si>
    <t>手柄虚位</t>
  </si>
  <si>
    <t>C</t>
  </si>
  <si>
    <t>是</t>
  </si>
  <si>
    <t>锁具功耗大，实测0.36ma</t>
  </si>
  <si>
    <t>功能</t>
  </si>
  <si>
    <t>功耗大</t>
  </si>
  <si>
    <t>B</t>
  </si>
  <si>
    <t>介宏</t>
  </si>
  <si>
    <t>DD251437</t>
  </si>
  <si>
    <t>G302</t>
  </si>
  <si>
    <t>G302-1</t>
  </si>
  <si>
    <t>星夜金</t>
  </si>
  <si>
    <t>DD253319</t>
  </si>
  <si>
    <t>G111</t>
  </si>
  <si>
    <t>开锁验证成功不开门</t>
  </si>
  <si>
    <t>其他</t>
  </si>
  <si>
    <t>否</t>
  </si>
  <si>
    <t>加抽20无问题入库</t>
  </si>
  <si>
    <t>DD252975</t>
  </si>
  <si>
    <t>P1-CT-3</t>
  </si>
  <si>
    <t>DD249428</t>
  </si>
  <si>
    <t>G111-C</t>
  </si>
  <si>
    <t>DD250542</t>
  </si>
  <si>
    <t>V7</t>
  </si>
  <si>
    <t>V7-ZC</t>
  </si>
  <si>
    <t>前手柄换向后虚位大，实测3.7mm</t>
  </si>
  <si>
    <t>OK批</t>
  </si>
  <si>
    <t>1.5检，1.8入库</t>
  </si>
  <si>
    <t>前手柄换向后手柄上翘</t>
  </si>
  <si>
    <t>部件卡阻/紧</t>
  </si>
  <si>
    <t>DD251790</t>
  </si>
  <si>
    <t>分离屏压线</t>
  </si>
  <si>
    <t>布线压线</t>
  </si>
  <si>
    <t>电源线接插件破损</t>
  </si>
  <si>
    <t>变形/破损</t>
  </si>
  <si>
    <t>分离屏漏贴向上推动标签</t>
  </si>
  <si>
    <t>标识错漏</t>
  </si>
  <si>
    <t>前面板拉手底座漏打两颗螺丝</t>
  </si>
  <si>
    <t>部品错漏</t>
  </si>
  <si>
    <t>DD249431</t>
  </si>
  <si>
    <t>Q3MVPRO</t>
  </si>
  <si>
    <t>DD252553</t>
  </si>
  <si>
    <t>方汇</t>
  </si>
  <si>
    <t>DD249704</t>
  </si>
  <si>
    <t>V6</t>
  </si>
  <si>
    <t>前面板下端起皮</t>
  </si>
  <si>
    <t>起翘/鼓包</t>
  </si>
  <si>
    <t>后面板掉漆</t>
  </si>
  <si>
    <t>划伤/掉漆</t>
  </si>
  <si>
    <t>DD251127</t>
  </si>
  <si>
    <t>DD253092</t>
  </si>
  <si>
    <t>DD254289</t>
  </si>
  <si>
    <t>DD253276</t>
  </si>
  <si>
    <t>V7假锁</t>
  </si>
  <si>
    <t>漏放合格证，防撞垫，多贴69码，其中一套前装饰板划伤</t>
  </si>
  <si>
    <t>包装错漏</t>
  </si>
  <si>
    <t>DD251309</t>
  </si>
  <si>
    <t>后手柄积漆</t>
  </si>
  <si>
    <t>积漆/麻点</t>
  </si>
  <si>
    <t>DD250955</t>
  </si>
  <si>
    <t>DD246097</t>
  </si>
  <si>
    <t>P1-CM</t>
  </si>
  <si>
    <t>P1-CM-ZC</t>
  </si>
  <si>
    <t>1.后面板引脚漏打胶*5    2.和家亲码粘贴位置与封样不符*5    3.后面板漏打螺丝*1   4.前手柄换向螺丝滑牙*1  5.电池盒盖卡扣断裂*1</t>
  </si>
  <si>
    <t>DD253983</t>
  </si>
  <si>
    <t>DD252967</t>
  </si>
  <si>
    <t>漏放一张IC卡</t>
  </si>
  <si>
    <t>240116-001</t>
  </si>
  <si>
    <t>DD253803</t>
  </si>
  <si>
    <t>后手柄划伤</t>
  </si>
  <si>
    <t>240116-002</t>
  </si>
  <si>
    <t>DD254266</t>
  </si>
  <si>
    <t>实时视频与实际画面不符（APP后台问题，已修复）加抽20,视频无问题，其中一套漏贴向上推动标签</t>
  </si>
  <si>
    <t>前拉手与底座松动</t>
  </si>
  <si>
    <t>部品松动/脱落</t>
  </si>
  <si>
    <t>锁具功耗大，实测0.44ma</t>
  </si>
  <si>
    <t>DD249436</t>
  </si>
  <si>
    <t>G5</t>
  </si>
  <si>
    <t>G5-1</t>
  </si>
  <si>
    <t>前面板侧面掉漆划伤</t>
  </si>
  <si>
    <t>DD252227</t>
  </si>
  <si>
    <t>P1-CT-MF</t>
  </si>
  <si>
    <t>DD253589</t>
  </si>
  <si>
    <t>欧迈斯</t>
  </si>
  <si>
    <t>DD252015</t>
  </si>
  <si>
    <t>P7</t>
  </si>
  <si>
    <t>P7-CT</t>
  </si>
  <si>
    <t>DD248119</t>
  </si>
  <si>
    <t>P8</t>
  </si>
  <si>
    <t>典雅黑</t>
  </si>
  <si>
    <t>磨砂黑</t>
  </si>
  <si>
    <t>防撬标签打穿</t>
  </si>
  <si>
    <t>D</t>
  </si>
  <si>
    <t>DD251789</t>
  </si>
  <si>
    <t>防拆标签破损，电池盒盖变形</t>
  </si>
  <si>
    <t>钥匙打不开门</t>
  </si>
  <si>
    <t>钥匙无法开门</t>
  </si>
  <si>
    <t>A</t>
  </si>
  <si>
    <t>实时视频有黑点</t>
  </si>
  <si>
    <t>色差/异色</t>
  </si>
  <si>
    <t>DD253318</t>
  </si>
  <si>
    <t>DD253777</t>
  </si>
  <si>
    <t>DD254727</t>
  </si>
  <si>
    <t>分离屏边缘变形</t>
  </si>
  <si>
    <t>DD254143</t>
  </si>
  <si>
    <t>P1-CT-ZC--ST</t>
  </si>
  <si>
    <t>前手柄换向后虚位大，实测4.2mm</t>
  </si>
  <si>
    <t>指纹不录入</t>
  </si>
  <si>
    <t>指纹头问题</t>
  </si>
  <si>
    <t>前面板划伤</t>
  </si>
  <si>
    <t>电池盒盖划伤</t>
  </si>
  <si>
    <t>DD251678</t>
  </si>
  <si>
    <t>收料单显示是老LOGO，实物是新LOGO</t>
  </si>
  <si>
    <t>DD247519</t>
  </si>
  <si>
    <t>前装饰板未安装到位</t>
  </si>
  <si>
    <t>安装不到位</t>
  </si>
  <si>
    <t>DD247047</t>
  </si>
  <si>
    <t>V7PLUS</t>
  </si>
  <si>
    <t>DD251853</t>
  </si>
  <si>
    <t>E16</t>
  </si>
  <si>
    <t>DD244955</t>
  </si>
  <si>
    <t>漏放防撞垫</t>
  </si>
  <si>
    <t>DD253902</t>
  </si>
  <si>
    <t>前面板缝隙大。实测1.0mm/0.95mm</t>
  </si>
  <si>
    <t>缝隙/断差</t>
  </si>
  <si>
    <t>外箱脏污</t>
  </si>
  <si>
    <t>脏污/胶水残留</t>
  </si>
  <si>
    <t>DD254265</t>
  </si>
  <si>
    <t>P1-CM-ZC-ST</t>
  </si>
  <si>
    <t>DD250383</t>
  </si>
  <si>
    <t>DD254427</t>
  </si>
  <si>
    <t>DD253015</t>
  </si>
  <si>
    <t>DD255645</t>
  </si>
  <si>
    <t>G100-W</t>
  </si>
  <si>
    <t>2月</t>
  </si>
  <si>
    <t>DD254133</t>
  </si>
  <si>
    <t>DD253802</t>
  </si>
  <si>
    <t>DD240246</t>
  </si>
  <si>
    <t>V5P</t>
  </si>
  <si>
    <t>V5P-1</t>
  </si>
  <si>
    <t>防拆标签破损，其中一套前手柄松动</t>
  </si>
  <si>
    <t>DD252233</t>
  </si>
  <si>
    <t>G109</t>
  </si>
  <si>
    <t>前面板缝隙大</t>
  </si>
  <si>
    <t>DD247967</t>
  </si>
  <si>
    <t>封口贴LOGO与锁具LOGO不一致*7（其中一套配件LOGO与锁具不一致）</t>
  </si>
  <si>
    <t>DD253780</t>
  </si>
  <si>
    <t>DD254134</t>
  </si>
  <si>
    <t>Q3MPRO假锁</t>
  </si>
  <si>
    <t>DD249707  DD250541</t>
  </si>
  <si>
    <t>前手柄虚位大，实测6.81mm</t>
  </si>
  <si>
    <t>DD254959</t>
  </si>
  <si>
    <t>DD254267</t>
  </si>
  <si>
    <t>DD254142</t>
  </si>
  <si>
    <t>防撬压不住</t>
  </si>
  <si>
    <t>防撬报警异常</t>
  </si>
  <si>
    <t>DD255460</t>
  </si>
  <si>
    <t>DD249924</t>
  </si>
  <si>
    <t>G5-TY</t>
  </si>
  <si>
    <t>DD251305</t>
  </si>
  <si>
    <t>DD255327</t>
  </si>
  <si>
    <t>开锁验证成功不开门（机械钥匙可开门）</t>
  </si>
  <si>
    <t>开门异常</t>
  </si>
  <si>
    <t>前装饰板透光，后手柄换向后虚位大，实测4.2mm</t>
  </si>
  <si>
    <t>前装饰板硬划伤</t>
  </si>
  <si>
    <t>DD255361</t>
  </si>
  <si>
    <t>DD251792</t>
  </si>
  <si>
    <t>后手柄松动*3</t>
  </si>
  <si>
    <t>前面板后盖板漏打螺丝</t>
  </si>
  <si>
    <t>漏打螺丝</t>
  </si>
  <si>
    <t>DD251306</t>
  </si>
  <si>
    <t>机械钥匙360度转动</t>
  </si>
  <si>
    <t>DD245057</t>
  </si>
  <si>
    <t>锁头松动（已维修）</t>
  </si>
  <si>
    <t>后屏不亮</t>
  </si>
  <si>
    <t>锁后屏问题</t>
  </si>
  <si>
    <t>后手柄异响</t>
  </si>
  <si>
    <t>把手异响</t>
  </si>
  <si>
    <t>DD249709</t>
  </si>
  <si>
    <t>3月</t>
  </si>
  <si>
    <t>DD252228</t>
  </si>
  <si>
    <t>前面板侧面有尘丝</t>
  </si>
  <si>
    <t xml:space="preserve">V7 </t>
  </si>
  <si>
    <t>DD247966</t>
  </si>
  <si>
    <t>P1-CT-ST-ZC</t>
  </si>
  <si>
    <t>DD255458</t>
  </si>
  <si>
    <t>DD255995</t>
  </si>
  <si>
    <t>DD249714</t>
  </si>
  <si>
    <t>E10</t>
  </si>
  <si>
    <t>E10-ZC</t>
  </si>
  <si>
    <t>前手柄换向后虚位大，实测3.83mm</t>
  </si>
  <si>
    <t>G100-ZC</t>
  </si>
  <si>
    <t>两套三码不一致，其中一套APP无法绑定</t>
  </si>
  <si>
    <t>DD251698</t>
  </si>
  <si>
    <t>E16-ZC</t>
  </si>
  <si>
    <t>前手柄划伤
.</t>
  </si>
  <si>
    <t>后手柄掉漆</t>
  </si>
  <si>
    <t>咖啡金</t>
  </si>
  <si>
    <t>DD252013</t>
  </si>
  <si>
    <t>前手柄划伤</t>
  </si>
  <si>
    <t>后手柄磕伤</t>
  </si>
  <si>
    <t>DD256374</t>
  </si>
  <si>
    <t>前面板掉漆*2</t>
  </si>
  <si>
    <t>前面板漏打螺丝</t>
  </si>
  <si>
    <t>猫眼镜片透明，可以看到内部模组x24</t>
  </si>
  <si>
    <t>DD256019</t>
  </si>
  <si>
    <t>猫眼镜片透明，可以看到内部模组x32</t>
  </si>
  <si>
    <t>DD256373</t>
  </si>
  <si>
    <t>DD247383</t>
  </si>
  <si>
    <t>DD253458</t>
  </si>
  <si>
    <t>DD256711</t>
  </si>
  <si>
    <t>G100(融信）</t>
  </si>
  <si>
    <t>DD253970</t>
  </si>
  <si>
    <t>DD254096</t>
  </si>
  <si>
    <t>DD249923</t>
  </si>
  <si>
    <t>E180-3</t>
  </si>
  <si>
    <t>DD238721</t>
  </si>
  <si>
    <t>DD254374</t>
  </si>
  <si>
    <t>DD246619</t>
  </si>
  <si>
    <t>G111-W-2</t>
  </si>
  <si>
    <t>无所有配件，外箱与锁具LOGO不一致，无电源连接线，锁具与送料单不符</t>
  </si>
  <si>
    <t>DD250950</t>
  </si>
  <si>
    <t>DD256118</t>
  </si>
  <si>
    <t>DD247292</t>
  </si>
  <si>
    <t>DD249693</t>
  </si>
  <si>
    <t>DD256229</t>
  </si>
  <si>
    <t>防撬帽脱落</t>
  </si>
  <si>
    <t>DD255658</t>
  </si>
  <si>
    <t>V7-ZC假锁</t>
  </si>
  <si>
    <t>DD255834</t>
  </si>
  <si>
    <t>DD253779</t>
  </si>
  <si>
    <t>呼吸灯黑影</t>
  </si>
  <si>
    <t>异物</t>
  </si>
  <si>
    <t>外观加抽20套，无问题（放不良品仓等试验结果出来）</t>
  </si>
  <si>
    <t>DD257213</t>
  </si>
  <si>
    <t>DD256929</t>
  </si>
  <si>
    <t>DD256861</t>
  </si>
  <si>
    <t>DD257262</t>
  </si>
  <si>
    <t>G111假锁</t>
  </si>
  <si>
    <t>DD256659</t>
  </si>
  <si>
    <t>后面板异响（锁内有螺丝）</t>
  </si>
  <si>
    <t>异物混入</t>
  </si>
  <si>
    <t>加抽16套无不良入库</t>
  </si>
  <si>
    <t>樱花</t>
  </si>
  <si>
    <t>DD255453</t>
  </si>
  <si>
    <t>V1</t>
  </si>
  <si>
    <t>金色</t>
  </si>
  <si>
    <t>DD256668</t>
  </si>
  <si>
    <t>DD256021</t>
  </si>
  <si>
    <t>DD256206</t>
  </si>
  <si>
    <t>前手柄根部松动</t>
  </si>
  <si>
    <t>配件包适用60-90门厚</t>
  </si>
  <si>
    <t>V7PLUS-ZC</t>
  </si>
  <si>
    <t>DD248677</t>
  </si>
  <si>
    <t>数字键6无反应</t>
  </si>
  <si>
    <t>触摸按键问题</t>
  </si>
  <si>
    <t>驻厂已抽检</t>
  </si>
  <si>
    <t>分离屏不亮</t>
  </si>
  <si>
    <t>DD248410</t>
  </si>
  <si>
    <t>提手断裂</t>
  </si>
  <si>
    <t>配件</t>
  </si>
  <si>
    <t>纸箱不良</t>
  </si>
  <si>
    <t>DD256020</t>
  </si>
  <si>
    <t>后面板端子脱落</t>
  </si>
  <si>
    <t>已入库，童总确认已放行</t>
  </si>
  <si>
    <t>后把手掉漆</t>
  </si>
  <si>
    <t>后面板划伤</t>
  </si>
  <si>
    <t>DD257252</t>
  </si>
  <si>
    <t>Q3EMP</t>
  </si>
  <si>
    <t>DD251793</t>
  </si>
  <si>
    <t>DD256665</t>
  </si>
  <si>
    <t>跌落测试摔坏</t>
  </si>
  <si>
    <t>DD254620</t>
  </si>
  <si>
    <t>DD256994</t>
  </si>
  <si>
    <t>前面板掉漆</t>
  </si>
  <si>
    <t>DD256225</t>
  </si>
  <si>
    <t>DD256660</t>
  </si>
  <si>
    <t>前手柄掉漆（锁架安装导致）</t>
  </si>
  <si>
    <t>后面板积漆</t>
  </si>
  <si>
    <t>漏装电池卡扣</t>
  </si>
  <si>
    <t>手柄螺丝生锈</t>
  </si>
  <si>
    <t>生锈</t>
  </si>
  <si>
    <t>DD251704</t>
  </si>
  <si>
    <t>DD255568</t>
  </si>
  <si>
    <t>G102</t>
  </si>
  <si>
    <t>指纹头装饰圈破损</t>
  </si>
  <si>
    <t>DD240597</t>
  </si>
  <si>
    <t>DD256666</t>
  </si>
  <si>
    <t>后面板手柄松动</t>
  </si>
  <si>
    <t>透光</t>
  </si>
  <si>
    <t>DD258203</t>
  </si>
  <si>
    <t>尊享版</t>
  </si>
  <si>
    <t>DD256669</t>
  </si>
  <si>
    <t>数字键3有异物</t>
  </si>
  <si>
    <t>猫眼划伤</t>
  </si>
  <si>
    <t>防撬脱落</t>
  </si>
  <si>
    <t>前面板硬划伤</t>
  </si>
  <si>
    <t>电池盒盖负极脱落</t>
  </si>
  <si>
    <t>前手柄装饰条未安装到位</t>
  </si>
  <si>
    <t>尊享版（加抽8套无问题）</t>
  </si>
  <si>
    <t>DD256237</t>
  </si>
  <si>
    <t>Q3MPRO2.0</t>
  </si>
  <si>
    <t>DD252014</t>
  </si>
  <si>
    <t>DD256955</t>
  </si>
  <si>
    <t>DD255459</t>
  </si>
  <si>
    <t>4月</t>
  </si>
  <si>
    <t>P1-CT-PF</t>
  </si>
  <si>
    <t>DD257621</t>
  </si>
  <si>
    <t>分离屏黑屏</t>
  </si>
  <si>
    <t>后手柄装饰圈松动</t>
  </si>
  <si>
    <t>语音播报声音沙哑</t>
  </si>
  <si>
    <t>声音异常</t>
  </si>
  <si>
    <t>说明书用错</t>
  </si>
  <si>
    <t>驻厂已返工</t>
  </si>
  <si>
    <t>DD258290</t>
  </si>
  <si>
    <t>G100-J</t>
  </si>
  <si>
    <t>前手柄掉漆</t>
  </si>
  <si>
    <t>入新品仓</t>
  </si>
  <si>
    <t>DD257256</t>
  </si>
  <si>
    <t>两个厂家指纹头</t>
  </si>
  <si>
    <t>后面板侧面擦伤</t>
  </si>
  <si>
    <t>指纹头开裂</t>
  </si>
  <si>
    <t>分离屏侧面硬划伤，后面板侧面掉漆</t>
  </si>
  <si>
    <t>Q3MPRO尊享版</t>
  </si>
  <si>
    <t>DD253680</t>
  </si>
  <si>
    <t>DD257251</t>
  </si>
  <si>
    <t>Q3MVPRO2.0</t>
  </si>
  <si>
    <t>漏放说明书</t>
  </si>
  <si>
    <t>加抽32无问题</t>
  </si>
  <si>
    <t>锁具功耗大，实测0.41ma</t>
  </si>
  <si>
    <t>加抽16无问题</t>
  </si>
  <si>
    <t>DD258205</t>
  </si>
  <si>
    <t>DD257913</t>
  </si>
  <si>
    <t>前面板下端USB处掉漆*6</t>
  </si>
  <si>
    <t>后面板手柄掉漆</t>
  </si>
  <si>
    <t>DD256848</t>
  </si>
  <si>
    <t>前手柄装饰条松动</t>
  </si>
  <si>
    <t>后手柄硬划伤</t>
  </si>
  <si>
    <t>DD258203  DD258291</t>
  </si>
  <si>
    <t>指纹头松动</t>
  </si>
  <si>
    <t>DD258291</t>
  </si>
  <si>
    <t>后面板卡扣断裂</t>
  </si>
  <si>
    <t>DD247381</t>
  </si>
  <si>
    <t>DD257760</t>
  </si>
  <si>
    <t>闷盖打不开</t>
  </si>
  <si>
    <t>DD259039</t>
  </si>
  <si>
    <t>E16-J</t>
  </si>
  <si>
    <t>批量实物老LOGO，订单需求新LOGO</t>
  </si>
  <si>
    <t>入新品仓（4月12日调拨至新品仓0</t>
  </si>
  <si>
    <t>DD256232</t>
  </si>
  <si>
    <t>Q3FPRO</t>
  </si>
  <si>
    <t>DD258844</t>
  </si>
  <si>
    <t>Q3EFPRO</t>
  </si>
  <si>
    <t>DD258194</t>
  </si>
  <si>
    <t>DD256667</t>
  </si>
  <si>
    <t>入新品仓（4月12日调拨至新品仓）</t>
  </si>
  <si>
    <t>DD258839</t>
  </si>
  <si>
    <t>后面板上锁键丝印不良</t>
  </si>
  <si>
    <t>丝印不良</t>
  </si>
  <si>
    <t>DD257255</t>
  </si>
  <si>
    <t>P1-CM-3</t>
  </si>
  <si>
    <t>DD258292</t>
  </si>
  <si>
    <t>DD256235</t>
  </si>
  <si>
    <t>门铃声音小（喇叭脱落)</t>
  </si>
  <si>
    <t>门铃问题</t>
  </si>
  <si>
    <t>DD257759</t>
  </si>
  <si>
    <t>V7-3</t>
  </si>
  <si>
    <t>DD258723</t>
  </si>
  <si>
    <t>指纹录入失败</t>
  </si>
  <si>
    <t>前面板下端磕伤</t>
  </si>
  <si>
    <t>加抽8套无不良</t>
  </si>
  <si>
    <t>电池电量低，实测7.1V</t>
  </si>
  <si>
    <t>电池</t>
  </si>
  <si>
    <t>前面板侧面硬划伤</t>
  </si>
  <si>
    <t>DD258776</t>
  </si>
  <si>
    <t>语音嘶哑</t>
  </si>
  <si>
    <t>退一套入新品仓一套</t>
  </si>
  <si>
    <t>DD257400</t>
  </si>
  <si>
    <t>深空灰</t>
  </si>
  <si>
    <t>手柄磕伤/擦伤</t>
  </si>
  <si>
    <t>面板划伤</t>
  </si>
  <si>
    <t>V7-3-PF</t>
  </si>
  <si>
    <t>后面板硬划伤</t>
  </si>
  <si>
    <t>DD239149</t>
  </si>
  <si>
    <t>DD256231</t>
  </si>
  <si>
    <t>Q3FVPRO</t>
  </si>
  <si>
    <t>三码不一致</t>
  </si>
  <si>
    <t>换向后指纹头线，破损,防拆标签遗留,螺丝未打到位</t>
  </si>
  <si>
    <t>DD258422</t>
  </si>
  <si>
    <t>DD257254</t>
  </si>
  <si>
    <t>锁具自动唤醒</t>
  </si>
  <si>
    <t>唤醒功能异常</t>
  </si>
  <si>
    <t>雷达板撞件</t>
  </si>
  <si>
    <t>DD258033</t>
  </si>
  <si>
    <t>外箱为老Logo，锁具为新Logo</t>
  </si>
  <si>
    <t>DD256205</t>
  </si>
  <si>
    <t>DD249691</t>
  </si>
  <si>
    <t>DD258399</t>
  </si>
  <si>
    <t>DD256230</t>
  </si>
  <si>
    <t>后面板侧面积漆</t>
  </si>
  <si>
    <t>DD257758</t>
  </si>
  <si>
    <t>后盖板缺料</t>
  </si>
  <si>
    <t>多、缺料</t>
  </si>
  <si>
    <t>方棒60+90，4月24日入库</t>
  </si>
  <si>
    <t>DD258724</t>
  </si>
  <si>
    <t>旋钮黑色</t>
  </si>
  <si>
    <t>电池盒盖缝隙大</t>
  </si>
  <si>
    <t>前面板凹坑</t>
  </si>
  <si>
    <t>砂孔/凹坑</t>
  </si>
  <si>
    <t>电池盒盖卡扣断裂</t>
  </si>
  <si>
    <t>按键失效</t>
  </si>
  <si>
    <t>前面板上端积漆</t>
  </si>
  <si>
    <t>DD259045</t>
  </si>
  <si>
    <t>视频无语音对讲功能</t>
  </si>
  <si>
    <t>视频异常</t>
  </si>
  <si>
    <t>DD258603</t>
  </si>
  <si>
    <t>DD257756</t>
  </si>
  <si>
    <t>猫眼镜片起翘*4</t>
  </si>
  <si>
    <t>DD256236</t>
  </si>
  <si>
    <t>猫眼镜片起翘*2</t>
  </si>
  <si>
    <t>漏装前面板橡胶垫</t>
  </si>
  <si>
    <t>USB底座和钥匙盖，颜色不一样（复制模未报备）*6</t>
  </si>
  <si>
    <t>前手柄划伤（已加抽）</t>
  </si>
  <si>
    <t>DD258668</t>
  </si>
  <si>
    <t>DD259908</t>
  </si>
  <si>
    <t>前拉手按键装饰板松动</t>
  </si>
  <si>
    <t>已加抽8套无问题</t>
  </si>
  <si>
    <t>猫眼镜片起翘*20</t>
  </si>
  <si>
    <t>DD259158</t>
  </si>
  <si>
    <t>Q3MPRO2.0长续航版</t>
  </si>
  <si>
    <t>DD258840</t>
  </si>
  <si>
    <t>猫眼镜片起翘*13</t>
  </si>
  <si>
    <t>共返工Q3FPRO良品5559，不良1245套</t>
  </si>
  <si>
    <t>三码不一致（锁具可联网）</t>
  </si>
  <si>
    <t>DD258191</t>
  </si>
  <si>
    <t>DD258204</t>
  </si>
  <si>
    <t>5月</t>
  </si>
  <si>
    <t>后装饰板松动</t>
  </si>
  <si>
    <t>DD258799</t>
  </si>
  <si>
    <t>入新品仓，老LOGO</t>
  </si>
  <si>
    <t>新LOGO入新品仓</t>
  </si>
  <si>
    <t>DD258721</t>
  </si>
  <si>
    <t>锁后屏玻璃破损</t>
  </si>
  <si>
    <t>DD257398</t>
  </si>
  <si>
    <t>E10PLUS</t>
  </si>
  <si>
    <t>漏放电池卡扣</t>
  </si>
  <si>
    <t>后面板电池盒盖划伤</t>
  </si>
  <si>
    <t>四合一外箱二维码与小包装二维码不一致</t>
  </si>
  <si>
    <t>DD257761</t>
  </si>
  <si>
    <t>5.3检验</t>
  </si>
  <si>
    <t>老LOGO新品仓</t>
  </si>
  <si>
    <t>其中一张卡片需要特定角度才能开门（已加抽）</t>
  </si>
  <si>
    <t>新品仓</t>
  </si>
  <si>
    <t>DD259123</t>
  </si>
  <si>
    <t>数字键2有异物</t>
  </si>
  <si>
    <t>DD259413</t>
  </si>
  <si>
    <t>加抽外观240504-001</t>
  </si>
  <si>
    <t>DD258314</t>
  </si>
  <si>
    <t>新LOGO，新品仓</t>
  </si>
  <si>
    <t>新品仓无说明书（发货单独打包）</t>
  </si>
  <si>
    <t>DD259477</t>
  </si>
  <si>
    <t>后面板电池盒盖卡扣断裂</t>
  </si>
  <si>
    <t>240502-004</t>
  </si>
  <si>
    <t>语音播报异常，触摸面板唤不醒</t>
  </si>
  <si>
    <t>无合格证、说明书、防撞垫，主板接插件不一致</t>
  </si>
  <si>
    <t>前面板下端USB处掉漆</t>
  </si>
  <si>
    <t>DD259512</t>
  </si>
  <si>
    <t>按键369有黑影</t>
  </si>
  <si>
    <t>显示不完整</t>
  </si>
  <si>
    <t>DD257747</t>
  </si>
  <si>
    <t>配件包错误</t>
  </si>
  <si>
    <t>DD258842</t>
  </si>
  <si>
    <t>后面板无开关门丝印</t>
  </si>
  <si>
    <t>原配件包方棒放不进方棒孔</t>
  </si>
  <si>
    <t>DD257757</t>
  </si>
  <si>
    <t>DD257253</t>
  </si>
  <si>
    <t>猫眼玻璃盖板起翘.后面板下端掉漆</t>
  </si>
  <si>
    <t>前面板后盖板生锈</t>
  </si>
  <si>
    <t>DD260169</t>
  </si>
  <si>
    <t>合格证老LOGO，锁具新LOGO</t>
  </si>
  <si>
    <t>DD258841</t>
  </si>
  <si>
    <t>分离屏破损</t>
  </si>
  <si>
    <t>猫眼玻璃盖板起翘</t>
  </si>
  <si>
    <t>数字按键2有异物</t>
  </si>
  <si>
    <t>DD258602</t>
  </si>
  <si>
    <t>DD258193</t>
  </si>
  <si>
    <t>后面板擦伤</t>
  </si>
  <si>
    <t>DD258826</t>
  </si>
  <si>
    <t>DD259060</t>
  </si>
  <si>
    <t>DD258565</t>
  </si>
  <si>
    <t>E180</t>
  </si>
  <si>
    <t>DD258843</t>
  </si>
  <si>
    <t>USB底座有异物</t>
  </si>
  <si>
    <t>电池盒盖卡扣断</t>
  </si>
  <si>
    <t>前面板手柄划伤</t>
  </si>
  <si>
    <t>前面板侧面磕伤</t>
  </si>
  <si>
    <t>后面板侧面划伤</t>
  </si>
  <si>
    <t>后面板上端鼓包</t>
  </si>
  <si>
    <t>前面板上端擦伤</t>
  </si>
  <si>
    <t>DD259338</t>
  </si>
  <si>
    <t>前面板磕伤</t>
  </si>
  <si>
    <t>APP无法绑定</t>
  </si>
  <si>
    <t>APP功能问题</t>
  </si>
  <si>
    <t>按键暗影</t>
  </si>
  <si>
    <t>前面板起皮</t>
  </si>
  <si>
    <t>起皮</t>
  </si>
  <si>
    <t>DD252012</t>
  </si>
  <si>
    <t>DD258838</t>
  </si>
  <si>
    <t>功耗大，实测0.20ma</t>
  </si>
  <si>
    <t>加抽16套重新推单入库</t>
  </si>
  <si>
    <t>锁门键有阴影</t>
  </si>
  <si>
    <t>DD259043</t>
  </si>
  <si>
    <t>前面板侧面缺料</t>
  </si>
  <si>
    <t>数字键3有阴影</t>
  </si>
  <si>
    <t>前面板异响</t>
  </si>
  <si>
    <t>DD259168</t>
  </si>
  <si>
    <t>DD259976</t>
  </si>
  <si>
    <t>Q3EM</t>
  </si>
  <si>
    <t>Q3E</t>
  </si>
  <si>
    <t>DD259896</t>
  </si>
  <si>
    <t>猫眼镜片起翘</t>
  </si>
  <si>
    <t>后面板旋钮掉漆</t>
  </si>
  <si>
    <t>DD258139</t>
  </si>
  <si>
    <t>DD259285</t>
  </si>
  <si>
    <t>DD255560</t>
  </si>
  <si>
    <t>DD256254</t>
  </si>
  <si>
    <t>DD258837</t>
  </si>
  <si>
    <t>旋钮掉漆*3</t>
  </si>
  <si>
    <t>DD259389</t>
  </si>
  <si>
    <t>前面板侧面掉漆</t>
  </si>
  <si>
    <t>DD261122</t>
  </si>
  <si>
    <t>DD259845</t>
  </si>
  <si>
    <t>电池盒盖凹坑*5</t>
  </si>
  <si>
    <t>手柄装饰盖缝隙</t>
  </si>
  <si>
    <t>电池盒盖凹坑*7</t>
  </si>
  <si>
    <t>DD258773</t>
  </si>
  <si>
    <t>电池盒盖凹坑</t>
  </si>
  <si>
    <t>猫眼镜片起翘*3</t>
  </si>
  <si>
    <t>前面板漏打螺丝（加抽8套无问题）</t>
  </si>
  <si>
    <t>电池盒盖紧不易打开，卡扣断</t>
  </si>
  <si>
    <t>DD256260</t>
  </si>
  <si>
    <t>DD259568</t>
  </si>
  <si>
    <t>锁具色差*3</t>
  </si>
  <si>
    <t>前面板装饰件未安装到位</t>
  </si>
  <si>
    <t>电池无电量</t>
  </si>
  <si>
    <t>锁具测试一半呈现死机状态</t>
  </si>
  <si>
    <t>DD259843</t>
  </si>
  <si>
    <t>Q3MVPRO假锁</t>
  </si>
  <si>
    <t>DD259844</t>
  </si>
  <si>
    <t>DD259035</t>
  </si>
  <si>
    <t>APP无法绑定,模组应答超时（电机板问题）</t>
  </si>
  <si>
    <t>DD259814</t>
  </si>
  <si>
    <t>DD254370</t>
  </si>
  <si>
    <t>240528006加抽16无问题调拨入库</t>
  </si>
  <si>
    <t>返外观</t>
  </si>
  <si>
    <t>DD259443</t>
  </si>
  <si>
    <t>DD259966</t>
  </si>
  <si>
    <t>V5P假锁</t>
  </si>
  <si>
    <t>DD259842</t>
  </si>
  <si>
    <t>DD259185</t>
  </si>
  <si>
    <t>电池仓掉漆</t>
  </si>
  <si>
    <t>锁后屏划伤</t>
  </si>
  <si>
    <t>拉手底座划伤</t>
  </si>
  <si>
    <t>6月</t>
  </si>
  <si>
    <t>前面板侧面划伤</t>
  </si>
  <si>
    <t>漏贴封口贴</t>
  </si>
  <si>
    <t>批量漏贴封口贴，批量电池盒盖有缩水印，发白</t>
  </si>
  <si>
    <t>DD261014</t>
  </si>
  <si>
    <t>DD261163</t>
  </si>
  <si>
    <t>后面板下端划伤</t>
  </si>
  <si>
    <t>DD260018</t>
  </si>
  <si>
    <t>视频手机端无声</t>
  </si>
  <si>
    <t>DD259394</t>
  </si>
  <si>
    <t>CG000177</t>
  </si>
  <si>
    <t>DD260022</t>
  </si>
  <si>
    <t>DD261012</t>
  </si>
  <si>
    <t>后盖板有缩水印</t>
  </si>
  <si>
    <t>DD261011</t>
  </si>
  <si>
    <t>呼吸灯有异物</t>
  </si>
  <si>
    <t>手机联网找不到MAC地址</t>
  </si>
  <si>
    <t>DD259484</t>
  </si>
  <si>
    <t>240611-002</t>
  </si>
  <si>
    <t>DD257252  DD259394</t>
  </si>
  <si>
    <t>纸箱开裂</t>
  </si>
  <si>
    <t>批量后盖板缩水印</t>
  </si>
  <si>
    <t>锁具功耗大，实测0.47ma</t>
  </si>
  <si>
    <t>旋钮划伤</t>
  </si>
  <si>
    <t>手柄掉漆</t>
  </si>
  <si>
    <t>电池盒有擦不掉的痕迹</t>
  </si>
  <si>
    <t>DD260217</t>
  </si>
  <si>
    <t>手柄划伤</t>
  </si>
  <si>
    <t>DD260414</t>
  </si>
  <si>
    <t>DD261869</t>
  </si>
  <si>
    <t>DD260667</t>
  </si>
  <si>
    <t>G102-J</t>
  </si>
  <si>
    <t>外箱开裂</t>
  </si>
  <si>
    <t>G101</t>
  </si>
  <si>
    <t>DD260090</t>
  </si>
  <si>
    <t>DD261010</t>
  </si>
  <si>
    <t>DD261060</t>
  </si>
  <si>
    <t>DD260627</t>
  </si>
  <si>
    <t>DD261135</t>
  </si>
  <si>
    <t>前面板上端硬划伤</t>
  </si>
  <si>
    <t>DD259897</t>
  </si>
  <si>
    <t>前面板橡胶垫破损</t>
  </si>
  <si>
    <t>DD262052</t>
  </si>
  <si>
    <t>配网失败</t>
  </si>
  <si>
    <t>DD252092</t>
  </si>
  <si>
    <t>闷盖划伤</t>
  </si>
  <si>
    <t>DD261528</t>
  </si>
  <si>
    <t>锁具无声音</t>
  </si>
  <si>
    <t>DD262291</t>
  </si>
  <si>
    <t>DD257919  DD257915</t>
  </si>
  <si>
    <t>DD262523</t>
  </si>
  <si>
    <t>Q3MPRO2.0-A2</t>
  </si>
  <si>
    <t>新品</t>
  </si>
  <si>
    <t>7月</t>
  </si>
  <si>
    <t>DD261870</t>
  </si>
  <si>
    <t>DD262604</t>
  </si>
  <si>
    <t>G500假锁</t>
  </si>
  <si>
    <t>DD261592</t>
  </si>
  <si>
    <t>DD262672</t>
  </si>
  <si>
    <t>CG000415</t>
  </si>
  <si>
    <t>DD261844</t>
  </si>
  <si>
    <t>DD256234</t>
  </si>
  <si>
    <t>DD261153</t>
  </si>
  <si>
    <t>硅胶塞漏放</t>
  </si>
  <si>
    <t>DD261729</t>
  </si>
  <si>
    <t>DD262489</t>
  </si>
  <si>
    <t>后盖板漏打螺丝</t>
  </si>
  <si>
    <t>供应商已检完入库</t>
  </si>
  <si>
    <t>USB不通电</t>
  </si>
  <si>
    <t>不通电</t>
  </si>
  <si>
    <t>按键无效</t>
  </si>
  <si>
    <t>DD262021</t>
  </si>
  <si>
    <t>DD262264</t>
  </si>
  <si>
    <t>DD262660</t>
  </si>
  <si>
    <t>DD263159</t>
  </si>
  <si>
    <t>批量猫眼镜片起翘</t>
  </si>
  <si>
    <t>DD243723</t>
  </si>
  <si>
    <t>DD258195</t>
  </si>
  <si>
    <t>前面板上端磕伤</t>
  </si>
  <si>
    <t>DD262811</t>
  </si>
  <si>
    <t>DD262020</t>
  </si>
  <si>
    <t>DD263235</t>
  </si>
  <si>
    <t>DD245873</t>
  </si>
  <si>
    <t>纸箱开胶</t>
  </si>
  <si>
    <t>P1-CM-PF</t>
  </si>
  <si>
    <t>DD239168</t>
  </si>
  <si>
    <t>镜片起翘（2套＜0.2mm按压松动，1套0.5mm）</t>
  </si>
  <si>
    <t>DD57253</t>
  </si>
  <si>
    <t>DD262946</t>
  </si>
  <si>
    <t>电机异响</t>
  </si>
  <si>
    <t>电机问题</t>
  </si>
  <si>
    <t>后锁侧面脏污</t>
  </si>
  <si>
    <t>按键不灵敏</t>
  </si>
  <si>
    <t>E180-3-PF</t>
  </si>
  <si>
    <t>换向螺丝取不出</t>
  </si>
  <si>
    <t>电池盖用错</t>
  </si>
  <si>
    <t>DD262208</t>
  </si>
  <si>
    <t>DD261884</t>
  </si>
  <si>
    <t>G111-SF-NB08</t>
  </si>
  <si>
    <t>前面板装饰板未安装到位</t>
  </si>
  <si>
    <t>玻璃镜片起翘</t>
  </si>
  <si>
    <t>前面板上端划伤</t>
  </si>
  <si>
    <t>DD260951</t>
  </si>
  <si>
    <t>IC卡无录入项</t>
  </si>
  <si>
    <t>卡片无法添加</t>
  </si>
  <si>
    <t>DD262865</t>
  </si>
  <si>
    <t>手柄（方形）与封样（圆形）不符</t>
  </si>
  <si>
    <t>SS257756</t>
  </si>
  <si>
    <t>8月</t>
  </si>
  <si>
    <t>DD264038</t>
  </si>
  <si>
    <t>Q2P</t>
  </si>
  <si>
    <t>星爵黑</t>
  </si>
  <si>
    <t>后面板装饰板卡扣断</t>
  </si>
  <si>
    <t>DD262608</t>
  </si>
  <si>
    <t>DD263072</t>
  </si>
  <si>
    <t>旋钮起翘</t>
  </si>
  <si>
    <t>284+248</t>
  </si>
  <si>
    <t>DD263810</t>
  </si>
  <si>
    <t>退1套外箱破损</t>
  </si>
  <si>
    <t>电池盒盖紧不易打开</t>
  </si>
  <si>
    <t>DD262605</t>
  </si>
  <si>
    <t>DD264458</t>
  </si>
  <si>
    <t>数字按键异物</t>
  </si>
  <si>
    <t>返工后屏脱落</t>
  </si>
  <si>
    <t>DD259847</t>
  </si>
  <si>
    <t>加抽8套无不良入库</t>
  </si>
  <si>
    <t>DD264912</t>
  </si>
  <si>
    <t>主板版本是A04的，Wi-Fi板是1.0.2.1;现在出现刷卡语音条缺失;</t>
  </si>
  <si>
    <t>供应商全返后入库1061套，不良12套</t>
  </si>
  <si>
    <t>DD264104</t>
  </si>
  <si>
    <t>DD263900</t>
  </si>
  <si>
    <t>DD264274</t>
  </si>
  <si>
    <t>后面板异响，漏装卡簧（卡簧脱落）</t>
  </si>
  <si>
    <t>供应商加抽100套，无问题入库</t>
  </si>
  <si>
    <t>P1-CT-MF-ST</t>
  </si>
  <si>
    <t>按键亮度与封样不一致</t>
  </si>
  <si>
    <t>DD2641912</t>
  </si>
  <si>
    <t>DD262522</t>
  </si>
  <si>
    <t>电源线卡扣破损</t>
  </si>
  <si>
    <t>DD264272</t>
  </si>
  <si>
    <t>DD259874</t>
  </si>
  <si>
    <t>电池盒盖打不开</t>
  </si>
  <si>
    <t>前面板异色</t>
  </si>
  <si>
    <t>电池盒盖打不开，布防告警失效</t>
  </si>
  <si>
    <t>DD263763</t>
  </si>
  <si>
    <t>USB底座开裂</t>
  </si>
  <si>
    <t>按键异物</t>
  </si>
  <si>
    <t>DD264275</t>
  </si>
  <si>
    <t>DD263447</t>
  </si>
  <si>
    <t>DD258845</t>
  </si>
  <si>
    <t>旋钮擦伤</t>
  </si>
  <si>
    <t>语音播报声音小</t>
  </si>
  <si>
    <t>锁具声音小（喇叭脱落）</t>
  </si>
  <si>
    <t>后面板电源线接插口破损</t>
  </si>
  <si>
    <t>DD249159</t>
  </si>
  <si>
    <t>DD259566</t>
  </si>
  <si>
    <t>DD263316</t>
  </si>
  <si>
    <t>电池仓鼓包</t>
  </si>
  <si>
    <t>G100-J走异常评审放行入库</t>
  </si>
  <si>
    <t>按键装饰板松动</t>
  </si>
  <si>
    <t>DD265085</t>
  </si>
  <si>
    <t>DD264316</t>
  </si>
  <si>
    <t>APP内视频闪屏（升级猫眼版本后OK）</t>
  </si>
  <si>
    <t>花屏</t>
  </si>
  <si>
    <t>市场OTA升级</t>
  </si>
  <si>
    <t>漏放锁体</t>
  </si>
  <si>
    <t>CG001318</t>
  </si>
  <si>
    <t>返工漏放锁体</t>
  </si>
  <si>
    <t>前面板异响（内有螺丝）</t>
  </si>
  <si>
    <t>DD265451</t>
  </si>
  <si>
    <t>数字按键无反应，时好时坏</t>
  </si>
  <si>
    <t>制造</t>
  </si>
  <si>
    <t>后面板橡胶垫破损</t>
  </si>
  <si>
    <t>64+122</t>
  </si>
  <si>
    <t>DD259414</t>
  </si>
  <si>
    <t>576+417</t>
  </si>
  <si>
    <t>电池无电</t>
  </si>
  <si>
    <t>外箱破损</t>
  </si>
  <si>
    <t>后面板接插口有胶</t>
  </si>
  <si>
    <t>DD264273</t>
  </si>
  <si>
    <t>实时视频锁具无声音</t>
  </si>
  <si>
    <t>DD266010</t>
  </si>
  <si>
    <t>Q2P-A1</t>
  </si>
  <si>
    <t>后手柄凹坑，</t>
  </si>
  <si>
    <t>二维码无ID，前两批来货放行</t>
  </si>
  <si>
    <t>外箱破损（全检后不良外箱退货）</t>
  </si>
  <si>
    <t>邮件29日发送通知供应商，未批退</t>
  </si>
  <si>
    <t>Q2P  11套，Q2P-A1 510套，退1套</t>
  </si>
  <si>
    <t>DD014927</t>
  </si>
  <si>
    <t>手柄（方手柄）与仕样书不一致（圆手柄）</t>
  </si>
  <si>
    <t>CG001749</t>
  </si>
  <si>
    <t>后手柄擦伤，前面板磕伤，电池盖磕伤，锁具前面板有工程项目名称</t>
  </si>
  <si>
    <t>手柄虚位*2</t>
  </si>
  <si>
    <t>手柄擦伤*5（其中一套后面板发白）</t>
  </si>
  <si>
    <t>电源线卡扣断</t>
  </si>
  <si>
    <t>DD266388</t>
  </si>
  <si>
    <t>面板手柄划伤*8（其中7套前面板有项目名称）</t>
  </si>
  <si>
    <t>DD265023</t>
  </si>
  <si>
    <t>DD2633235</t>
  </si>
  <si>
    <t>DD264655</t>
  </si>
  <si>
    <t>分离屏掉漆</t>
  </si>
  <si>
    <t>9月</t>
  </si>
  <si>
    <t>G5-TUYA</t>
  </si>
  <si>
    <t>DD264599</t>
  </si>
  <si>
    <t>G101-J</t>
  </si>
  <si>
    <t>DD265097</t>
  </si>
  <si>
    <t>锁具无法绑定APP</t>
  </si>
  <si>
    <t>G105-ST-09</t>
  </si>
  <si>
    <t>G105</t>
  </si>
  <si>
    <t>前面板下端划伤</t>
  </si>
  <si>
    <t>DD264057</t>
  </si>
  <si>
    <t>Q2M</t>
  </si>
  <si>
    <t>机械钥匙一个面打不开</t>
  </si>
  <si>
    <t>DD264021</t>
  </si>
  <si>
    <t>Q2F</t>
  </si>
  <si>
    <t>视频有暗影</t>
  </si>
  <si>
    <t>验证深奥物料</t>
  </si>
  <si>
    <t>漏装防撞垫</t>
  </si>
  <si>
    <t>DD257835</t>
  </si>
  <si>
    <t>漏放说明书、防撞垫</t>
  </si>
  <si>
    <t>前面板漏装弹簧</t>
  </si>
  <si>
    <t>数字键3不灵敏</t>
  </si>
  <si>
    <t>前后手柄装饰条划伤</t>
  </si>
  <si>
    <t>说明书放错*3</t>
  </si>
  <si>
    <t>后面板2处磕伤</t>
  </si>
  <si>
    <t>DD266255</t>
  </si>
  <si>
    <t>DD265170</t>
  </si>
  <si>
    <t>P9-CT</t>
  </si>
  <si>
    <t>P9</t>
  </si>
  <si>
    <t>批量前面板射频线短，NFC卡无法使用，其中一套视频锁具无声音</t>
  </si>
  <si>
    <t>说明书放错</t>
  </si>
  <si>
    <t>镜片起翘</t>
  </si>
  <si>
    <t>手柄擦伤</t>
  </si>
  <si>
    <t>视频无声音</t>
  </si>
  <si>
    <t>后手柄歪斜</t>
  </si>
  <si>
    <t>数字键8有异物</t>
  </si>
  <si>
    <t>前面板异响（螺丝滑牙）</t>
  </si>
  <si>
    <t>漏放后面板橡胶垫</t>
  </si>
  <si>
    <t>电池上有胶</t>
  </si>
  <si>
    <t>手柄装饰板起翘</t>
  </si>
  <si>
    <t>DD265541</t>
  </si>
  <si>
    <t>DD264848</t>
  </si>
  <si>
    <t>Q2FV</t>
  </si>
  <si>
    <t>视频打不开</t>
  </si>
  <si>
    <t>分离屏划伤</t>
  </si>
  <si>
    <t>分离屏划伤，前面板侧面划伤</t>
  </si>
  <si>
    <t>DD265092</t>
  </si>
  <si>
    <t>Q2M长续航版</t>
  </si>
  <si>
    <t>DD265198</t>
  </si>
  <si>
    <t>橡胶垫破损</t>
  </si>
  <si>
    <t>门铃声音小</t>
  </si>
  <si>
    <t>后屏脱落</t>
  </si>
  <si>
    <t>喇叭杂音</t>
  </si>
  <si>
    <t>锁具不通电</t>
  </si>
  <si>
    <t>非供方原因（pin针插歪）</t>
  </si>
  <si>
    <t>DD264631</t>
  </si>
  <si>
    <t>按键亮度偏暗</t>
  </si>
  <si>
    <t>采购走异常评审入库</t>
  </si>
  <si>
    <t>DD259431</t>
  </si>
  <si>
    <t>DD265086</t>
  </si>
  <si>
    <t>分离屏脱落</t>
  </si>
  <si>
    <t>外箱与锁具二维码不一致</t>
  </si>
  <si>
    <t>前面板钥匙装饰盖色差</t>
  </si>
  <si>
    <t>手柄底座装饰圈色差（其中1套后面板划伤，1套旋钮掉漆）</t>
  </si>
  <si>
    <t>钥匙盖划伤</t>
  </si>
  <si>
    <t>数字键1有异物</t>
  </si>
  <si>
    <t>前面板下端硬划伤</t>
  </si>
  <si>
    <t>PIN针歪</t>
  </si>
  <si>
    <t>加抽不通电</t>
  </si>
  <si>
    <t>DD261649</t>
  </si>
  <si>
    <t>后面板磕伤</t>
  </si>
  <si>
    <t>旋钮掉漆</t>
  </si>
  <si>
    <t>漏装卡簧</t>
  </si>
  <si>
    <t>后屏脱落*2</t>
  </si>
  <si>
    <t>DD267731</t>
  </si>
  <si>
    <t>前面板侧面压痕</t>
  </si>
  <si>
    <t>体验模式能唤醒不能开门，（指纹头线拉扯太紧导致）</t>
  </si>
  <si>
    <t>体验模式功能问题</t>
  </si>
  <si>
    <t>前手柄异色</t>
  </si>
  <si>
    <t>DD20240616</t>
  </si>
  <si>
    <t>后屏有遮挡</t>
  </si>
  <si>
    <t>69码破损</t>
  </si>
  <si>
    <t>前手柄硬划伤</t>
  </si>
  <si>
    <t>后手柄缺料</t>
  </si>
  <si>
    <t>按键有黑影</t>
  </si>
  <si>
    <t>面板与分离屏缝隙大，实测0.8mm</t>
  </si>
  <si>
    <t>面板与分离屏缝隙大，实测0.75mm</t>
  </si>
  <si>
    <t>后面板与分离屏缝隙大，其中一套电机不工作（压线）</t>
  </si>
  <si>
    <t>DD264603</t>
  </si>
  <si>
    <t>DD264657</t>
  </si>
  <si>
    <t>DD260076</t>
  </si>
  <si>
    <t>防撬帽脱落，体验模式电机左开（APP可调回）</t>
  </si>
  <si>
    <t>DD264731</t>
  </si>
  <si>
    <t>DD265328</t>
  </si>
  <si>
    <t>分离屏不良脱落</t>
  </si>
  <si>
    <t>返后屏脱落</t>
  </si>
  <si>
    <t>返指纹无法识别</t>
  </si>
  <si>
    <t>DD265091</t>
  </si>
  <si>
    <t>DD266873</t>
  </si>
  <si>
    <t>DD265642</t>
  </si>
  <si>
    <t>丝印颜色与封样不一致</t>
  </si>
  <si>
    <t>外箱褶皱</t>
  </si>
  <si>
    <t>防拆标签破损，电源线位置走错</t>
  </si>
  <si>
    <t>封口贴覆盖*4</t>
  </si>
  <si>
    <t>封口贴覆盖</t>
  </si>
  <si>
    <t>漏贴封口贴，有撕过的痕迹</t>
  </si>
  <si>
    <t>拉手装饰盖划伤</t>
  </si>
  <si>
    <t>后面板上端凹坑</t>
  </si>
  <si>
    <t>Q4MVPRO</t>
  </si>
  <si>
    <t>返按键不灵敏，后屏脱落</t>
  </si>
  <si>
    <t>返后屏脱落，外观划伤缺料</t>
  </si>
  <si>
    <t>上电按键无显示，无语音播报（主板问题，供应商加抽100无问题）</t>
  </si>
  <si>
    <t>供应商加抽100套无不良</t>
  </si>
  <si>
    <t>DD263764</t>
  </si>
  <si>
    <t>DD265906</t>
  </si>
  <si>
    <t>拉力测试玻璃脱落</t>
  </si>
  <si>
    <t>加抽20套无不良</t>
  </si>
  <si>
    <t>拉力测试玻璃脱落（65N）</t>
  </si>
  <si>
    <t>加抽20套无不良入库</t>
  </si>
  <si>
    <t>DD265493</t>
  </si>
  <si>
    <t>协创</t>
  </si>
  <si>
    <t>CGDD268208</t>
  </si>
  <si>
    <t>G109-X</t>
  </si>
  <si>
    <t>前面板起翘</t>
  </si>
  <si>
    <t>全检后49套良品入库</t>
  </si>
  <si>
    <t>前手柄晃动</t>
  </si>
  <si>
    <t>换向螺丝浮起</t>
  </si>
  <si>
    <t>螺丝未锁紧</t>
  </si>
  <si>
    <t>DD267761</t>
  </si>
  <si>
    <t>前面板积漆</t>
  </si>
  <si>
    <t>10月</t>
  </si>
  <si>
    <t>DD267249</t>
  </si>
  <si>
    <t>钥匙能互开，，其中一套后盖板螺丝断</t>
  </si>
  <si>
    <t>供方加抽50套无不良入库</t>
  </si>
  <si>
    <t>DD266407</t>
  </si>
  <si>
    <t>锁具功耗大，实测17.66ma</t>
  </si>
  <si>
    <t>前手柄装饰板掉漆</t>
  </si>
  <si>
    <t>10.9日系统判退</t>
  </si>
  <si>
    <t>指纹头黑色、灰色混用</t>
  </si>
  <si>
    <t>DD266183</t>
  </si>
  <si>
    <t>1套后面板压线，1套外箱有压痕，3套封口贴覆盖</t>
  </si>
  <si>
    <t>DD266533</t>
  </si>
  <si>
    <t>前拉手积漆</t>
  </si>
  <si>
    <t>上电6键不亮</t>
  </si>
  <si>
    <t>清空断电过快</t>
  </si>
  <si>
    <t>DD266408</t>
  </si>
  <si>
    <t>纸箱有压痕</t>
  </si>
  <si>
    <t>DD266287</t>
  </si>
  <si>
    <t>说明书脏污</t>
  </si>
  <si>
    <t>说明书</t>
  </si>
  <si>
    <t>DD2677631</t>
  </si>
  <si>
    <t>把手换向后不回位</t>
  </si>
  <si>
    <t>手柄无法换向</t>
  </si>
  <si>
    <t>DD267157</t>
  </si>
  <si>
    <t>一套USB不通电，锁具不通电，一套前手柄缺口</t>
  </si>
  <si>
    <t>锁具无法唤醒</t>
  </si>
  <si>
    <t>Q3EFPO</t>
  </si>
  <si>
    <t>DD266535</t>
  </si>
  <si>
    <t>原装电池不通电</t>
  </si>
  <si>
    <t>电池问题</t>
  </si>
  <si>
    <t>DD268225</t>
  </si>
  <si>
    <t>1套不自动上锁，1套后屏脱落</t>
  </si>
  <si>
    <t>纸箱脏污、破损、压痕</t>
  </si>
  <si>
    <t>DD267713</t>
  </si>
  <si>
    <t>纸箱破损</t>
  </si>
  <si>
    <t>上电后屏不能使用（清空后OK)</t>
  </si>
  <si>
    <t>DD000003</t>
  </si>
  <si>
    <t>旋钮发白</t>
  </si>
  <si>
    <t>DD240820</t>
  </si>
  <si>
    <t>DD267630</t>
  </si>
  <si>
    <t>DD000008</t>
  </si>
  <si>
    <t>DD268180</t>
  </si>
  <si>
    <t>DD268255</t>
  </si>
  <si>
    <t>钥匙盖贴偏，前手柄掉漆</t>
  </si>
  <si>
    <t>前面板丝印不良</t>
  </si>
  <si>
    <t>DD266225</t>
  </si>
  <si>
    <t>电源线走线与封样不一致，拉扯脱落，其中一套面板色差、发白</t>
  </si>
  <si>
    <t>DD266992</t>
  </si>
  <si>
    <t>DD240920</t>
  </si>
  <si>
    <t>DD260075</t>
  </si>
  <si>
    <t>语音播报与实物操作不符</t>
  </si>
  <si>
    <t>语音播报异常</t>
  </si>
  <si>
    <t>纸箱折痕</t>
  </si>
  <si>
    <t>DD268490</t>
  </si>
  <si>
    <t>DD265089</t>
  </si>
  <si>
    <t>G305</t>
  </si>
  <si>
    <t>DD269096</t>
  </si>
  <si>
    <t>DD266009</t>
  </si>
  <si>
    <t>G505</t>
  </si>
  <si>
    <t>电源线接口破损</t>
  </si>
  <si>
    <t>CGDD268205</t>
  </si>
  <si>
    <t>1套后面板掉漆，1套前面板发白，1套后手柄上下虚位实测5.3mm</t>
  </si>
  <si>
    <t>DD265644</t>
  </si>
  <si>
    <t>G705</t>
  </si>
  <si>
    <t>DD267903</t>
  </si>
  <si>
    <t>DD268955</t>
  </si>
  <si>
    <t>钥匙盖缺料</t>
  </si>
  <si>
    <t>一套前面板漏弹簧  一套功耗大</t>
  </si>
  <si>
    <t>DD240930</t>
  </si>
  <si>
    <t>DD241011</t>
  </si>
  <si>
    <t>1套外箱有不良标识，一套漏放说明书、防撞垫，一套电源线卡扣破损</t>
  </si>
  <si>
    <t>1套无防撬帽，1套后面板掉漆，1套不通电，1套指纹正确无法开门，1套前手柄划伤，2套数字键有异物</t>
  </si>
  <si>
    <t>返外观、体验</t>
  </si>
  <si>
    <t>DD268224</t>
  </si>
  <si>
    <t>DD268509</t>
  </si>
  <si>
    <t>后面板侧面掉漆</t>
  </si>
  <si>
    <t>1套前面板盖板漏打螺丝，一套前面板盖板螺丝未打紧</t>
  </si>
  <si>
    <t>电池无法充电</t>
  </si>
  <si>
    <t>电量异常</t>
  </si>
  <si>
    <t>DD267914</t>
  </si>
  <si>
    <t>DD297914</t>
  </si>
  <si>
    <t>DD2690894</t>
  </si>
  <si>
    <t>DD240814
 DD000008</t>
  </si>
  <si>
    <t>电源线接插件松动</t>
  </si>
  <si>
    <t>DD267865</t>
  </si>
  <si>
    <t>DD269894</t>
  </si>
  <si>
    <t>G100假锁</t>
  </si>
  <si>
    <t>P9-CT-A2</t>
  </si>
  <si>
    <t>前手柄装饰板划伤</t>
  </si>
  <si>
    <t>11月</t>
  </si>
  <si>
    <t>DD269979</t>
  </si>
  <si>
    <t>2套无防撬帽 1套无法开门 1套漏装弹簧</t>
  </si>
  <si>
    <t>1套换向虚位大 1套漏放说明书</t>
  </si>
  <si>
    <t>前手柄装饰盖多料</t>
  </si>
  <si>
    <t>DD240820
DD000003</t>
  </si>
  <si>
    <t>实时视频锁具无声音(猫眼模组异常导致）</t>
  </si>
  <si>
    <t>分离屏磕伤</t>
  </si>
  <si>
    <t>磕伤</t>
  </si>
  <si>
    <t>电池用错（4200用成5000）</t>
  </si>
  <si>
    <t>封口贴覆盖 纸箱压痕</t>
  </si>
  <si>
    <t>DD267251</t>
  </si>
  <si>
    <t>DD268954</t>
  </si>
  <si>
    <t>手柄磕伤</t>
  </si>
  <si>
    <t>加抽8套无不良入库（已确认）</t>
  </si>
  <si>
    <t>USB不通电 后手柄磕伤 防撬帽脱落 连接线破损</t>
  </si>
  <si>
    <t>DD251794</t>
  </si>
  <si>
    <t>门铃异常 手柄掉漆</t>
  </si>
  <si>
    <t>DD241009</t>
  </si>
  <si>
    <t>视频线压线 视频手机端无声 手柄缺口</t>
  </si>
  <si>
    <t>压线导致无声</t>
  </si>
  <si>
    <t>DD259343</t>
  </si>
  <si>
    <t>返工：USB不通电 外观</t>
  </si>
  <si>
    <t>√显示不完整</t>
  </si>
  <si>
    <t>DD246444</t>
  </si>
  <si>
    <t>DD268980</t>
  </si>
  <si>
    <t>X1</t>
  </si>
  <si>
    <t>DD270660</t>
  </si>
  <si>
    <t>V7-3 假锁</t>
  </si>
  <si>
    <t>DD270073</t>
  </si>
  <si>
    <t>DD269486</t>
  </si>
  <si>
    <t>指纹不唤醒</t>
  </si>
  <si>
    <t>DD257748</t>
  </si>
  <si>
    <t>电池电量低，电池仓掉漆</t>
  </si>
  <si>
    <t>配件盒脏污</t>
  </si>
  <si>
    <t>部件质量</t>
  </si>
  <si>
    <t>IC卡颜色不一致</t>
  </si>
  <si>
    <t>IC卡不良</t>
  </si>
  <si>
    <t>锁后屏不亮</t>
  </si>
  <si>
    <t>DD269873</t>
  </si>
  <si>
    <t>DD269895</t>
  </si>
  <si>
    <t>DD271283</t>
  </si>
  <si>
    <t>SPK线压线</t>
  </si>
  <si>
    <t>DD270897</t>
  </si>
  <si>
    <t>后屏脱落*2 数字6不显示*1</t>
  </si>
  <si>
    <t>后屏脱落*3 电源线卡扣断*1</t>
  </si>
  <si>
    <t>锁具自动唤醒指纹无反应*1</t>
  </si>
  <si>
    <t>DD269466</t>
  </si>
  <si>
    <t>后屏脱落*1</t>
  </si>
  <si>
    <t>DD271387</t>
  </si>
  <si>
    <t>CG002877</t>
  </si>
  <si>
    <t>DD2700733</t>
  </si>
  <si>
    <t>D60-L</t>
  </si>
  <si>
    <t>E10假锁</t>
  </si>
  <si>
    <t>E26</t>
  </si>
  <si>
    <t>G00</t>
  </si>
  <si>
    <t>G100-DZ</t>
  </si>
  <si>
    <t>G111（假）</t>
  </si>
  <si>
    <t>G111-ST-08</t>
  </si>
  <si>
    <t>G111-W-PF</t>
  </si>
  <si>
    <t>G112-2</t>
  </si>
  <si>
    <t>G112</t>
  </si>
  <si>
    <t>G301</t>
  </si>
  <si>
    <t>G302假锁</t>
  </si>
  <si>
    <t>G5C</t>
  </si>
  <si>
    <t>P1-CT(魔方）</t>
  </si>
  <si>
    <t>P1-CT-ZC</t>
  </si>
  <si>
    <t>PI-CT-MF</t>
  </si>
  <si>
    <t>P1-CT-ST</t>
  </si>
  <si>
    <t>Q5-TY</t>
  </si>
  <si>
    <t>S5</t>
  </si>
  <si>
    <t>S5-1</t>
  </si>
  <si>
    <t>V7Plus</t>
  </si>
  <si>
    <t>新V7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</si>
</sst>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0_);[Red]\(0\)"/>
    <numFmt numFmtId="179" formatCode="m&quot;月&quot;d&quot;日&quot;;@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DejaVu Sans"/>
      <charset val="134"/>
    </font>
    <font>
      <sz val="11"/>
      <color indexed="8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9C74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51170384838"/>
        <bgColor theme="6" tint="0.799951170384838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6" tint="0.399945066682943"/>
      </bottom>
      <diagonal/>
    </border>
    <border>
      <left style="thin">
        <color auto="1"/>
      </left>
      <right style="thin">
        <color auto="1"/>
      </right>
      <top style="thin">
        <color theme="6" tint="0.399945066682943"/>
      </top>
      <bottom style="thin">
        <color theme="6" tint="0.399945066682943"/>
      </bottom>
      <diagonal/>
    </border>
    <border>
      <left style="thin">
        <color auto="1"/>
      </left>
      <right style="thin">
        <color auto="1"/>
      </right>
      <top style="thin">
        <color theme="6" tint="0.399945066682943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1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0" borderId="16" applyNumberFormat="0" applyAlignment="0" applyProtection="0">
      <alignment vertical="center"/>
    </xf>
    <xf numFmtId="0" fontId="16" fillId="11" borderId="17" applyNumberFormat="0" applyAlignment="0" applyProtection="0">
      <alignment vertical="center"/>
    </xf>
    <xf numFmtId="0" fontId="17" fillId="11" borderId="16" applyNumberFormat="0" applyAlignment="0" applyProtection="0">
      <alignment vertical="center"/>
    </xf>
    <xf numFmtId="0" fontId="18" fillId="12" borderId="18" applyNumberFormat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177" fontId="1" fillId="0" borderId="2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" fillId="0" borderId="0" xfId="0" applyFont="1" applyProtection="1">
      <alignment vertical="center"/>
      <protection locked="0"/>
    </xf>
    <xf numFmtId="17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177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left" vertical="center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Protection="1">
      <alignment vertical="center"/>
      <protection locked="0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wrapText="1"/>
    </xf>
    <xf numFmtId="17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locked="0"/>
    </xf>
    <xf numFmtId="177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3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6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 applyProtection="1">
      <alignment horizontal="center" vertical="center" wrapText="1"/>
      <protection locked="0"/>
    </xf>
    <xf numFmtId="58" fontId="1" fillId="0" borderId="1" xfId="0" applyNumberFormat="1" applyFont="1" applyBorder="1" applyAlignment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/>
      <protection locked="0"/>
    </xf>
    <xf numFmtId="176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7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 applyProtection="1">
      <alignment horizontal="center" vertical="center" wrapText="1"/>
      <protection locked="0"/>
    </xf>
    <xf numFmtId="177" fontId="1" fillId="0" borderId="1" xfId="0" applyNumberFormat="1" applyFont="1" applyBorder="1" applyAlignment="1">
      <alignment horizontal="center" vertical="center" wrapText="1"/>
    </xf>
    <xf numFmtId="177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177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vertical="center"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7" borderId="8" xfId="0" applyFont="1" applyFill="1" applyBorder="1" applyAlignment="1" applyProtection="1">
      <alignment horizontal="center" vertical="center" wrapText="1"/>
      <protection locked="0"/>
    </xf>
    <xf numFmtId="0" fontId="1" fillId="7" borderId="9" xfId="0" applyFont="1" applyFill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7" xfId="0" applyNumberFormat="1" applyFont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7" borderId="6" xfId="0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vertical="center" wrapText="1"/>
      <protection locked="0"/>
    </xf>
    <xf numFmtId="0" fontId="1" fillId="5" borderId="7" xfId="0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 wrapText="1"/>
      <protection locked="0"/>
    </xf>
    <xf numFmtId="178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1" xfId="0" applyNumberFormat="1" applyFont="1" applyBorder="1" applyAlignment="1" applyProtection="1">
      <alignment horizontal="center" vertical="center" wrapText="1"/>
      <protection locked="0"/>
    </xf>
    <xf numFmtId="178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Fill="1" applyBorder="1" applyProtection="1">
      <alignment vertical="center"/>
      <protection locked="0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>
      <alignment vertical="center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>
      <alignment vertical="center"/>
    </xf>
    <xf numFmtId="0" fontId="1" fillId="0" borderId="1" xfId="0" applyFont="1" applyBorder="1" applyProtection="1">
      <alignment vertical="center"/>
      <protection locked="0"/>
    </xf>
    <xf numFmtId="0" fontId="1" fillId="0" borderId="0" xfId="0" applyFont="1">
      <alignment vertical="center"/>
    </xf>
    <xf numFmtId="0" fontId="6" fillId="0" borderId="11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center" vertical="center"/>
    </xf>
    <xf numFmtId="0" fontId="6" fillId="0" borderId="12" xfId="0" applyFont="1" applyFill="1" applyBorder="1" applyAlignment="1" applyProtection="1">
      <alignment horizontal="center" vertical="center"/>
    </xf>
    <xf numFmtId="0" fontId="5" fillId="0" borderId="12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center" vertical="center" wrapText="1"/>
    </xf>
    <xf numFmtId="0" fontId="5" fillId="0" borderId="11" xfId="0" applyFont="1" applyFill="1" applyBorder="1" applyAlignment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2">
    <dxf>
      <font>
        <b val="0"/>
        <i val="0"/>
        <color theme="1"/>
      </font>
      <fill>
        <patternFill patternType="solid">
          <bgColor theme="5" tint="0.599993896298105"/>
        </patternFill>
      </fill>
    </dxf>
    <dxf>
      <font>
        <b val="0"/>
        <i val="0"/>
        <color theme="1"/>
      </font>
      <fill>
        <patternFill patternType="solid">
          <bgColor theme="7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rgb="FF92D05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PivotStylePreset2_Accent1" table="0" count="10" xr9:uid="{267968C8-6FFD-4C36-ACC1-9EA1FD1885CA}">
      <tableStyleElement type="headerRow" dxfId="21"/>
      <tableStyleElement type="totalRow" dxfId="20"/>
      <tableStyleElement type="firstRowStripe" dxfId="19"/>
      <tableStyleElement type="firstColumnStripe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_to_charts2023&#24180;&#25104;&#21697;&#20986;&#36135;&#36136;&#37327;&#20998;&#26512;&#34920;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&#26816;&#39564;&#21488;&#36134;/2024&#24180;&#25104;&#21697;&#20986;&#36135;&#36136;&#37327;&#20998;&#26512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03-&#25104;&#21697;&#26816;&#39564;&#21488;&#36134;/2024&#24180;&#25104;&#21697;&#20986;&#36135;&#36136;&#37327;&#20998;&#2651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零售电商-成品日质量状况"/>
      <sheetName val="司内成品整体"/>
      <sheetName val="外O整体"/>
      <sheetName val="工程发货抽检情况"/>
      <sheetName val="市返维修抽检情况 "/>
      <sheetName val="成品日报表"/>
      <sheetName val="检验日报表"/>
      <sheetName val="日报辅助表"/>
      <sheetName val="OQC抽检状况"/>
      <sheetName val="工程项目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Sheet1"/>
      <sheetName val="异常闭环情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其他入库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  <row r="85">
          <cell r="A85" t="str">
            <v>Q3EM</v>
          </cell>
          <cell r="B85" t="str">
            <v>Q3EM</v>
          </cell>
        </row>
        <row r="86">
          <cell r="A86" t="str">
            <v>Q3MVPRO假锁</v>
          </cell>
          <cell r="B86" t="str">
            <v>Q3MVPRO</v>
          </cell>
        </row>
        <row r="87">
          <cell r="A87" t="str">
            <v>V5P假锁</v>
          </cell>
          <cell r="B87" t="str">
            <v>V5P</v>
          </cell>
        </row>
        <row r="88">
          <cell r="A88" t="str">
            <v>Q3E</v>
          </cell>
          <cell r="B88" t="str">
            <v>Q3E</v>
          </cell>
        </row>
        <row r="89">
          <cell r="A89" t="str">
            <v>G102-J</v>
          </cell>
          <cell r="B89" t="str">
            <v>G102</v>
          </cell>
        </row>
        <row r="90">
          <cell r="A90" t="str">
            <v>Q3MPRO2.0-A2</v>
          </cell>
          <cell r="B90" t="str">
            <v>Q3MPRO</v>
          </cell>
        </row>
        <row r="91">
          <cell r="A91" t="str">
            <v>Q2P</v>
          </cell>
          <cell r="B91" t="str">
            <v>Q2P</v>
          </cell>
        </row>
        <row r="92">
          <cell r="A92" t="str">
            <v>P1-CT-MF-ST</v>
          </cell>
          <cell r="B92" t="str">
            <v>P1-CT</v>
          </cell>
        </row>
        <row r="93">
          <cell r="A93" t="str">
            <v>Q2P-A1</v>
          </cell>
          <cell r="B93" t="str">
            <v>Q2P</v>
          </cell>
        </row>
        <row r="94">
          <cell r="A94" t="str">
            <v>G101-J</v>
          </cell>
          <cell r="B94" t="str">
            <v>G101</v>
          </cell>
        </row>
        <row r="95">
          <cell r="A95" t="str">
            <v>E180-3-PF</v>
          </cell>
          <cell r="B95" t="str">
            <v>E180</v>
          </cell>
        </row>
        <row r="96">
          <cell r="A96" t="str">
            <v>G5-TUYA</v>
          </cell>
          <cell r="B96" t="str">
            <v>G5</v>
          </cell>
        </row>
        <row r="97">
          <cell r="A97" t="str">
            <v>Q2M</v>
          </cell>
          <cell r="B97" t="str">
            <v>Q2M</v>
          </cell>
        </row>
        <row r="98">
          <cell r="A98" t="str">
            <v>P9-CT</v>
          </cell>
          <cell r="B98" t="str">
            <v>P9</v>
          </cell>
        </row>
        <row r="99">
          <cell r="A99" t="str">
            <v>Q2F</v>
          </cell>
          <cell r="B99" t="str">
            <v>Q2F</v>
          </cell>
        </row>
        <row r="100">
          <cell r="A100" t="str">
            <v>Q2M长续航版</v>
          </cell>
          <cell r="B100" t="str">
            <v>Q2M</v>
          </cell>
        </row>
        <row r="101">
          <cell r="A101" t="str">
            <v>Q2FV</v>
          </cell>
          <cell r="B101" t="str">
            <v>Q2F</v>
          </cell>
        </row>
        <row r="102">
          <cell r="A102" t="str">
            <v>G109-X</v>
          </cell>
          <cell r="B102" t="str">
            <v>G109</v>
          </cell>
        </row>
        <row r="103">
          <cell r="A103" t="str">
            <v>G305</v>
          </cell>
          <cell r="B103" t="str">
            <v>G305</v>
          </cell>
        </row>
        <row r="104">
          <cell r="A104" t="str">
            <v>G505</v>
          </cell>
          <cell r="B104" t="str">
            <v>G505</v>
          </cell>
        </row>
        <row r="105">
          <cell r="A105" t="str">
            <v>G705</v>
          </cell>
          <cell r="B105" t="str">
            <v>G705</v>
          </cell>
        </row>
        <row r="106">
          <cell r="A106" t="str">
            <v>G100假锁</v>
          </cell>
          <cell r="B106" t="str">
            <v>G100</v>
          </cell>
        </row>
        <row r="107">
          <cell r="A107" t="str">
            <v>P9-CT-A2</v>
          </cell>
          <cell r="B107" t="str">
            <v>P9-CT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ables/table1.xml><?xml version="1.0" encoding="utf-8"?>
<table xmlns="http://schemas.openxmlformats.org/spreadsheetml/2006/main" id="1" name="外O整体" displayName="外O整体" ref="A2:AE1960" totalsRowShown="0">
  <autoFilter ref="A2:AE1960"/>
  <sortState ref="A2:AE1960">
    <sortCondition ref="C2"/>
  </sortState>
  <tableColumns count="31">
    <tableColumn id="1" name="序号"/>
    <tableColumn id="2" name="管理NO"/>
    <tableColumn id="3" name="日期"/>
    <tableColumn id="4" name="月"/>
    <tableColumn id="5" name="周"/>
    <tableColumn id="6" name="供应商"/>
    <tableColumn id="7" name="工单号"/>
    <tableColumn id="33" name="型号"/>
    <tableColumn id="8" name="细分型号"/>
    <tableColumn id="9" name="颜色"/>
    <tableColumn id="10" name="批次数量"/>
    <tableColumn id="11" name="抽样数"/>
    <tableColumn id="12" name="不良数"/>
    <tableColumn id="13" name="判定"/>
    <tableColumn id="14" name="外观"/>
    <tableColumn id="15" name="装配"/>
    <tableColumn id="16" name="性能"/>
    <tableColumn id="17" name="低错"/>
    <tableColumn id="18" name="包装"/>
    <tableColumn id="19" name="小计"/>
    <tableColumn id="20" name="不良描述"/>
    <tableColumn id="21" name="问题归属"/>
    <tableColumn id="22" name="问题分类"/>
    <tableColumn id="23" name="问题细分"/>
    <tableColumn id="24" name="问题等级"/>
    <tableColumn id="25" name="退货批次"/>
    <tableColumn id="26" name="原因"/>
    <tableColumn id="27" name="对策"/>
    <tableColumn id="28" name="备注"/>
    <tableColumn id="29" name="列1"/>
    <tableColumn id="30" name="列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E1960"/>
  <sheetViews>
    <sheetView tabSelected="1" zoomScale="78" zoomScaleNormal="78" workbookViewId="0">
      <pane ySplit="2" topLeftCell="A1954" activePane="bottomLeft" state="frozen"/>
      <selection/>
      <selection pane="bottomLeft" activeCell="I1963" sqref="I1963"/>
    </sheetView>
  </sheetViews>
  <sheetFormatPr defaultColWidth="9" defaultRowHeight="30" customHeight="1"/>
  <cols>
    <col min="1" max="1" width="7" style="2" customWidth="1"/>
    <col min="2" max="2" width="16.8365384615385" style="2" customWidth="1"/>
    <col min="3" max="3" width="14.5865384615385" style="3" customWidth="1"/>
    <col min="4" max="5" width="8.5" style="4" customWidth="1"/>
    <col min="6" max="6" width="10" style="5" customWidth="1"/>
    <col min="7" max="7" width="15.6634615384615" style="6" customWidth="1"/>
    <col min="8" max="8" width="15.4134615384615" style="6" customWidth="1"/>
    <col min="9" max="9" width="17.6634615384615" style="7" customWidth="1"/>
    <col min="10" max="10" width="10.3365384615385" style="7" customWidth="1"/>
    <col min="11" max="12" width="6.66346153846154" style="8" customWidth="1"/>
    <col min="13" max="13" width="6.66346153846154" style="9" customWidth="1"/>
    <col min="14" max="14" width="6.83653846153846" style="10" customWidth="1"/>
    <col min="15" max="18" width="5.16346153846154" style="11" customWidth="1"/>
    <col min="19" max="20" width="5.16346153846154" style="12" customWidth="1"/>
    <col min="21" max="21" width="39.2403846153846" style="11" customWidth="1"/>
    <col min="22" max="22" width="27.8365384615385" style="13" customWidth="1"/>
    <col min="23" max="23" width="8.83653846153846" style="8" customWidth="1"/>
    <col min="24" max="24" width="10.1634615384615" style="11" customWidth="1"/>
    <col min="25" max="25" width="14.1634615384615" style="11" customWidth="1"/>
    <col min="26" max="26" width="13.3365384615385" style="11" customWidth="1"/>
    <col min="27" max="27" width="17.8365384615385" style="8" customWidth="1"/>
    <col min="28" max="28" width="15.1634615384615" style="8" customWidth="1"/>
    <col min="29" max="29" width="39" style="8" customWidth="1"/>
    <col min="30" max="31" width="9" style="14"/>
    <col min="32" max="16384" width="9" style="2"/>
  </cols>
  <sheetData>
    <row r="1" ht="42" customHeight="1" spans="1:29">
      <c r="A1" s="15" t="s">
        <v>0</v>
      </c>
      <c r="B1" s="16"/>
      <c r="C1" s="17"/>
      <c r="D1" s="16"/>
      <c r="E1" s="16"/>
      <c r="F1" s="16"/>
      <c r="G1" s="16"/>
      <c r="H1" s="16"/>
      <c r="I1" s="16"/>
      <c r="J1" s="16"/>
      <c r="K1" s="16"/>
      <c r="L1" s="16"/>
      <c r="M1" s="28"/>
      <c r="N1" s="16"/>
      <c r="O1" s="16"/>
      <c r="P1" s="16"/>
      <c r="Q1" s="16"/>
      <c r="R1" s="16"/>
      <c r="S1" s="16"/>
      <c r="T1" s="16"/>
      <c r="U1" s="16"/>
      <c r="V1" s="34"/>
      <c r="W1" s="16"/>
      <c r="X1" s="16"/>
      <c r="Y1" s="16"/>
      <c r="Z1" s="16"/>
      <c r="AA1" s="16"/>
      <c r="AB1" s="16"/>
      <c r="AC1" s="16"/>
    </row>
    <row r="2" customHeight="1" spans="1:31">
      <c r="A2" s="18" t="s">
        <v>1</v>
      </c>
      <c r="B2" s="19" t="s">
        <v>2</v>
      </c>
      <c r="C2" s="20" t="s">
        <v>3</v>
      </c>
      <c r="D2" s="21" t="s">
        <v>4</v>
      </c>
      <c r="E2" s="21" t="s">
        <v>5</v>
      </c>
      <c r="F2" s="25" t="s">
        <v>6</v>
      </c>
      <c r="G2" s="26" t="s">
        <v>7</v>
      </c>
      <c r="H2" s="26" t="s">
        <v>8</v>
      </c>
      <c r="I2" s="26" t="s">
        <v>9</v>
      </c>
      <c r="J2" s="26" t="s">
        <v>10</v>
      </c>
      <c r="K2" s="25" t="s">
        <v>11</v>
      </c>
      <c r="L2" s="25" t="s">
        <v>12</v>
      </c>
      <c r="M2" s="20" t="s">
        <v>13</v>
      </c>
      <c r="N2" s="29" t="s">
        <v>14</v>
      </c>
      <c r="O2" s="25" t="s">
        <v>15</v>
      </c>
      <c r="P2" s="25" t="s">
        <v>16</v>
      </c>
      <c r="Q2" s="25" t="s">
        <v>17</v>
      </c>
      <c r="R2" s="25" t="s">
        <v>18</v>
      </c>
      <c r="S2" s="33" t="s">
        <v>19</v>
      </c>
      <c r="T2" s="33" t="s">
        <v>20</v>
      </c>
      <c r="U2" s="35" t="s">
        <v>21</v>
      </c>
      <c r="V2" s="35" t="s">
        <v>22</v>
      </c>
      <c r="W2" s="35" t="s">
        <v>23</v>
      </c>
      <c r="X2" s="35" t="s">
        <v>24</v>
      </c>
      <c r="Y2" s="35" t="s">
        <v>25</v>
      </c>
      <c r="Z2" s="35" t="s">
        <v>26</v>
      </c>
      <c r="AA2" s="35" t="s">
        <v>27</v>
      </c>
      <c r="AB2" s="35" t="s">
        <v>28</v>
      </c>
      <c r="AC2" s="35" t="s">
        <v>29</v>
      </c>
      <c r="AD2" s="14" t="s">
        <v>30</v>
      </c>
      <c r="AE2" s="14" t="s">
        <v>31</v>
      </c>
    </row>
    <row r="3" customHeight="1" spans="1:29">
      <c r="A3" s="22">
        <v>1</v>
      </c>
      <c r="B3" s="23">
        <v>240104001</v>
      </c>
      <c r="C3" s="24">
        <v>45295</v>
      </c>
      <c r="D3" s="22" t="s">
        <v>32</v>
      </c>
      <c r="E3" s="22">
        <f>WEEKNUM(C3,1)</f>
        <v>1</v>
      </c>
      <c r="F3" s="22" t="s">
        <v>33</v>
      </c>
      <c r="G3" s="22" t="s">
        <v>34</v>
      </c>
      <c r="H3" s="22" t="s">
        <v>35</v>
      </c>
      <c r="I3" s="22" t="s">
        <v>35</v>
      </c>
      <c r="J3" s="22" t="s">
        <v>36</v>
      </c>
      <c r="K3" s="22">
        <v>1</v>
      </c>
      <c r="L3" s="22">
        <v>1</v>
      </c>
      <c r="M3" s="22"/>
      <c r="N3" s="30" t="s">
        <v>37</v>
      </c>
      <c r="T3" s="11">
        <f>SUM(O3:S3)</f>
        <v>0</v>
      </c>
      <c r="U3" s="36"/>
      <c r="V3" s="10"/>
      <c r="W3" s="11"/>
      <c r="AA3" s="10"/>
      <c r="AB3" s="10"/>
      <c r="AC3" s="37"/>
    </row>
    <row r="4" customHeight="1" spans="1:29">
      <c r="A4" s="22">
        <v>2</v>
      </c>
      <c r="B4" s="22">
        <v>240104002</v>
      </c>
      <c r="C4" s="24">
        <v>45295</v>
      </c>
      <c r="D4" s="22" t="s">
        <v>32</v>
      </c>
      <c r="E4" s="22">
        <f>WEEKNUM(C4,1)</f>
        <v>1</v>
      </c>
      <c r="F4" s="22" t="s">
        <v>33</v>
      </c>
      <c r="G4" s="22" t="s">
        <v>38</v>
      </c>
      <c r="H4" s="22" t="s">
        <v>39</v>
      </c>
      <c r="I4" s="22" t="s">
        <v>39</v>
      </c>
      <c r="J4" s="22" t="s">
        <v>36</v>
      </c>
      <c r="K4" s="22">
        <v>720</v>
      </c>
      <c r="L4" s="22">
        <v>32</v>
      </c>
      <c r="M4" s="22"/>
      <c r="N4" s="30" t="s">
        <v>37</v>
      </c>
      <c r="T4" s="11">
        <f>SUM(O4:S4)</f>
        <v>0</v>
      </c>
      <c r="U4" s="36"/>
      <c r="V4" s="10"/>
      <c r="W4" s="11"/>
      <c r="AA4" s="10"/>
      <c r="AB4" s="10"/>
      <c r="AC4" s="37"/>
    </row>
    <row r="5" customHeight="1" spans="1:29">
      <c r="A5" s="22">
        <v>3</v>
      </c>
      <c r="B5" s="22">
        <v>240104003</v>
      </c>
      <c r="C5" s="24">
        <v>45295</v>
      </c>
      <c r="D5" s="22" t="s">
        <v>32</v>
      </c>
      <c r="E5" s="22">
        <f>WEEKNUM(C5,1)</f>
        <v>1</v>
      </c>
      <c r="F5" s="22" t="s">
        <v>40</v>
      </c>
      <c r="G5" s="22" t="s">
        <v>41</v>
      </c>
      <c r="H5" s="22" t="s">
        <v>42</v>
      </c>
      <c r="I5" s="22" t="s">
        <v>43</v>
      </c>
      <c r="J5" s="22" t="s">
        <v>36</v>
      </c>
      <c r="K5" s="22">
        <v>212</v>
      </c>
      <c r="L5" s="22">
        <v>8</v>
      </c>
      <c r="M5" s="22"/>
      <c r="N5" s="30" t="s">
        <v>37</v>
      </c>
      <c r="T5" s="11">
        <f>SUM(O5:S5)</f>
        <v>0</v>
      </c>
      <c r="U5" s="36"/>
      <c r="V5" s="10"/>
      <c r="W5" s="11"/>
      <c r="AA5" s="10"/>
      <c r="AB5" s="10"/>
      <c r="AC5" s="37"/>
    </row>
    <row r="6" customHeight="1" spans="1:29">
      <c r="A6" s="22">
        <v>4</v>
      </c>
      <c r="B6" s="23">
        <v>240105001</v>
      </c>
      <c r="C6" s="24">
        <v>45296</v>
      </c>
      <c r="D6" s="22" t="s">
        <v>32</v>
      </c>
      <c r="E6" s="22">
        <f>WEEKNUM(C6,1)</f>
        <v>1</v>
      </c>
      <c r="F6" s="22" t="s">
        <v>33</v>
      </c>
      <c r="G6" s="22" t="s">
        <v>44</v>
      </c>
      <c r="H6" s="22" t="s">
        <v>39</v>
      </c>
      <c r="I6" s="22" t="s">
        <v>39</v>
      </c>
      <c r="J6" s="22" t="s">
        <v>36</v>
      </c>
      <c r="K6" s="22">
        <v>432</v>
      </c>
      <c r="L6" s="22">
        <v>32</v>
      </c>
      <c r="M6" s="22"/>
      <c r="N6" s="30" t="s">
        <v>37</v>
      </c>
      <c r="T6" s="11">
        <f>SUM(O6:S6)</f>
        <v>0</v>
      </c>
      <c r="U6" s="36"/>
      <c r="V6" s="10"/>
      <c r="W6" s="11"/>
      <c r="AA6" s="10"/>
      <c r="AB6" s="10"/>
      <c r="AC6" s="37"/>
    </row>
    <row r="7" ht="42" customHeight="1" spans="1:29">
      <c r="A7" s="22">
        <v>5</v>
      </c>
      <c r="B7" s="22">
        <v>240105002</v>
      </c>
      <c r="C7" s="24">
        <v>45296</v>
      </c>
      <c r="D7" s="22" t="s">
        <v>32</v>
      </c>
      <c r="E7" s="22">
        <f>WEEKNUM(C7,1)</f>
        <v>1</v>
      </c>
      <c r="F7" s="22" t="s">
        <v>40</v>
      </c>
      <c r="G7" s="22" t="s">
        <v>45</v>
      </c>
      <c r="H7" s="22" t="s">
        <v>46</v>
      </c>
      <c r="I7" s="22" t="s">
        <v>47</v>
      </c>
      <c r="J7" s="22" t="s">
        <v>36</v>
      </c>
      <c r="K7" s="22">
        <v>1800</v>
      </c>
      <c r="L7" s="22">
        <v>50</v>
      </c>
      <c r="M7" s="22">
        <v>3</v>
      </c>
      <c r="N7" s="31" t="s">
        <v>48</v>
      </c>
      <c r="P7" s="11">
        <v>2</v>
      </c>
      <c r="T7" s="11">
        <f>SUM(O7:S7)</f>
        <v>2</v>
      </c>
      <c r="U7" s="36" t="s">
        <v>49</v>
      </c>
      <c r="V7" s="10" t="s">
        <v>50</v>
      </c>
      <c r="W7" s="11" t="s">
        <v>16</v>
      </c>
      <c r="X7" s="11" t="s">
        <v>51</v>
      </c>
      <c r="Y7" s="11" t="s">
        <v>52</v>
      </c>
      <c r="Z7" s="11" t="s">
        <v>53</v>
      </c>
      <c r="AA7" s="10"/>
      <c r="AB7" s="10"/>
      <c r="AC7" s="37"/>
    </row>
    <row r="8" customHeight="1" spans="1:29">
      <c r="A8" s="22">
        <v>6</v>
      </c>
      <c r="B8" s="22">
        <v>240105002</v>
      </c>
      <c r="C8" s="24">
        <v>45296</v>
      </c>
      <c r="D8" s="22" t="s">
        <v>32</v>
      </c>
      <c r="E8" s="22">
        <f>WEEKNUM(C8,1)</f>
        <v>1</v>
      </c>
      <c r="F8" s="22" t="s">
        <v>40</v>
      </c>
      <c r="G8" s="22" t="s">
        <v>45</v>
      </c>
      <c r="H8" s="22" t="s">
        <v>46</v>
      </c>
      <c r="I8" s="22" t="s">
        <v>47</v>
      </c>
      <c r="J8" s="22" t="s">
        <v>36</v>
      </c>
      <c r="K8" s="22"/>
      <c r="L8" s="22"/>
      <c r="M8" s="22"/>
      <c r="O8" s="11">
        <v>1</v>
      </c>
      <c r="T8" s="11">
        <f>SUM(O8:S8)</f>
        <v>1</v>
      </c>
      <c r="U8" s="36" t="s">
        <v>54</v>
      </c>
      <c r="V8" s="10" t="s">
        <v>50</v>
      </c>
      <c r="W8" s="11" t="s">
        <v>55</v>
      </c>
      <c r="X8" s="11" t="s">
        <v>56</v>
      </c>
      <c r="Y8" s="11" t="s">
        <v>57</v>
      </c>
      <c r="Z8" s="11" t="s">
        <v>53</v>
      </c>
      <c r="AA8" s="10"/>
      <c r="AB8" s="10"/>
      <c r="AC8" s="37"/>
    </row>
    <row r="9" customHeight="1" spans="1:29">
      <c r="A9" s="22">
        <v>7</v>
      </c>
      <c r="B9" s="23">
        <v>240108001</v>
      </c>
      <c r="C9" s="24">
        <v>45299</v>
      </c>
      <c r="D9" s="22" t="s">
        <v>32</v>
      </c>
      <c r="E9" s="22">
        <f>WEEKNUM(C9,1)</f>
        <v>2</v>
      </c>
      <c r="F9" s="22" t="s">
        <v>58</v>
      </c>
      <c r="G9" s="22" t="s">
        <v>59</v>
      </c>
      <c r="H9" s="22" t="s">
        <v>60</v>
      </c>
      <c r="I9" s="22" t="s">
        <v>61</v>
      </c>
      <c r="J9" s="22" t="s">
        <v>62</v>
      </c>
      <c r="K9" s="22">
        <v>84</v>
      </c>
      <c r="L9" s="22">
        <v>8</v>
      </c>
      <c r="M9" s="22"/>
      <c r="N9" s="30" t="s">
        <v>37</v>
      </c>
      <c r="O9" s="22"/>
      <c r="P9" s="22"/>
      <c r="Q9" s="22"/>
      <c r="R9" s="22"/>
      <c r="S9" s="22"/>
      <c r="T9" s="11">
        <f>SUM(O9:S9)</f>
        <v>0</v>
      </c>
      <c r="U9" s="36"/>
      <c r="V9" s="10"/>
      <c r="W9" s="11"/>
      <c r="AA9" s="10"/>
      <c r="AB9" s="10"/>
      <c r="AC9" s="37"/>
    </row>
    <row r="10" customHeight="1" spans="1:29">
      <c r="A10" s="22">
        <v>8</v>
      </c>
      <c r="B10" s="22">
        <v>240108002</v>
      </c>
      <c r="C10" s="24">
        <v>45299</v>
      </c>
      <c r="D10" s="22" t="s">
        <v>32</v>
      </c>
      <c r="E10" s="22">
        <f>WEEKNUM(C10,1)</f>
        <v>2</v>
      </c>
      <c r="F10" s="22" t="s">
        <v>58</v>
      </c>
      <c r="G10" s="22" t="s">
        <v>63</v>
      </c>
      <c r="H10" s="22" t="s">
        <v>64</v>
      </c>
      <c r="I10" s="22" t="s">
        <v>64</v>
      </c>
      <c r="J10" s="22" t="s">
        <v>62</v>
      </c>
      <c r="K10" s="22">
        <v>544</v>
      </c>
      <c r="L10" s="22">
        <v>52</v>
      </c>
      <c r="M10" s="22">
        <v>1</v>
      </c>
      <c r="N10" s="31" t="s">
        <v>48</v>
      </c>
      <c r="O10" s="22"/>
      <c r="P10" s="22"/>
      <c r="Q10" s="22">
        <v>1</v>
      </c>
      <c r="R10" s="22"/>
      <c r="S10" s="22"/>
      <c r="T10" s="11">
        <f>SUM(O10:S10)</f>
        <v>1</v>
      </c>
      <c r="U10" s="27" t="s">
        <v>65</v>
      </c>
      <c r="V10" s="10" t="s">
        <v>50</v>
      </c>
      <c r="W10" s="11" t="s">
        <v>55</v>
      </c>
      <c r="X10" s="11" t="s">
        <v>66</v>
      </c>
      <c r="Y10" s="11" t="s">
        <v>57</v>
      </c>
      <c r="Z10" s="11" t="s">
        <v>67</v>
      </c>
      <c r="AA10" s="10"/>
      <c r="AB10" s="10"/>
      <c r="AC10" s="37" t="s">
        <v>68</v>
      </c>
    </row>
    <row r="11" customHeight="1" spans="1:29">
      <c r="A11" s="22">
        <v>9</v>
      </c>
      <c r="B11" s="22">
        <v>240108003</v>
      </c>
      <c r="C11" s="24">
        <v>45299</v>
      </c>
      <c r="D11" s="22" t="s">
        <v>32</v>
      </c>
      <c r="E11" s="22">
        <f>WEEKNUM(C11,1)</f>
        <v>2</v>
      </c>
      <c r="F11" s="22" t="s">
        <v>58</v>
      </c>
      <c r="G11" s="22" t="s">
        <v>69</v>
      </c>
      <c r="H11" s="22" t="s">
        <v>46</v>
      </c>
      <c r="I11" s="22" t="s">
        <v>70</v>
      </c>
      <c r="J11" s="22" t="s">
        <v>36</v>
      </c>
      <c r="K11" s="22">
        <v>182</v>
      </c>
      <c r="L11" s="22">
        <v>8</v>
      </c>
      <c r="M11" s="22"/>
      <c r="N11" s="30" t="s">
        <v>37</v>
      </c>
      <c r="O11" s="22"/>
      <c r="P11" s="22"/>
      <c r="Q11" s="22"/>
      <c r="R11" s="22"/>
      <c r="S11" s="22"/>
      <c r="T11" s="11">
        <f>SUM(O11:S11)</f>
        <v>0</v>
      </c>
      <c r="U11" s="13"/>
      <c r="V11" s="10"/>
      <c r="W11" s="11"/>
      <c r="AA11" s="10"/>
      <c r="AB11" s="10"/>
      <c r="AC11" s="37"/>
    </row>
    <row r="12" customHeight="1" spans="1:29">
      <c r="A12" s="22">
        <v>10</v>
      </c>
      <c r="B12" s="22">
        <v>240108004</v>
      </c>
      <c r="C12" s="24">
        <v>45299</v>
      </c>
      <c r="D12" s="22" t="s">
        <v>32</v>
      </c>
      <c r="E12" s="22">
        <f>WEEKNUM(C12,1)</f>
        <v>2</v>
      </c>
      <c r="F12" s="22" t="s">
        <v>58</v>
      </c>
      <c r="G12" s="22" t="s">
        <v>63</v>
      </c>
      <c r="H12" s="22" t="s">
        <v>64</v>
      </c>
      <c r="I12" s="22" t="s">
        <v>64</v>
      </c>
      <c r="J12" s="22" t="s">
        <v>62</v>
      </c>
      <c r="K12" s="22">
        <v>131</v>
      </c>
      <c r="L12" s="22">
        <v>8</v>
      </c>
      <c r="M12" s="22"/>
      <c r="N12" s="30" t="s">
        <v>37</v>
      </c>
      <c r="O12" s="22"/>
      <c r="P12" s="22"/>
      <c r="Q12" s="22"/>
      <c r="R12" s="22"/>
      <c r="S12" s="22"/>
      <c r="T12" s="11">
        <f>SUM(O12:S12)</f>
        <v>0</v>
      </c>
      <c r="U12" s="13"/>
      <c r="V12" s="10"/>
      <c r="W12" s="11"/>
      <c r="AA12" s="10"/>
      <c r="AB12" s="10"/>
      <c r="AC12" s="37"/>
    </row>
    <row r="13" customHeight="1" spans="1:29">
      <c r="A13" s="22">
        <v>11</v>
      </c>
      <c r="B13" s="22">
        <v>240108005</v>
      </c>
      <c r="C13" s="24">
        <v>45299</v>
      </c>
      <c r="D13" s="22" t="s">
        <v>32</v>
      </c>
      <c r="E13" s="22">
        <f>WEEKNUM(C13,1)</f>
        <v>2</v>
      </c>
      <c r="F13" s="22" t="s">
        <v>40</v>
      </c>
      <c r="G13" s="22" t="s">
        <v>71</v>
      </c>
      <c r="H13" s="22" t="s">
        <v>64</v>
      </c>
      <c r="I13" s="22" t="s">
        <v>72</v>
      </c>
      <c r="J13" s="22" t="s">
        <v>62</v>
      </c>
      <c r="K13" s="22">
        <v>21</v>
      </c>
      <c r="L13" s="22">
        <v>8</v>
      </c>
      <c r="M13" s="22"/>
      <c r="N13" s="30" t="s">
        <v>37</v>
      </c>
      <c r="O13" s="22"/>
      <c r="P13" s="22"/>
      <c r="Q13" s="22"/>
      <c r="R13" s="22"/>
      <c r="S13" s="22"/>
      <c r="T13" s="11">
        <f>SUM(O13:S13)</f>
        <v>0</v>
      </c>
      <c r="U13" s="22"/>
      <c r="V13" s="10"/>
      <c r="W13" s="11"/>
      <c r="AA13" s="10"/>
      <c r="AB13" s="10"/>
      <c r="AC13" s="37"/>
    </row>
    <row r="14" customHeight="1" spans="1:29">
      <c r="A14" s="22">
        <v>12</v>
      </c>
      <c r="B14" s="22">
        <v>240108006</v>
      </c>
      <c r="C14" s="24">
        <v>45299</v>
      </c>
      <c r="D14" s="22" t="s">
        <v>32</v>
      </c>
      <c r="E14" s="22">
        <f>WEEKNUM(C14,1)</f>
        <v>2</v>
      </c>
      <c r="F14" s="22" t="s">
        <v>40</v>
      </c>
      <c r="G14" s="22" t="s">
        <v>73</v>
      </c>
      <c r="H14" s="22" t="s">
        <v>74</v>
      </c>
      <c r="I14" s="22" t="s">
        <v>75</v>
      </c>
      <c r="J14" s="22" t="s">
        <v>36</v>
      </c>
      <c r="K14" s="22">
        <v>2858</v>
      </c>
      <c r="L14" s="22">
        <v>50</v>
      </c>
      <c r="M14" s="22">
        <v>2</v>
      </c>
      <c r="N14" s="30" t="s">
        <v>37</v>
      </c>
      <c r="O14" s="22"/>
      <c r="P14" s="22">
        <v>1</v>
      </c>
      <c r="Q14" s="22"/>
      <c r="R14" s="22"/>
      <c r="S14" s="22"/>
      <c r="T14" s="11">
        <f>SUM(O14:S14)</f>
        <v>1</v>
      </c>
      <c r="U14" s="27" t="s">
        <v>76</v>
      </c>
      <c r="V14" s="10" t="s">
        <v>77</v>
      </c>
      <c r="W14" s="11" t="s">
        <v>16</v>
      </c>
      <c r="X14" s="11" t="s">
        <v>51</v>
      </c>
      <c r="Y14" s="11" t="s">
        <v>52</v>
      </c>
      <c r="Z14" s="11" t="s">
        <v>67</v>
      </c>
      <c r="AA14" s="10"/>
      <c r="AB14" s="10"/>
      <c r="AC14" s="37" t="s">
        <v>78</v>
      </c>
    </row>
    <row r="15" customHeight="1" spans="1:29">
      <c r="A15" s="22">
        <v>13</v>
      </c>
      <c r="B15" s="22">
        <v>240108006</v>
      </c>
      <c r="C15" s="24">
        <v>45299</v>
      </c>
      <c r="D15" s="22" t="s">
        <v>32</v>
      </c>
      <c r="E15" s="22">
        <f>WEEKNUM(C15,1)</f>
        <v>2</v>
      </c>
      <c r="F15" s="22" t="s">
        <v>40</v>
      </c>
      <c r="G15" s="22" t="s">
        <v>73</v>
      </c>
      <c r="H15" s="22" t="s">
        <v>74</v>
      </c>
      <c r="I15" s="22" t="s">
        <v>75</v>
      </c>
      <c r="J15" s="22" t="s">
        <v>36</v>
      </c>
      <c r="K15" s="22"/>
      <c r="L15" s="22"/>
      <c r="M15" s="22"/>
      <c r="N15" s="22"/>
      <c r="O15" s="22"/>
      <c r="P15" s="22">
        <v>1</v>
      </c>
      <c r="Q15" s="22"/>
      <c r="R15" s="22"/>
      <c r="S15" s="22"/>
      <c r="T15" s="11">
        <f>SUM(O15:S15)</f>
        <v>1</v>
      </c>
      <c r="U15" s="27" t="s">
        <v>79</v>
      </c>
      <c r="V15" s="10" t="s">
        <v>77</v>
      </c>
      <c r="W15" s="11" t="s">
        <v>16</v>
      </c>
      <c r="X15" s="11" t="s">
        <v>80</v>
      </c>
      <c r="Y15" s="11" t="s">
        <v>52</v>
      </c>
      <c r="Z15" s="11" t="s">
        <v>67</v>
      </c>
      <c r="AA15" s="10"/>
      <c r="AB15" s="10"/>
      <c r="AC15" s="37"/>
    </row>
    <row r="16" customHeight="1" spans="1:29">
      <c r="A16" s="22">
        <v>14</v>
      </c>
      <c r="B16" s="23">
        <v>240109001</v>
      </c>
      <c r="C16" s="24">
        <v>45300</v>
      </c>
      <c r="D16" s="22" t="s">
        <v>32</v>
      </c>
      <c r="E16" s="22">
        <f>WEEKNUM(C16,1)</f>
        <v>2</v>
      </c>
      <c r="F16" s="22" t="s">
        <v>33</v>
      </c>
      <c r="G16" s="22" t="s">
        <v>81</v>
      </c>
      <c r="H16" s="22" t="s">
        <v>39</v>
      </c>
      <c r="I16" s="22" t="s">
        <v>39</v>
      </c>
      <c r="J16" s="22" t="s">
        <v>36</v>
      </c>
      <c r="K16" s="22">
        <v>432</v>
      </c>
      <c r="L16" s="22">
        <v>32</v>
      </c>
      <c r="M16" s="22">
        <v>2</v>
      </c>
      <c r="N16" s="30" t="s">
        <v>37</v>
      </c>
      <c r="O16" s="22"/>
      <c r="P16" s="22">
        <v>1</v>
      </c>
      <c r="Q16" s="22"/>
      <c r="R16" s="22"/>
      <c r="S16" s="22"/>
      <c r="T16" s="11">
        <f>SUM(O16:S16)</f>
        <v>1</v>
      </c>
      <c r="U16" s="22" t="s">
        <v>82</v>
      </c>
      <c r="V16" s="10" t="s">
        <v>77</v>
      </c>
      <c r="W16" s="11" t="s">
        <v>16</v>
      </c>
      <c r="X16" s="11" t="s">
        <v>83</v>
      </c>
      <c r="Y16" s="11" t="s">
        <v>57</v>
      </c>
      <c r="Z16" s="11" t="s">
        <v>67</v>
      </c>
      <c r="AA16" s="10"/>
      <c r="AB16" s="10"/>
      <c r="AC16" s="37"/>
    </row>
    <row r="17" customHeight="1" spans="1:29">
      <c r="A17" s="22">
        <v>15</v>
      </c>
      <c r="B17" s="22">
        <v>240109001</v>
      </c>
      <c r="C17" s="24">
        <v>45300</v>
      </c>
      <c r="D17" s="22" t="s">
        <v>32</v>
      </c>
      <c r="E17" s="22">
        <f>WEEKNUM(C17,1)</f>
        <v>2</v>
      </c>
      <c r="F17" s="22" t="s">
        <v>33</v>
      </c>
      <c r="G17" s="22" t="s">
        <v>81</v>
      </c>
      <c r="H17" s="22" t="s">
        <v>39</v>
      </c>
      <c r="I17" s="22" t="s">
        <v>39</v>
      </c>
      <c r="J17" s="22" t="s">
        <v>36</v>
      </c>
      <c r="K17" s="22"/>
      <c r="L17" s="22"/>
      <c r="M17" s="22"/>
      <c r="N17" s="22"/>
      <c r="O17" s="22">
        <v>1</v>
      </c>
      <c r="P17" s="22"/>
      <c r="Q17" s="22"/>
      <c r="R17" s="22"/>
      <c r="S17" s="22"/>
      <c r="T17" s="11">
        <f>SUM(O17:S17)</f>
        <v>1</v>
      </c>
      <c r="U17" s="22" t="s">
        <v>84</v>
      </c>
      <c r="V17" s="10" t="s">
        <v>77</v>
      </c>
      <c r="W17" s="11" t="s">
        <v>15</v>
      </c>
      <c r="X17" s="11" t="s">
        <v>85</v>
      </c>
      <c r="Y17" s="11" t="s">
        <v>52</v>
      </c>
      <c r="Z17" s="11" t="s">
        <v>67</v>
      </c>
      <c r="AA17" s="10"/>
      <c r="AB17" s="10"/>
      <c r="AC17" s="37"/>
    </row>
    <row r="18" ht="25" customHeight="1" spans="1:29">
      <c r="A18" s="22">
        <v>16</v>
      </c>
      <c r="B18" s="22">
        <v>240109002</v>
      </c>
      <c r="C18" s="24">
        <v>45300</v>
      </c>
      <c r="D18" s="22" t="s">
        <v>32</v>
      </c>
      <c r="E18" s="22">
        <f>WEEKNUM(C18,1)</f>
        <v>2</v>
      </c>
      <c r="F18" s="22" t="s">
        <v>33</v>
      </c>
      <c r="G18" s="22" t="s">
        <v>44</v>
      </c>
      <c r="H18" s="22" t="s">
        <v>39</v>
      </c>
      <c r="I18" s="22" t="s">
        <v>39</v>
      </c>
      <c r="J18" s="22" t="s">
        <v>36</v>
      </c>
      <c r="K18" s="22">
        <v>432</v>
      </c>
      <c r="L18" s="22">
        <v>32</v>
      </c>
      <c r="M18" s="22">
        <v>2</v>
      </c>
      <c r="N18" s="22" t="s">
        <v>48</v>
      </c>
      <c r="O18" s="22"/>
      <c r="P18" s="22"/>
      <c r="Q18" s="22"/>
      <c r="R18" s="22">
        <v>1</v>
      </c>
      <c r="S18" s="22"/>
      <c r="T18" s="11">
        <f>SUM(O18:S18)</f>
        <v>1</v>
      </c>
      <c r="U18" s="27" t="s">
        <v>86</v>
      </c>
      <c r="V18" s="10" t="s">
        <v>50</v>
      </c>
      <c r="W18" s="11" t="s">
        <v>18</v>
      </c>
      <c r="X18" s="11" t="s">
        <v>87</v>
      </c>
      <c r="Y18" s="11" t="s">
        <v>57</v>
      </c>
      <c r="Z18" s="11" t="s">
        <v>53</v>
      </c>
      <c r="AA18" s="10"/>
      <c r="AB18" s="10"/>
      <c r="AC18" s="37"/>
    </row>
    <row r="19" customHeight="1" spans="1:29">
      <c r="A19" s="22">
        <v>17</v>
      </c>
      <c r="B19" s="22">
        <v>240109002</v>
      </c>
      <c r="C19" s="24">
        <v>45300</v>
      </c>
      <c r="D19" s="22" t="s">
        <v>32</v>
      </c>
      <c r="E19" s="22">
        <f>WEEKNUM(C19,1)</f>
        <v>2</v>
      </c>
      <c r="F19" s="22" t="s">
        <v>33</v>
      </c>
      <c r="G19" s="22" t="s">
        <v>44</v>
      </c>
      <c r="H19" s="22" t="s">
        <v>39</v>
      </c>
      <c r="I19" s="22" t="s">
        <v>39</v>
      </c>
      <c r="J19" s="22" t="s">
        <v>36</v>
      </c>
      <c r="O19" s="22"/>
      <c r="P19" s="22"/>
      <c r="Q19" s="22"/>
      <c r="R19" s="22">
        <v>1</v>
      </c>
      <c r="S19" s="22"/>
      <c r="T19" s="11">
        <f>SUM(O19:S19)</f>
        <v>1</v>
      </c>
      <c r="U19" s="27" t="s">
        <v>88</v>
      </c>
      <c r="V19" s="10" t="s">
        <v>50</v>
      </c>
      <c r="W19" s="11" t="s">
        <v>18</v>
      </c>
      <c r="X19" s="11" t="s">
        <v>89</v>
      </c>
      <c r="Y19" s="11" t="s">
        <v>57</v>
      </c>
      <c r="Z19" s="11" t="s">
        <v>53</v>
      </c>
      <c r="AA19" s="10"/>
      <c r="AB19" s="10"/>
      <c r="AC19" s="37"/>
    </row>
    <row r="20" customHeight="1" spans="1:29">
      <c r="A20" s="22">
        <v>18</v>
      </c>
      <c r="B20" s="22">
        <v>240109003</v>
      </c>
      <c r="C20" s="24">
        <v>45300</v>
      </c>
      <c r="D20" s="22" t="s">
        <v>32</v>
      </c>
      <c r="E20" s="22">
        <f>WEEKNUM(C20,1)</f>
        <v>2</v>
      </c>
      <c r="F20" s="22" t="s">
        <v>33</v>
      </c>
      <c r="G20" s="22" t="s">
        <v>90</v>
      </c>
      <c r="H20" s="22" t="s">
        <v>91</v>
      </c>
      <c r="I20" s="22" t="s">
        <v>91</v>
      </c>
      <c r="J20" s="22" t="s">
        <v>36</v>
      </c>
      <c r="K20" s="22">
        <v>144</v>
      </c>
      <c r="L20" s="22">
        <v>8</v>
      </c>
      <c r="M20" s="22"/>
      <c r="N20" s="30" t="s">
        <v>37</v>
      </c>
      <c r="T20" s="11">
        <f>SUM(O20:S20)</f>
        <v>0</v>
      </c>
      <c r="U20" s="36"/>
      <c r="V20" s="10"/>
      <c r="W20" s="11"/>
      <c r="AA20" s="10"/>
      <c r="AB20" s="10"/>
      <c r="AC20" s="37"/>
    </row>
    <row r="21" customHeight="1" spans="1:29">
      <c r="A21" s="22">
        <v>19</v>
      </c>
      <c r="B21" s="22">
        <v>240109004</v>
      </c>
      <c r="C21" s="24">
        <v>45300</v>
      </c>
      <c r="D21" s="22" t="s">
        <v>32</v>
      </c>
      <c r="E21" s="22">
        <f>WEEKNUM(C21,1)</f>
        <v>2</v>
      </c>
      <c r="F21" s="22" t="s">
        <v>33</v>
      </c>
      <c r="G21" s="22" t="s">
        <v>92</v>
      </c>
      <c r="H21" s="22" t="s">
        <v>91</v>
      </c>
      <c r="I21" s="22" t="s">
        <v>91</v>
      </c>
      <c r="J21" s="22" t="s">
        <v>36</v>
      </c>
      <c r="K21" s="22">
        <v>144</v>
      </c>
      <c r="L21" s="22">
        <v>8</v>
      </c>
      <c r="M21" s="22"/>
      <c r="N21" s="30" t="s">
        <v>37</v>
      </c>
      <c r="T21" s="11">
        <f>SUM(O21:S21)</f>
        <v>0</v>
      </c>
      <c r="U21" s="36"/>
      <c r="V21" s="10"/>
      <c r="W21" s="11"/>
      <c r="AA21" s="10"/>
      <c r="AB21" s="10"/>
      <c r="AC21" s="37"/>
    </row>
    <row r="22" customHeight="1" spans="1:29">
      <c r="A22" s="22">
        <v>20</v>
      </c>
      <c r="B22" s="23">
        <v>240110001</v>
      </c>
      <c r="C22" s="24">
        <v>45301</v>
      </c>
      <c r="D22" s="22" t="s">
        <v>32</v>
      </c>
      <c r="E22" s="22">
        <f>WEEKNUM(C22,1)</f>
        <v>2</v>
      </c>
      <c r="F22" s="22" t="s">
        <v>93</v>
      </c>
      <c r="G22" s="22" t="s">
        <v>94</v>
      </c>
      <c r="H22" s="22" t="s">
        <v>95</v>
      </c>
      <c r="I22" s="22" t="s">
        <v>95</v>
      </c>
      <c r="J22" s="22" t="s">
        <v>36</v>
      </c>
      <c r="K22" s="22">
        <v>474</v>
      </c>
      <c r="L22" s="22">
        <v>32</v>
      </c>
      <c r="M22" s="22">
        <v>2</v>
      </c>
      <c r="N22" s="30" t="s">
        <v>37</v>
      </c>
      <c r="O22" s="22">
        <v>1</v>
      </c>
      <c r="P22" s="22"/>
      <c r="Q22" s="22"/>
      <c r="R22" s="22"/>
      <c r="S22" s="22"/>
      <c r="T22" s="22">
        <f>SUM(O22:S22)</f>
        <v>1</v>
      </c>
      <c r="U22" s="27" t="s">
        <v>96</v>
      </c>
      <c r="V22" s="10" t="s">
        <v>77</v>
      </c>
      <c r="W22" s="11" t="s">
        <v>15</v>
      </c>
      <c r="X22" s="11" t="s">
        <v>97</v>
      </c>
      <c r="Y22" s="11" t="s">
        <v>52</v>
      </c>
      <c r="Z22" s="11" t="s">
        <v>67</v>
      </c>
      <c r="AA22" s="10"/>
      <c r="AB22" s="10"/>
      <c r="AC22" s="37"/>
    </row>
    <row r="23" customHeight="1" spans="1:29">
      <c r="A23" s="22">
        <v>21</v>
      </c>
      <c r="B23" s="22">
        <v>240110001</v>
      </c>
      <c r="C23" s="24">
        <v>45301</v>
      </c>
      <c r="D23" s="22" t="s">
        <v>32</v>
      </c>
      <c r="E23" s="22">
        <f>WEEKNUM(C23,1)</f>
        <v>2</v>
      </c>
      <c r="F23" s="22" t="s">
        <v>93</v>
      </c>
      <c r="G23" s="22" t="s">
        <v>94</v>
      </c>
      <c r="H23" s="22" t="s">
        <v>95</v>
      </c>
      <c r="I23" s="22" t="s">
        <v>95</v>
      </c>
      <c r="J23" s="22" t="s">
        <v>36</v>
      </c>
      <c r="K23" s="22"/>
      <c r="L23" s="22"/>
      <c r="M23" s="22"/>
      <c r="N23" s="22"/>
      <c r="O23" s="22">
        <v>1</v>
      </c>
      <c r="P23" s="22"/>
      <c r="Q23" s="22"/>
      <c r="R23" s="22"/>
      <c r="S23" s="22"/>
      <c r="T23" s="22">
        <f>SUM(O23:S23)</f>
        <v>1</v>
      </c>
      <c r="U23" s="27" t="s">
        <v>98</v>
      </c>
      <c r="V23" s="10" t="s">
        <v>77</v>
      </c>
      <c r="W23" s="11" t="s">
        <v>15</v>
      </c>
      <c r="X23" s="11" t="s">
        <v>99</v>
      </c>
      <c r="Y23" s="11" t="s">
        <v>52</v>
      </c>
      <c r="Z23" s="11" t="s">
        <v>67</v>
      </c>
      <c r="AA23" s="10"/>
      <c r="AB23" s="10"/>
      <c r="AC23" s="37"/>
    </row>
    <row r="24" customHeight="1" spans="1:29">
      <c r="A24" s="22">
        <v>22</v>
      </c>
      <c r="B24" s="22">
        <v>240110002</v>
      </c>
      <c r="C24" s="24">
        <v>45301</v>
      </c>
      <c r="D24" s="22" t="s">
        <v>32</v>
      </c>
      <c r="E24" s="22">
        <f>WEEKNUM(C24,1)</f>
        <v>2</v>
      </c>
      <c r="F24" s="22" t="s">
        <v>58</v>
      </c>
      <c r="G24" s="22" t="s">
        <v>100</v>
      </c>
      <c r="H24" s="22" t="s">
        <v>64</v>
      </c>
      <c r="I24" s="22" t="s">
        <v>64</v>
      </c>
      <c r="J24" s="22" t="s">
        <v>36</v>
      </c>
      <c r="K24" s="22">
        <v>41</v>
      </c>
      <c r="L24" s="22">
        <v>8</v>
      </c>
      <c r="M24" s="22"/>
      <c r="N24" s="30" t="s">
        <v>37</v>
      </c>
      <c r="O24" s="22"/>
      <c r="P24" s="22"/>
      <c r="Q24" s="22"/>
      <c r="R24" s="22"/>
      <c r="S24" s="22"/>
      <c r="T24" s="22">
        <f>SUM(O24:S24)</f>
        <v>0</v>
      </c>
      <c r="U24" s="22"/>
      <c r="V24" s="10"/>
      <c r="W24" s="11"/>
      <c r="AA24" s="10"/>
      <c r="AB24" s="10"/>
      <c r="AC24" s="37"/>
    </row>
    <row r="25" customHeight="1" spans="1:29">
      <c r="A25" s="22">
        <v>23</v>
      </c>
      <c r="B25" s="22">
        <v>240110003</v>
      </c>
      <c r="C25" s="24">
        <v>45301</v>
      </c>
      <c r="D25" s="22" t="s">
        <v>32</v>
      </c>
      <c r="E25" s="22">
        <f>WEEKNUM(C25,1)</f>
        <v>2</v>
      </c>
      <c r="F25" s="22" t="s">
        <v>58</v>
      </c>
      <c r="G25" s="22" t="s">
        <v>101</v>
      </c>
      <c r="H25" s="22" t="s">
        <v>64</v>
      </c>
      <c r="I25" s="22" t="s">
        <v>64</v>
      </c>
      <c r="J25" s="22" t="s">
        <v>62</v>
      </c>
      <c r="K25" s="22">
        <v>752</v>
      </c>
      <c r="L25" s="22">
        <v>32</v>
      </c>
      <c r="M25" s="22"/>
      <c r="N25" s="30" t="s">
        <v>37</v>
      </c>
      <c r="O25" s="22"/>
      <c r="P25" s="22"/>
      <c r="Q25" s="22"/>
      <c r="R25" s="22"/>
      <c r="S25" s="22"/>
      <c r="T25" s="22">
        <f>SUM(O25:S25)</f>
        <v>0</v>
      </c>
      <c r="U25" s="22"/>
      <c r="V25" s="10"/>
      <c r="W25" s="11"/>
      <c r="AA25" s="10"/>
      <c r="AB25" s="10"/>
      <c r="AC25" s="37"/>
    </row>
    <row r="26" customHeight="1" spans="1:29">
      <c r="A26" s="22">
        <v>24</v>
      </c>
      <c r="B26" s="22">
        <v>240110004</v>
      </c>
      <c r="C26" s="24">
        <v>45301</v>
      </c>
      <c r="D26" s="22" t="s">
        <v>32</v>
      </c>
      <c r="E26" s="22">
        <f>WEEKNUM(C26,1)</f>
        <v>2</v>
      </c>
      <c r="F26" s="22" t="s">
        <v>58</v>
      </c>
      <c r="G26" s="22" t="s">
        <v>102</v>
      </c>
      <c r="H26" s="22" t="s">
        <v>60</v>
      </c>
      <c r="I26" s="22" t="s">
        <v>61</v>
      </c>
      <c r="J26" s="22" t="s">
        <v>62</v>
      </c>
      <c r="K26" s="22">
        <v>4</v>
      </c>
      <c r="L26" s="22">
        <v>4</v>
      </c>
      <c r="M26" s="22"/>
      <c r="N26" s="30" t="s">
        <v>37</v>
      </c>
      <c r="O26" s="22"/>
      <c r="P26" s="22"/>
      <c r="Q26" s="22"/>
      <c r="R26" s="22"/>
      <c r="S26" s="22"/>
      <c r="T26" s="22">
        <f>SUM(O26:S26)</f>
        <v>0</v>
      </c>
      <c r="U26" s="22"/>
      <c r="V26" s="10"/>
      <c r="W26" s="11"/>
      <c r="AA26" s="10"/>
      <c r="AB26" s="10"/>
      <c r="AC26" s="37"/>
    </row>
    <row r="27" customHeight="1" spans="1:29">
      <c r="A27" s="22">
        <v>25</v>
      </c>
      <c r="B27" s="22">
        <v>240110005</v>
      </c>
      <c r="C27" s="24">
        <v>45301</v>
      </c>
      <c r="D27" s="22" t="s">
        <v>32</v>
      </c>
      <c r="E27" s="22">
        <f>WEEKNUM(C27,1)</f>
        <v>2</v>
      </c>
      <c r="F27" s="22" t="s">
        <v>33</v>
      </c>
      <c r="G27" s="22" t="s">
        <v>92</v>
      </c>
      <c r="H27" s="22" t="s">
        <v>91</v>
      </c>
      <c r="I27" s="22" t="s">
        <v>91</v>
      </c>
      <c r="J27" s="22" t="s">
        <v>36</v>
      </c>
      <c r="K27" s="22">
        <v>144</v>
      </c>
      <c r="L27" s="22">
        <v>8</v>
      </c>
      <c r="M27" s="22"/>
      <c r="N27" s="30" t="s">
        <v>37</v>
      </c>
      <c r="O27" s="22"/>
      <c r="P27" s="22"/>
      <c r="Q27" s="22"/>
      <c r="R27" s="22"/>
      <c r="S27" s="22"/>
      <c r="T27" s="22">
        <f>SUM(O27:S27)</f>
        <v>0</v>
      </c>
      <c r="U27" s="22"/>
      <c r="V27" s="10"/>
      <c r="W27" s="11"/>
      <c r="AA27" s="10"/>
      <c r="AB27" s="10"/>
      <c r="AC27" s="37"/>
    </row>
    <row r="28" customHeight="1" spans="1:29">
      <c r="A28" s="22">
        <v>26</v>
      </c>
      <c r="B28" s="22">
        <v>240110006</v>
      </c>
      <c r="C28" s="24">
        <v>45301</v>
      </c>
      <c r="D28" s="22" t="s">
        <v>32</v>
      </c>
      <c r="E28" s="22">
        <f>WEEKNUM(C28,1)</f>
        <v>2</v>
      </c>
      <c r="F28" s="22" t="s">
        <v>33</v>
      </c>
      <c r="G28" s="22" t="s">
        <v>38</v>
      </c>
      <c r="H28" s="22" t="s">
        <v>39</v>
      </c>
      <c r="I28" s="22" t="s">
        <v>39</v>
      </c>
      <c r="J28" s="22" t="s">
        <v>36</v>
      </c>
      <c r="K28" s="22">
        <v>432</v>
      </c>
      <c r="L28" s="22">
        <v>32</v>
      </c>
      <c r="M28" s="22"/>
      <c r="N28" s="30" t="s">
        <v>37</v>
      </c>
      <c r="O28" s="22"/>
      <c r="P28" s="22"/>
      <c r="Q28" s="22"/>
      <c r="R28" s="22"/>
      <c r="S28" s="22"/>
      <c r="T28" s="22">
        <f>SUM(P28:S28)</f>
        <v>0</v>
      </c>
      <c r="U28" s="22"/>
      <c r="V28" s="10"/>
      <c r="W28" s="11"/>
      <c r="AA28" s="10"/>
      <c r="AB28" s="10"/>
      <c r="AC28" s="37"/>
    </row>
    <row r="29" s="1" customFormat="1" customHeight="1" spans="1:31">
      <c r="A29" s="22">
        <v>27</v>
      </c>
      <c r="B29" s="23">
        <v>240111001</v>
      </c>
      <c r="C29" s="24">
        <v>45302</v>
      </c>
      <c r="D29" s="22" t="s">
        <v>32</v>
      </c>
      <c r="E29" s="22">
        <f>WEEKNUM(C29,1)</f>
        <v>2</v>
      </c>
      <c r="F29" s="22" t="s">
        <v>58</v>
      </c>
      <c r="G29" s="22" t="s">
        <v>69</v>
      </c>
      <c r="H29" s="22" t="s">
        <v>70</v>
      </c>
      <c r="I29" s="22" t="s">
        <v>70</v>
      </c>
      <c r="J29" s="22" t="s">
        <v>36</v>
      </c>
      <c r="K29" s="22">
        <v>156</v>
      </c>
      <c r="L29" s="22">
        <v>8</v>
      </c>
      <c r="M29" s="22"/>
      <c r="N29" s="30" t="s">
        <v>37</v>
      </c>
      <c r="O29" s="11"/>
      <c r="P29" s="11"/>
      <c r="Q29" s="11"/>
      <c r="R29" s="11"/>
      <c r="S29" s="12"/>
      <c r="T29" s="11">
        <f>SUM(O29:S29)</f>
        <v>0</v>
      </c>
      <c r="U29" s="36"/>
      <c r="V29" s="10"/>
      <c r="W29" s="11"/>
      <c r="X29" s="11"/>
      <c r="Y29" s="11"/>
      <c r="Z29" s="11"/>
      <c r="AA29" s="10"/>
      <c r="AB29" s="10"/>
      <c r="AC29" s="37"/>
      <c r="AD29" s="14"/>
      <c r="AE29" s="14"/>
    </row>
    <row r="30" customHeight="1" spans="1:29">
      <c r="A30" s="22">
        <v>28</v>
      </c>
      <c r="B30" s="22">
        <v>240111002</v>
      </c>
      <c r="C30" s="24">
        <v>45302</v>
      </c>
      <c r="D30" s="22" t="s">
        <v>32</v>
      </c>
      <c r="E30" s="22">
        <f>WEEKNUM(C30,1)</f>
        <v>2</v>
      </c>
      <c r="F30" s="22" t="s">
        <v>40</v>
      </c>
      <c r="G30" s="22" t="s">
        <v>103</v>
      </c>
      <c r="H30" s="22" t="s">
        <v>74</v>
      </c>
      <c r="I30" s="22" t="s">
        <v>104</v>
      </c>
      <c r="J30" s="22" t="s">
        <v>36</v>
      </c>
      <c r="K30" s="22">
        <v>50</v>
      </c>
      <c r="L30" s="22">
        <v>8</v>
      </c>
      <c r="M30" s="22">
        <v>8</v>
      </c>
      <c r="N30" s="22" t="s">
        <v>48</v>
      </c>
      <c r="O30" s="22"/>
      <c r="P30" s="22"/>
      <c r="Q30" s="22"/>
      <c r="R30" s="22">
        <v>8</v>
      </c>
      <c r="S30" s="22"/>
      <c r="T30" s="22">
        <f>SUM(O30:S30)</f>
        <v>8</v>
      </c>
      <c r="U30" s="27" t="s">
        <v>105</v>
      </c>
      <c r="V30" s="10" t="s">
        <v>50</v>
      </c>
      <c r="W30" s="11" t="s">
        <v>18</v>
      </c>
      <c r="X30" s="11" t="s">
        <v>106</v>
      </c>
      <c r="Y30" s="11" t="s">
        <v>57</v>
      </c>
      <c r="Z30" s="11" t="s">
        <v>53</v>
      </c>
      <c r="AA30" s="10"/>
      <c r="AB30" s="10"/>
      <c r="AC30" s="37"/>
    </row>
    <row r="31" customHeight="1" spans="1:29">
      <c r="A31" s="22">
        <v>29</v>
      </c>
      <c r="B31" s="22">
        <v>240111003</v>
      </c>
      <c r="C31" s="24">
        <v>45302</v>
      </c>
      <c r="D31" s="22" t="s">
        <v>32</v>
      </c>
      <c r="E31" s="22">
        <f>WEEKNUM(C31,1)</f>
        <v>2</v>
      </c>
      <c r="F31" s="22" t="s">
        <v>40</v>
      </c>
      <c r="G31" s="22" t="s">
        <v>107</v>
      </c>
      <c r="H31" s="22" t="s">
        <v>75</v>
      </c>
      <c r="I31" s="22" t="s">
        <v>75</v>
      </c>
      <c r="J31" s="22" t="s">
        <v>36</v>
      </c>
      <c r="K31" s="22">
        <v>2207</v>
      </c>
      <c r="L31" s="22">
        <v>50</v>
      </c>
      <c r="M31" s="22">
        <v>1</v>
      </c>
      <c r="N31" s="30" t="s">
        <v>37</v>
      </c>
      <c r="O31" s="22">
        <v>1</v>
      </c>
      <c r="P31" s="22"/>
      <c r="Q31" s="22"/>
      <c r="R31" s="22"/>
      <c r="S31" s="22"/>
      <c r="T31" s="22">
        <f>SUM(O31:S31)</f>
        <v>1</v>
      </c>
      <c r="U31" s="22" t="s">
        <v>108</v>
      </c>
      <c r="V31" s="10" t="s">
        <v>77</v>
      </c>
      <c r="W31" s="11" t="s">
        <v>15</v>
      </c>
      <c r="X31" s="11" t="s">
        <v>109</v>
      </c>
      <c r="Y31" s="11" t="s">
        <v>52</v>
      </c>
      <c r="Z31" s="11" t="s">
        <v>53</v>
      </c>
      <c r="AA31" s="10"/>
      <c r="AB31" s="10"/>
      <c r="AC31" s="37"/>
    </row>
    <row r="32" customHeight="1" spans="1:29">
      <c r="A32" s="22">
        <v>30</v>
      </c>
      <c r="B32" s="23">
        <v>240112001</v>
      </c>
      <c r="C32" s="24">
        <v>45303</v>
      </c>
      <c r="D32" s="22" t="s">
        <v>32</v>
      </c>
      <c r="E32" s="22">
        <f>WEEKNUM(C32,1)</f>
        <v>2</v>
      </c>
      <c r="F32" s="22" t="s">
        <v>40</v>
      </c>
      <c r="G32" s="22" t="s">
        <v>110</v>
      </c>
      <c r="H32" s="22" t="s">
        <v>64</v>
      </c>
      <c r="I32" s="22" t="s">
        <v>72</v>
      </c>
      <c r="J32" s="22" t="s">
        <v>36</v>
      </c>
      <c r="K32" s="22">
        <v>30</v>
      </c>
      <c r="L32" s="22">
        <v>8</v>
      </c>
      <c r="M32" s="22"/>
      <c r="N32" s="30" t="s">
        <v>37</v>
      </c>
      <c r="O32" s="22"/>
      <c r="P32" s="22"/>
      <c r="Q32" s="22"/>
      <c r="R32" s="22"/>
      <c r="S32" s="22"/>
      <c r="T32" s="22">
        <f>SUM(O32:S32)</f>
        <v>0</v>
      </c>
      <c r="U32" s="22"/>
      <c r="V32" s="10"/>
      <c r="W32" s="11"/>
      <c r="AA32" s="10"/>
      <c r="AB32" s="10"/>
      <c r="AC32" s="10"/>
    </row>
    <row r="33" customHeight="1" spans="1:29">
      <c r="A33" s="22">
        <v>31</v>
      </c>
      <c r="B33" s="22">
        <v>240112002</v>
      </c>
      <c r="C33" s="24">
        <v>45303</v>
      </c>
      <c r="D33" s="22" t="s">
        <v>32</v>
      </c>
      <c r="E33" s="22">
        <f>WEEKNUM(C33,1)</f>
        <v>2</v>
      </c>
      <c r="F33" s="22" t="s">
        <v>40</v>
      </c>
      <c r="G33" s="22" t="s">
        <v>111</v>
      </c>
      <c r="H33" s="22" t="s">
        <v>112</v>
      </c>
      <c r="I33" s="22" t="s">
        <v>113</v>
      </c>
      <c r="J33" s="22" t="s">
        <v>36</v>
      </c>
      <c r="K33" s="22">
        <v>5</v>
      </c>
      <c r="L33" s="22">
        <v>5</v>
      </c>
      <c r="M33" s="22">
        <v>5</v>
      </c>
      <c r="N33" s="22" t="s">
        <v>48</v>
      </c>
      <c r="O33" s="22"/>
      <c r="P33" s="22"/>
      <c r="Q33" s="22"/>
      <c r="R33" s="22">
        <v>5</v>
      </c>
      <c r="S33" s="22"/>
      <c r="T33" s="22">
        <f>SUM(O33:S33)</f>
        <v>5</v>
      </c>
      <c r="U33" s="27" t="s">
        <v>114</v>
      </c>
      <c r="V33" s="10" t="s">
        <v>50</v>
      </c>
      <c r="W33" s="11" t="s">
        <v>18</v>
      </c>
      <c r="X33" s="11" t="s">
        <v>89</v>
      </c>
      <c r="Y33" s="11" t="s">
        <v>57</v>
      </c>
      <c r="Z33" s="11" t="s">
        <v>53</v>
      </c>
      <c r="AA33" s="10"/>
      <c r="AB33" s="10"/>
      <c r="AC33" s="10"/>
    </row>
    <row r="34" customHeight="1" spans="1:29">
      <c r="A34" s="22">
        <v>32</v>
      </c>
      <c r="B34" s="23">
        <v>240115001</v>
      </c>
      <c r="C34" s="24">
        <v>45306</v>
      </c>
      <c r="D34" s="22" t="s">
        <v>32</v>
      </c>
      <c r="E34" s="22">
        <f>WEEKNUM(C34,1)</f>
        <v>3</v>
      </c>
      <c r="F34" s="22" t="s">
        <v>58</v>
      </c>
      <c r="G34" s="22" t="s">
        <v>63</v>
      </c>
      <c r="H34" s="22" t="s">
        <v>64</v>
      </c>
      <c r="I34" s="22" t="s">
        <v>64</v>
      </c>
      <c r="J34" s="22" t="s">
        <v>62</v>
      </c>
      <c r="K34" s="22">
        <v>745</v>
      </c>
      <c r="L34" s="22">
        <v>32</v>
      </c>
      <c r="M34" s="22"/>
      <c r="N34" s="30" t="s">
        <v>37</v>
      </c>
      <c r="O34" s="22"/>
      <c r="P34" s="22"/>
      <c r="Q34" s="22"/>
      <c r="R34" s="22"/>
      <c r="T34" s="22">
        <f>SUM(N34:R34)</f>
        <v>0</v>
      </c>
      <c r="U34" s="27"/>
      <c r="V34" s="10"/>
      <c r="W34" s="11"/>
      <c r="AA34" s="10"/>
      <c r="AB34" s="10"/>
      <c r="AC34" s="38"/>
    </row>
    <row r="35" customHeight="1" spans="1:29">
      <c r="A35" s="22">
        <v>33</v>
      </c>
      <c r="B35" s="22">
        <v>240115002</v>
      </c>
      <c r="C35" s="24">
        <v>45306</v>
      </c>
      <c r="D35" s="22" t="s">
        <v>32</v>
      </c>
      <c r="E35" s="22">
        <f>WEEKNUM(C35,1)</f>
        <v>3</v>
      </c>
      <c r="F35" s="22" t="s">
        <v>40</v>
      </c>
      <c r="G35" s="22" t="s">
        <v>115</v>
      </c>
      <c r="H35" s="22" t="s">
        <v>42</v>
      </c>
      <c r="I35" s="22" t="s">
        <v>43</v>
      </c>
      <c r="J35" s="22" t="s">
        <v>62</v>
      </c>
      <c r="K35" s="22">
        <v>612</v>
      </c>
      <c r="L35" s="22">
        <v>32</v>
      </c>
      <c r="M35" s="22"/>
      <c r="N35" s="30" t="s">
        <v>37</v>
      </c>
      <c r="O35" s="22"/>
      <c r="P35" s="22"/>
      <c r="Q35" s="22"/>
      <c r="R35" s="22"/>
      <c r="T35" s="22">
        <f>SUM(N35:R35)</f>
        <v>0</v>
      </c>
      <c r="U35" s="27"/>
      <c r="V35" s="10"/>
      <c r="W35" s="11"/>
      <c r="AA35" s="10"/>
      <c r="AB35" s="10"/>
      <c r="AC35" s="38"/>
    </row>
    <row r="36" customHeight="1" spans="1:29">
      <c r="A36" s="22">
        <v>34</v>
      </c>
      <c r="B36" s="22">
        <v>240115003</v>
      </c>
      <c r="C36" s="24">
        <v>45306</v>
      </c>
      <c r="D36" s="22" t="s">
        <v>32</v>
      </c>
      <c r="E36" s="22">
        <f>WEEKNUM(C36,1)</f>
        <v>3</v>
      </c>
      <c r="F36" s="22" t="s">
        <v>40</v>
      </c>
      <c r="G36" s="22" t="s">
        <v>115</v>
      </c>
      <c r="H36" s="22" t="s">
        <v>42</v>
      </c>
      <c r="I36" s="22" t="s">
        <v>43</v>
      </c>
      <c r="J36" s="22" t="s">
        <v>62</v>
      </c>
      <c r="K36" s="22">
        <v>300</v>
      </c>
      <c r="L36" s="22">
        <v>32</v>
      </c>
      <c r="M36" s="22"/>
      <c r="N36" s="30" t="s">
        <v>37</v>
      </c>
      <c r="O36" s="22"/>
      <c r="P36" s="22"/>
      <c r="Q36" s="22"/>
      <c r="R36" s="22"/>
      <c r="T36" s="22">
        <f>SUM(N36:R36)</f>
        <v>0</v>
      </c>
      <c r="U36" s="27"/>
      <c r="V36" s="10"/>
      <c r="W36" s="11"/>
      <c r="AA36" s="10"/>
      <c r="AB36" s="10"/>
      <c r="AC36" s="38"/>
    </row>
    <row r="37" customHeight="1" spans="1:29">
      <c r="A37" s="22">
        <v>35</v>
      </c>
      <c r="B37" s="22">
        <v>240115004</v>
      </c>
      <c r="C37" s="24">
        <v>45306</v>
      </c>
      <c r="D37" s="22" t="s">
        <v>32</v>
      </c>
      <c r="E37" s="22">
        <f>WEEKNUM(C37,1)</f>
        <v>3</v>
      </c>
      <c r="F37" s="22" t="s">
        <v>40</v>
      </c>
      <c r="G37" s="22" t="s">
        <v>116</v>
      </c>
      <c r="H37" s="22" t="s">
        <v>42</v>
      </c>
      <c r="I37" s="22" t="s">
        <v>43</v>
      </c>
      <c r="J37" s="22" t="s">
        <v>36</v>
      </c>
      <c r="K37" s="22">
        <v>130</v>
      </c>
      <c r="L37" s="22">
        <v>8</v>
      </c>
      <c r="M37" s="22">
        <v>1</v>
      </c>
      <c r="N37" s="22" t="s">
        <v>48</v>
      </c>
      <c r="O37" s="22"/>
      <c r="P37" s="22"/>
      <c r="Q37" s="22">
        <v>1</v>
      </c>
      <c r="R37" s="22"/>
      <c r="T37" s="22">
        <f>SUM(N37:R37)</f>
        <v>1</v>
      </c>
      <c r="U37" s="27" t="s">
        <v>117</v>
      </c>
      <c r="V37" s="10" t="s">
        <v>50</v>
      </c>
      <c r="W37" s="11" t="s">
        <v>18</v>
      </c>
      <c r="X37" s="11" t="s">
        <v>106</v>
      </c>
      <c r="Y37" s="11" t="s">
        <v>57</v>
      </c>
      <c r="Z37" s="11" t="s">
        <v>53</v>
      </c>
      <c r="AA37" s="10"/>
      <c r="AB37" s="10"/>
      <c r="AC37" s="38"/>
    </row>
    <row r="38" customHeight="1" spans="1:29">
      <c r="A38" s="22">
        <v>36</v>
      </c>
      <c r="B38" s="23" t="s">
        <v>118</v>
      </c>
      <c r="C38" s="24">
        <v>45307</v>
      </c>
      <c r="D38" s="22" t="s">
        <v>32</v>
      </c>
      <c r="E38" s="22">
        <f>WEEKNUM(C38,1)</f>
        <v>3</v>
      </c>
      <c r="F38" s="22" t="s">
        <v>40</v>
      </c>
      <c r="G38" s="22" t="s">
        <v>119</v>
      </c>
      <c r="H38" s="22" t="s">
        <v>42</v>
      </c>
      <c r="I38" s="22" t="s">
        <v>43</v>
      </c>
      <c r="J38" s="22" t="s">
        <v>36</v>
      </c>
      <c r="K38" s="22">
        <v>477</v>
      </c>
      <c r="L38" s="22">
        <v>32</v>
      </c>
      <c r="M38" s="22">
        <v>1</v>
      </c>
      <c r="N38" s="30" t="s">
        <v>37</v>
      </c>
      <c r="O38" s="22">
        <v>1</v>
      </c>
      <c r="P38" s="22"/>
      <c r="Q38" s="22"/>
      <c r="R38" s="22"/>
      <c r="T38" s="22">
        <f>SUM(O38:S38)</f>
        <v>1</v>
      </c>
      <c r="U38" s="27" t="s">
        <v>120</v>
      </c>
      <c r="V38" s="10" t="s">
        <v>77</v>
      </c>
      <c r="W38" s="11" t="s">
        <v>15</v>
      </c>
      <c r="X38" s="11" t="s">
        <v>99</v>
      </c>
      <c r="Y38" s="11" t="s">
        <v>52</v>
      </c>
      <c r="Z38" s="11" t="s">
        <v>67</v>
      </c>
      <c r="AA38" s="10"/>
      <c r="AB38" s="10"/>
      <c r="AC38" s="38"/>
    </row>
    <row r="39" customHeight="1" spans="1:29">
      <c r="A39" s="22">
        <v>37</v>
      </c>
      <c r="B39" s="22" t="s">
        <v>121</v>
      </c>
      <c r="C39" s="24">
        <v>45307</v>
      </c>
      <c r="D39" s="22" t="s">
        <v>32</v>
      </c>
      <c r="E39" s="22">
        <f>WEEKNUM(C39,1)</f>
        <v>3</v>
      </c>
      <c r="F39" s="22" t="s">
        <v>58</v>
      </c>
      <c r="G39" s="22" t="s">
        <v>69</v>
      </c>
      <c r="H39" s="22" t="s">
        <v>46</v>
      </c>
      <c r="I39" s="22" t="s">
        <v>70</v>
      </c>
      <c r="J39" s="22" t="s">
        <v>36</v>
      </c>
      <c r="K39" s="22">
        <v>169</v>
      </c>
      <c r="L39" s="22">
        <v>8</v>
      </c>
      <c r="M39" s="22"/>
      <c r="N39" s="30" t="s">
        <v>37</v>
      </c>
      <c r="O39" s="22"/>
      <c r="P39" s="22"/>
      <c r="Q39" s="22"/>
      <c r="R39" s="22"/>
      <c r="T39" s="22">
        <f>SUM(O39:S39)</f>
        <v>0</v>
      </c>
      <c r="U39" s="27"/>
      <c r="V39" s="10"/>
      <c r="W39" s="11"/>
      <c r="AA39" s="10"/>
      <c r="AB39" s="10"/>
      <c r="AC39" s="38"/>
    </row>
    <row r="40" customHeight="1" spans="1:29">
      <c r="A40" s="22">
        <v>38</v>
      </c>
      <c r="B40" s="23">
        <v>240119001</v>
      </c>
      <c r="C40" s="24">
        <v>45310</v>
      </c>
      <c r="D40" s="22" t="s">
        <v>32</v>
      </c>
      <c r="E40" s="22">
        <f>WEEKNUM(C40,1)</f>
        <v>3</v>
      </c>
      <c r="F40" s="22" t="s">
        <v>33</v>
      </c>
      <c r="G40" s="22" t="s">
        <v>122</v>
      </c>
      <c r="H40" s="22" t="s">
        <v>35</v>
      </c>
      <c r="I40" s="22" t="s">
        <v>35</v>
      </c>
      <c r="J40" s="22" t="s">
        <v>36</v>
      </c>
      <c r="K40" s="22">
        <v>432</v>
      </c>
      <c r="L40" s="22">
        <v>32</v>
      </c>
      <c r="M40" s="22">
        <v>2</v>
      </c>
      <c r="N40" s="30" t="s">
        <v>37</v>
      </c>
      <c r="O40" s="22"/>
      <c r="P40" s="22"/>
      <c r="Q40" s="22">
        <v>1</v>
      </c>
      <c r="R40" s="22">
        <v>1</v>
      </c>
      <c r="S40" s="22"/>
      <c r="T40" s="22">
        <f>SUM(O40:S40)</f>
        <v>2</v>
      </c>
      <c r="U40" s="27" t="s">
        <v>123</v>
      </c>
      <c r="V40" s="10" t="s">
        <v>77</v>
      </c>
      <c r="W40" s="11" t="s">
        <v>18</v>
      </c>
      <c r="X40" s="11" t="s">
        <v>87</v>
      </c>
      <c r="Y40" s="11" t="s">
        <v>57</v>
      </c>
      <c r="Z40" s="11" t="s">
        <v>67</v>
      </c>
      <c r="AA40" s="10"/>
      <c r="AB40" s="10"/>
      <c r="AC40" s="39"/>
    </row>
    <row r="41" customHeight="1" spans="1:29">
      <c r="A41" s="22">
        <v>39</v>
      </c>
      <c r="B41" s="22">
        <v>240119002</v>
      </c>
      <c r="C41" s="24">
        <v>45310</v>
      </c>
      <c r="D41" s="22" t="s">
        <v>32</v>
      </c>
      <c r="E41" s="22">
        <f>WEEKNUM(C41,1)</f>
        <v>3</v>
      </c>
      <c r="F41" s="22" t="s">
        <v>33</v>
      </c>
      <c r="G41" s="22" t="s">
        <v>92</v>
      </c>
      <c r="H41" s="22" t="s">
        <v>91</v>
      </c>
      <c r="I41" s="22" t="s">
        <v>91</v>
      </c>
      <c r="J41" s="22" t="s">
        <v>36</v>
      </c>
      <c r="K41" s="22">
        <v>432</v>
      </c>
      <c r="L41" s="22">
        <v>32</v>
      </c>
      <c r="M41" s="22">
        <v>2</v>
      </c>
      <c r="N41" s="22" t="s">
        <v>48</v>
      </c>
      <c r="O41" s="22"/>
      <c r="P41" s="22">
        <v>1</v>
      </c>
      <c r="Q41" s="22"/>
      <c r="R41" s="22"/>
      <c r="S41" s="22"/>
      <c r="T41" s="22">
        <f>SUM(O41:S41)</f>
        <v>1</v>
      </c>
      <c r="U41" s="27" t="s">
        <v>124</v>
      </c>
      <c r="V41" s="10" t="s">
        <v>50</v>
      </c>
      <c r="W41" s="11" t="s">
        <v>16</v>
      </c>
      <c r="X41" s="11" t="s">
        <v>125</v>
      </c>
      <c r="Y41" s="11" t="s">
        <v>52</v>
      </c>
      <c r="Z41" s="11" t="s">
        <v>53</v>
      </c>
      <c r="AA41" s="10"/>
      <c r="AB41" s="10"/>
      <c r="AC41" s="38"/>
    </row>
    <row r="42" customHeight="1" spans="1:29">
      <c r="A42" s="22">
        <v>40</v>
      </c>
      <c r="B42" s="22">
        <v>240119002</v>
      </c>
      <c r="C42" s="24">
        <v>45310</v>
      </c>
      <c r="D42" s="22" t="s">
        <v>32</v>
      </c>
      <c r="E42" s="22">
        <f>WEEKNUM(C42,1)</f>
        <v>3</v>
      </c>
      <c r="F42" s="22" t="s">
        <v>33</v>
      </c>
      <c r="G42" s="22" t="s">
        <v>92</v>
      </c>
      <c r="H42" s="22" t="s">
        <v>91</v>
      </c>
      <c r="I42" s="22" t="s">
        <v>91</v>
      </c>
      <c r="J42" s="22" t="s">
        <v>36</v>
      </c>
      <c r="K42" s="22"/>
      <c r="L42" s="22"/>
      <c r="M42" s="22"/>
      <c r="N42" s="22"/>
      <c r="O42" s="22"/>
      <c r="P42" s="22"/>
      <c r="Q42" s="22">
        <v>1</v>
      </c>
      <c r="R42" s="22"/>
      <c r="S42" s="22"/>
      <c r="T42" s="22">
        <f>SUM(O42:S42)</f>
        <v>1</v>
      </c>
      <c r="U42" s="27" t="s">
        <v>126</v>
      </c>
      <c r="V42" s="10" t="s">
        <v>50</v>
      </c>
      <c r="W42" s="11" t="s">
        <v>55</v>
      </c>
      <c r="X42" s="11" t="s">
        <v>56</v>
      </c>
      <c r="Y42" s="11" t="s">
        <v>57</v>
      </c>
      <c r="Z42" s="11" t="s">
        <v>53</v>
      </c>
      <c r="AA42" s="10"/>
      <c r="AB42" s="10"/>
      <c r="AC42" s="38"/>
    </row>
    <row r="43" customHeight="1" spans="1:29">
      <c r="A43" s="22">
        <v>41</v>
      </c>
      <c r="B43" s="23">
        <v>240120001</v>
      </c>
      <c r="C43" s="24">
        <v>45311</v>
      </c>
      <c r="D43" s="22" t="s">
        <v>32</v>
      </c>
      <c r="E43" s="22">
        <f>WEEKNUM(C43,1)</f>
        <v>3</v>
      </c>
      <c r="F43" s="22" t="s">
        <v>93</v>
      </c>
      <c r="G43" s="22" t="s">
        <v>127</v>
      </c>
      <c r="H43" s="22" t="s">
        <v>128</v>
      </c>
      <c r="I43" s="22" t="s">
        <v>129</v>
      </c>
      <c r="J43" s="22" t="s">
        <v>36</v>
      </c>
      <c r="K43" s="22">
        <v>132</v>
      </c>
      <c r="L43" s="22">
        <v>8</v>
      </c>
      <c r="M43" s="22">
        <v>2</v>
      </c>
      <c r="N43" s="22" t="s">
        <v>48</v>
      </c>
      <c r="O43" s="22">
        <v>2</v>
      </c>
      <c r="P43" s="22"/>
      <c r="Q43" s="22"/>
      <c r="R43" s="22"/>
      <c r="S43" s="22"/>
      <c r="T43" s="22">
        <f>SUM(O43:S43)</f>
        <v>2</v>
      </c>
      <c r="U43" s="27" t="s">
        <v>130</v>
      </c>
      <c r="V43" s="10" t="s">
        <v>50</v>
      </c>
      <c r="W43" s="11" t="s">
        <v>15</v>
      </c>
      <c r="X43" s="11" t="s">
        <v>99</v>
      </c>
      <c r="Y43" s="11" t="s">
        <v>52</v>
      </c>
      <c r="Z43" s="11" t="s">
        <v>53</v>
      </c>
      <c r="AA43" s="10"/>
      <c r="AB43" s="10"/>
      <c r="AC43" s="38"/>
    </row>
    <row r="44" customHeight="1" spans="1:29">
      <c r="A44" s="22">
        <v>42</v>
      </c>
      <c r="B44" s="23">
        <v>240122001</v>
      </c>
      <c r="C44" s="24">
        <v>45313</v>
      </c>
      <c r="D44" s="22" t="s">
        <v>32</v>
      </c>
      <c r="E44" s="22">
        <f>WEEKNUM(C44,1)</f>
        <v>4</v>
      </c>
      <c r="F44" s="22" t="s">
        <v>58</v>
      </c>
      <c r="G44" s="22" t="s">
        <v>131</v>
      </c>
      <c r="H44" s="22" t="s">
        <v>46</v>
      </c>
      <c r="I44" s="22" t="s">
        <v>132</v>
      </c>
      <c r="J44" s="22" t="s">
        <v>36</v>
      </c>
      <c r="K44" s="22">
        <v>759</v>
      </c>
      <c r="L44" s="22">
        <v>13</v>
      </c>
      <c r="M44" s="22"/>
      <c r="N44" s="30" t="s">
        <v>37</v>
      </c>
      <c r="O44" s="22"/>
      <c r="P44" s="22"/>
      <c r="Q44" s="22"/>
      <c r="R44" s="22"/>
      <c r="S44" s="22"/>
      <c r="T44" s="22">
        <f>SUM(O44:S44)</f>
        <v>0</v>
      </c>
      <c r="U44" s="22"/>
      <c r="V44" s="10"/>
      <c r="W44" s="11"/>
      <c r="AA44" s="10"/>
      <c r="AB44" s="10"/>
      <c r="AC44" s="38"/>
    </row>
    <row r="45" customHeight="1" spans="1:29">
      <c r="A45" s="22">
        <v>43</v>
      </c>
      <c r="B45" s="22">
        <v>240122002</v>
      </c>
      <c r="C45" s="24">
        <v>45313</v>
      </c>
      <c r="D45" s="22" t="s">
        <v>32</v>
      </c>
      <c r="E45" s="22">
        <f>WEEKNUM(C45,1)</f>
        <v>4</v>
      </c>
      <c r="F45" s="22" t="s">
        <v>58</v>
      </c>
      <c r="G45" s="22" t="s">
        <v>133</v>
      </c>
      <c r="H45" s="22" t="s">
        <v>64</v>
      </c>
      <c r="I45" s="22" t="s">
        <v>64</v>
      </c>
      <c r="J45" s="22" t="s">
        <v>62</v>
      </c>
      <c r="K45" s="22">
        <v>208</v>
      </c>
      <c r="L45" s="22">
        <v>13</v>
      </c>
      <c r="M45" s="22"/>
      <c r="N45" s="30" t="s">
        <v>37</v>
      </c>
      <c r="O45" s="22"/>
      <c r="P45" s="22"/>
      <c r="Q45" s="22"/>
      <c r="R45" s="22"/>
      <c r="S45" s="22"/>
      <c r="T45" s="22">
        <f>SUM(O45:S45)</f>
        <v>0</v>
      </c>
      <c r="U45" s="22"/>
      <c r="V45" s="10"/>
      <c r="W45" s="11"/>
      <c r="AA45" s="10"/>
      <c r="AB45" s="10"/>
      <c r="AC45" s="38"/>
    </row>
    <row r="46" customHeight="1" spans="1:29">
      <c r="A46" s="22">
        <v>44</v>
      </c>
      <c r="B46" s="22">
        <v>240122003</v>
      </c>
      <c r="C46" s="24">
        <v>45313</v>
      </c>
      <c r="D46" s="22" t="s">
        <v>32</v>
      </c>
      <c r="E46" s="22">
        <f>WEEKNUM(C46,1)</f>
        <v>4</v>
      </c>
      <c r="F46" s="22" t="s">
        <v>33</v>
      </c>
      <c r="G46" s="22" t="s">
        <v>92</v>
      </c>
      <c r="H46" s="22" t="s">
        <v>91</v>
      </c>
      <c r="I46" s="22" t="s">
        <v>91</v>
      </c>
      <c r="J46" s="22" t="s">
        <v>36</v>
      </c>
      <c r="K46" s="22">
        <v>288</v>
      </c>
      <c r="L46" s="22">
        <v>32</v>
      </c>
      <c r="M46" s="22"/>
      <c r="N46" s="30" t="s">
        <v>37</v>
      </c>
      <c r="O46" s="22"/>
      <c r="P46" s="22"/>
      <c r="Q46" s="22"/>
      <c r="R46" s="22"/>
      <c r="S46" s="22"/>
      <c r="T46" s="22">
        <f>SUM(O46:S46)</f>
        <v>0</v>
      </c>
      <c r="U46" s="22"/>
      <c r="V46" s="10"/>
      <c r="W46" s="11"/>
      <c r="AA46" s="10"/>
      <c r="AB46" s="10"/>
      <c r="AC46" s="38"/>
    </row>
    <row r="47" customHeight="1" spans="1:29">
      <c r="A47" s="22">
        <v>45</v>
      </c>
      <c r="B47" s="22">
        <v>240122004</v>
      </c>
      <c r="C47" s="24">
        <v>45313</v>
      </c>
      <c r="D47" s="22" t="s">
        <v>32</v>
      </c>
      <c r="E47" s="22">
        <f>WEEKNUM(C47,1)</f>
        <v>4</v>
      </c>
      <c r="F47" s="27" t="s">
        <v>134</v>
      </c>
      <c r="G47" s="22" t="s">
        <v>135</v>
      </c>
      <c r="H47" s="22" t="s">
        <v>136</v>
      </c>
      <c r="I47" s="22" t="s">
        <v>137</v>
      </c>
      <c r="J47" s="22" t="s">
        <v>36</v>
      </c>
      <c r="K47" s="22">
        <v>5483</v>
      </c>
      <c r="L47" s="22">
        <v>80</v>
      </c>
      <c r="M47" s="22"/>
      <c r="N47" s="30" t="s">
        <v>37</v>
      </c>
      <c r="O47" s="22"/>
      <c r="P47" s="22"/>
      <c r="Q47" s="22"/>
      <c r="R47" s="22"/>
      <c r="S47" s="22"/>
      <c r="T47" s="22">
        <f>SUM(O47:S47)</f>
        <v>0</v>
      </c>
      <c r="U47" s="22"/>
      <c r="V47" s="10"/>
      <c r="W47" s="11"/>
      <c r="AA47" s="10"/>
      <c r="AB47" s="10"/>
      <c r="AC47" s="38"/>
    </row>
    <row r="48" customHeight="1" spans="1:29">
      <c r="A48" s="22">
        <v>46</v>
      </c>
      <c r="B48" s="22">
        <v>240122005</v>
      </c>
      <c r="C48" s="24">
        <v>45313</v>
      </c>
      <c r="D48" s="22" t="s">
        <v>32</v>
      </c>
      <c r="E48" s="22">
        <f>WEEKNUM(C48,1)</f>
        <v>4</v>
      </c>
      <c r="F48" s="27" t="s">
        <v>134</v>
      </c>
      <c r="G48" s="22" t="s">
        <v>138</v>
      </c>
      <c r="H48" s="22" t="s">
        <v>139</v>
      </c>
      <c r="I48" s="22" t="s">
        <v>139</v>
      </c>
      <c r="J48" s="22" t="s">
        <v>140</v>
      </c>
      <c r="K48" s="22">
        <v>4</v>
      </c>
      <c r="L48" s="22">
        <v>4</v>
      </c>
      <c r="M48" s="22"/>
      <c r="N48" s="30" t="s">
        <v>37</v>
      </c>
      <c r="O48" s="22"/>
      <c r="P48" s="22"/>
      <c r="Q48" s="22"/>
      <c r="R48" s="22"/>
      <c r="S48" s="22"/>
      <c r="T48" s="22">
        <f>SUM(O48:S48)</f>
        <v>0</v>
      </c>
      <c r="U48" s="22"/>
      <c r="V48" s="10"/>
      <c r="W48" s="11"/>
      <c r="AA48" s="10"/>
      <c r="AB48" s="10"/>
      <c r="AC48" s="10"/>
    </row>
    <row r="49" customHeight="1" spans="1:29">
      <c r="A49" s="22">
        <v>47</v>
      </c>
      <c r="B49" s="22">
        <v>240122006</v>
      </c>
      <c r="C49" s="24">
        <v>45313</v>
      </c>
      <c r="D49" s="22" t="s">
        <v>32</v>
      </c>
      <c r="E49" s="22">
        <f>WEEKNUM(C49,1)</f>
        <v>4</v>
      </c>
      <c r="F49" s="27" t="s">
        <v>33</v>
      </c>
      <c r="G49" s="22" t="s">
        <v>122</v>
      </c>
      <c r="H49" s="22" t="s">
        <v>35</v>
      </c>
      <c r="I49" s="22" t="s">
        <v>35</v>
      </c>
      <c r="J49" s="22" t="s">
        <v>36</v>
      </c>
      <c r="K49" s="22">
        <v>28</v>
      </c>
      <c r="L49" s="22">
        <v>8</v>
      </c>
      <c r="M49" s="22"/>
      <c r="N49" s="30" t="s">
        <v>37</v>
      </c>
      <c r="O49" s="22"/>
      <c r="P49" s="22"/>
      <c r="Q49" s="22"/>
      <c r="R49" s="22"/>
      <c r="S49" s="22"/>
      <c r="T49" s="22">
        <f>SUM(O49:S49)</f>
        <v>0</v>
      </c>
      <c r="U49" s="22"/>
      <c r="V49" s="10"/>
      <c r="W49" s="11"/>
      <c r="Y49" s="1"/>
      <c r="AA49" s="10"/>
      <c r="AB49" s="10"/>
      <c r="AC49" s="10"/>
    </row>
    <row r="50" customHeight="1" spans="1:29">
      <c r="A50" s="22">
        <v>48</v>
      </c>
      <c r="B50" s="23">
        <v>240123001</v>
      </c>
      <c r="C50" s="24">
        <v>45314</v>
      </c>
      <c r="D50" s="22" t="s">
        <v>32</v>
      </c>
      <c r="E50" s="22">
        <f>WEEKNUM(C50,1)</f>
        <v>4</v>
      </c>
      <c r="F50" s="22" t="s">
        <v>93</v>
      </c>
      <c r="G50" s="22" t="s">
        <v>127</v>
      </c>
      <c r="H50" s="22" t="s">
        <v>128</v>
      </c>
      <c r="I50" s="22" t="s">
        <v>129</v>
      </c>
      <c r="J50" s="22" t="s">
        <v>141</v>
      </c>
      <c r="K50" s="22">
        <v>132</v>
      </c>
      <c r="L50" s="22">
        <v>8</v>
      </c>
      <c r="M50" s="22">
        <v>1</v>
      </c>
      <c r="N50" s="30" t="s">
        <v>37</v>
      </c>
      <c r="O50" s="22"/>
      <c r="P50" s="22">
        <v>1</v>
      </c>
      <c r="Q50" s="22"/>
      <c r="R50" s="22"/>
      <c r="S50" s="22"/>
      <c r="T50" s="22">
        <f>SUM(O50:S50)</f>
        <v>1</v>
      </c>
      <c r="U50" s="27" t="s">
        <v>142</v>
      </c>
      <c r="V50" s="10" t="s">
        <v>77</v>
      </c>
      <c r="W50" s="11" t="s">
        <v>16</v>
      </c>
      <c r="X50" s="11" t="s">
        <v>66</v>
      </c>
      <c r="Y50" s="11" t="s">
        <v>143</v>
      </c>
      <c r="Z50" s="11" t="s">
        <v>67</v>
      </c>
      <c r="AA50" s="10"/>
      <c r="AB50" s="10"/>
      <c r="AC50" s="10"/>
    </row>
    <row r="51" customHeight="1" spans="1:29">
      <c r="A51" s="22">
        <v>49</v>
      </c>
      <c r="B51" s="22">
        <v>240123002</v>
      </c>
      <c r="C51" s="24">
        <v>45314</v>
      </c>
      <c r="D51" s="22" t="s">
        <v>32</v>
      </c>
      <c r="E51" s="22">
        <f>WEEKNUM(C51,1)</f>
        <v>4</v>
      </c>
      <c r="F51" s="22" t="s">
        <v>33</v>
      </c>
      <c r="G51" s="22" t="s">
        <v>144</v>
      </c>
      <c r="H51" s="22" t="s">
        <v>39</v>
      </c>
      <c r="I51" s="22" t="s">
        <v>39</v>
      </c>
      <c r="J51" s="22" t="s">
        <v>36</v>
      </c>
      <c r="K51" s="22">
        <v>432</v>
      </c>
      <c r="L51" s="22">
        <v>32</v>
      </c>
      <c r="M51" s="22"/>
      <c r="N51" s="30" t="s">
        <v>37</v>
      </c>
      <c r="O51" s="22"/>
      <c r="P51" s="22"/>
      <c r="Q51" s="22"/>
      <c r="R51" s="22"/>
      <c r="S51" s="22"/>
      <c r="T51" s="22">
        <f>SUM(O51:S51)</f>
        <v>0</v>
      </c>
      <c r="U51" s="27"/>
      <c r="V51" s="10"/>
      <c r="W51" s="11"/>
      <c r="AA51" s="10"/>
      <c r="AB51" s="10"/>
      <c r="AC51" s="10"/>
    </row>
    <row r="52" customHeight="1" spans="1:29">
      <c r="A52" s="22">
        <v>50</v>
      </c>
      <c r="B52" s="22">
        <v>240123003</v>
      </c>
      <c r="C52" s="24">
        <v>45314</v>
      </c>
      <c r="D52" s="22" t="s">
        <v>32</v>
      </c>
      <c r="E52" s="22">
        <f>WEEKNUM(C52,1)</f>
        <v>4</v>
      </c>
      <c r="F52" s="22" t="s">
        <v>93</v>
      </c>
      <c r="G52" s="22" t="s">
        <v>127</v>
      </c>
      <c r="H52" s="22" t="s">
        <v>128</v>
      </c>
      <c r="I52" s="22" t="s">
        <v>129</v>
      </c>
      <c r="J52" s="22" t="s">
        <v>36</v>
      </c>
      <c r="K52" s="22">
        <v>112</v>
      </c>
      <c r="L52" s="22">
        <v>8</v>
      </c>
      <c r="M52" s="22">
        <v>2</v>
      </c>
      <c r="N52" s="22" t="s">
        <v>48</v>
      </c>
      <c r="O52" s="22">
        <v>1</v>
      </c>
      <c r="P52" s="22"/>
      <c r="Q52" s="22"/>
      <c r="R52" s="22"/>
      <c r="S52" s="22"/>
      <c r="T52" s="22">
        <f>SUM(O52:S52)</f>
        <v>1</v>
      </c>
      <c r="U52" s="27" t="s">
        <v>145</v>
      </c>
      <c r="V52" s="10" t="s">
        <v>50</v>
      </c>
      <c r="W52" s="11" t="s">
        <v>15</v>
      </c>
      <c r="X52" s="11" t="s">
        <v>85</v>
      </c>
      <c r="Y52" s="11" t="s">
        <v>52</v>
      </c>
      <c r="Z52" s="11" t="s">
        <v>53</v>
      </c>
      <c r="AA52" s="10"/>
      <c r="AB52" s="10"/>
      <c r="AC52" s="10"/>
    </row>
    <row r="53" customHeight="1" spans="1:29">
      <c r="A53" s="22">
        <v>51</v>
      </c>
      <c r="B53" s="22">
        <v>240123003</v>
      </c>
      <c r="C53" s="24">
        <v>45314</v>
      </c>
      <c r="D53" s="22" t="s">
        <v>32</v>
      </c>
      <c r="E53" s="22">
        <f>WEEKNUM(C53,1)</f>
        <v>4</v>
      </c>
      <c r="F53" s="22" t="s">
        <v>93</v>
      </c>
      <c r="G53" s="22" t="s">
        <v>127</v>
      </c>
      <c r="H53" s="22" t="s">
        <v>128</v>
      </c>
      <c r="I53" s="22" t="s">
        <v>129</v>
      </c>
      <c r="J53" s="22" t="s">
        <v>36</v>
      </c>
      <c r="K53" s="22"/>
      <c r="L53" s="22"/>
      <c r="M53" s="22"/>
      <c r="N53" s="22"/>
      <c r="O53" s="22"/>
      <c r="P53" s="22"/>
      <c r="Q53" s="22">
        <v>1</v>
      </c>
      <c r="R53" s="22"/>
      <c r="S53" s="22"/>
      <c r="T53" s="22">
        <f>SUM(O53:S53)</f>
        <v>1</v>
      </c>
      <c r="U53" s="27" t="s">
        <v>146</v>
      </c>
      <c r="V53" s="10" t="s">
        <v>50</v>
      </c>
      <c r="W53" s="11" t="s">
        <v>55</v>
      </c>
      <c r="X53" s="11" t="s">
        <v>147</v>
      </c>
      <c r="Y53" s="11" t="s">
        <v>148</v>
      </c>
      <c r="Z53" s="11" t="s">
        <v>53</v>
      </c>
      <c r="AA53" s="10"/>
      <c r="AB53" s="10"/>
      <c r="AC53" s="10"/>
    </row>
    <row r="54" customHeight="1" spans="1:29">
      <c r="A54" s="22">
        <v>52</v>
      </c>
      <c r="B54" s="23">
        <v>240124001</v>
      </c>
      <c r="C54" s="24">
        <v>45315</v>
      </c>
      <c r="D54" s="22" t="s">
        <v>32</v>
      </c>
      <c r="E54" s="22">
        <f>WEEKNUM(C54,1)</f>
        <v>4</v>
      </c>
      <c r="F54" s="22" t="s">
        <v>134</v>
      </c>
      <c r="G54" s="22" t="s">
        <v>138</v>
      </c>
      <c r="H54" s="22" t="s">
        <v>139</v>
      </c>
      <c r="I54" s="22" t="s">
        <v>139</v>
      </c>
      <c r="J54" s="22" t="s">
        <v>36</v>
      </c>
      <c r="K54" s="22">
        <v>80</v>
      </c>
      <c r="L54" s="22">
        <v>16</v>
      </c>
      <c r="M54" s="22">
        <v>1</v>
      </c>
      <c r="N54" s="30" t="s">
        <v>37</v>
      </c>
      <c r="O54" s="22">
        <v>1</v>
      </c>
      <c r="P54" s="22"/>
      <c r="Q54" s="22"/>
      <c r="R54" s="22"/>
      <c r="S54" s="22"/>
      <c r="T54" s="22">
        <f>SUM(O54:S54)</f>
        <v>1</v>
      </c>
      <c r="U54" s="27" t="s">
        <v>149</v>
      </c>
      <c r="V54" s="10" t="s">
        <v>77</v>
      </c>
      <c r="W54" s="11" t="s">
        <v>15</v>
      </c>
      <c r="X54" s="11" t="s">
        <v>150</v>
      </c>
      <c r="Y54" s="11" t="s">
        <v>52</v>
      </c>
      <c r="Z54" s="11" t="s">
        <v>67</v>
      </c>
      <c r="AA54" s="10"/>
      <c r="AB54" s="10"/>
      <c r="AC54" s="10"/>
    </row>
    <row r="55" customHeight="1" spans="1:29">
      <c r="A55" s="22">
        <v>53</v>
      </c>
      <c r="B55" s="22">
        <v>240124002</v>
      </c>
      <c r="C55" s="24">
        <v>45315</v>
      </c>
      <c r="D55" s="22" t="s">
        <v>32</v>
      </c>
      <c r="E55" s="22">
        <f>WEEKNUM(C55,1)</f>
        <v>4</v>
      </c>
      <c r="F55" s="22" t="s">
        <v>58</v>
      </c>
      <c r="G55" s="22" t="s">
        <v>151</v>
      </c>
      <c r="H55" s="22" t="s">
        <v>64</v>
      </c>
      <c r="I55" s="22" t="s">
        <v>64</v>
      </c>
      <c r="J55" s="22" t="s">
        <v>36</v>
      </c>
      <c r="K55" s="22">
        <v>146</v>
      </c>
      <c r="L55" s="22">
        <v>8</v>
      </c>
      <c r="M55" s="22"/>
      <c r="N55" s="30" t="s">
        <v>37</v>
      </c>
      <c r="O55" s="22"/>
      <c r="P55" s="22"/>
      <c r="Q55" s="22"/>
      <c r="R55" s="22"/>
      <c r="S55" s="22"/>
      <c r="T55" s="22">
        <f>SUM(O55:S55)</f>
        <v>0</v>
      </c>
      <c r="U55" s="27"/>
      <c r="V55" s="10"/>
      <c r="W55" s="11"/>
      <c r="AA55" s="10"/>
      <c r="AB55" s="10"/>
      <c r="AC55" s="10"/>
    </row>
    <row r="56" customHeight="1" spans="1:29">
      <c r="A56" s="22">
        <v>54</v>
      </c>
      <c r="B56" s="22">
        <v>240124003</v>
      </c>
      <c r="C56" s="24">
        <v>45315</v>
      </c>
      <c r="D56" s="22" t="s">
        <v>32</v>
      </c>
      <c r="E56" s="22">
        <f>WEEKNUM(C56,1)</f>
        <v>4</v>
      </c>
      <c r="F56" s="22" t="s">
        <v>93</v>
      </c>
      <c r="G56" s="22" t="s">
        <v>127</v>
      </c>
      <c r="H56" s="22" t="s">
        <v>128</v>
      </c>
      <c r="I56" s="22" t="s">
        <v>128</v>
      </c>
      <c r="J56" s="22" t="s">
        <v>36</v>
      </c>
      <c r="K56" s="22">
        <v>112</v>
      </c>
      <c r="L56" s="22">
        <v>8</v>
      </c>
      <c r="M56" s="22"/>
      <c r="N56" s="30" t="s">
        <v>37</v>
      </c>
      <c r="O56" s="22"/>
      <c r="P56" s="22"/>
      <c r="Q56" s="22"/>
      <c r="R56" s="22"/>
      <c r="S56" s="22"/>
      <c r="T56" s="22">
        <f>SUM(O56:S56)</f>
        <v>0</v>
      </c>
      <c r="U56" s="27"/>
      <c r="V56" s="10"/>
      <c r="W56" s="11"/>
      <c r="AA56" s="10"/>
      <c r="AB56" s="10"/>
      <c r="AC56" s="10"/>
    </row>
    <row r="57" customHeight="1" spans="1:29">
      <c r="A57" s="22">
        <v>55</v>
      </c>
      <c r="B57" s="23">
        <v>240125001</v>
      </c>
      <c r="C57" s="24">
        <v>45316</v>
      </c>
      <c r="D57" s="22" t="s">
        <v>32</v>
      </c>
      <c r="E57" s="22">
        <f>WEEKNUM(C57,1)</f>
        <v>4</v>
      </c>
      <c r="F57" s="22" t="s">
        <v>58</v>
      </c>
      <c r="G57" s="22" t="s">
        <v>152</v>
      </c>
      <c r="H57" s="22" t="s">
        <v>132</v>
      </c>
      <c r="I57" s="22" t="s">
        <v>132</v>
      </c>
      <c r="J57" s="22" t="s">
        <v>36</v>
      </c>
      <c r="K57" s="22">
        <v>793</v>
      </c>
      <c r="L57" s="22">
        <v>13</v>
      </c>
      <c r="M57" s="22"/>
      <c r="N57" s="30" t="s">
        <v>37</v>
      </c>
      <c r="O57" s="22"/>
      <c r="P57" s="22"/>
      <c r="Q57" s="22"/>
      <c r="R57" s="22"/>
      <c r="S57" s="22"/>
      <c r="T57" s="22">
        <f>SUM(O57:S57)</f>
        <v>0</v>
      </c>
      <c r="U57" s="27"/>
      <c r="V57" s="10"/>
      <c r="W57" s="11"/>
      <c r="AA57" s="10"/>
      <c r="AB57" s="10"/>
      <c r="AC57" s="10"/>
    </row>
    <row r="58" customHeight="1" spans="1:29">
      <c r="A58" s="22">
        <v>56</v>
      </c>
      <c r="B58" s="23">
        <v>240126001</v>
      </c>
      <c r="C58" s="24">
        <v>45317</v>
      </c>
      <c r="D58" s="22" t="s">
        <v>32</v>
      </c>
      <c r="E58" s="22">
        <f>WEEKNUM(C58,1)</f>
        <v>4</v>
      </c>
      <c r="F58" s="22" t="s">
        <v>33</v>
      </c>
      <c r="G58" s="22" t="s">
        <v>144</v>
      </c>
      <c r="H58" s="22" t="s">
        <v>39</v>
      </c>
      <c r="I58" s="22" t="s">
        <v>39</v>
      </c>
      <c r="J58" s="22" t="s">
        <v>36</v>
      </c>
      <c r="K58" s="22">
        <v>864</v>
      </c>
      <c r="L58" s="22">
        <v>32</v>
      </c>
      <c r="M58" s="22"/>
      <c r="N58" s="30" t="s">
        <v>37</v>
      </c>
      <c r="O58" s="22"/>
      <c r="P58" s="22"/>
      <c r="Q58" s="22"/>
      <c r="R58" s="22"/>
      <c r="S58" s="22"/>
      <c r="T58" s="22">
        <f>SUM(O58:S58)</f>
        <v>0</v>
      </c>
      <c r="U58" s="27"/>
      <c r="V58" s="10"/>
      <c r="W58" s="11"/>
      <c r="AA58" s="10"/>
      <c r="AB58" s="10"/>
      <c r="AC58" s="10"/>
    </row>
    <row r="59" customHeight="1" spans="1:29">
      <c r="A59" s="22">
        <v>57</v>
      </c>
      <c r="B59" s="22">
        <v>240126002</v>
      </c>
      <c r="C59" s="24">
        <v>45317</v>
      </c>
      <c r="D59" s="22" t="s">
        <v>32</v>
      </c>
      <c r="E59" s="22">
        <f>WEEKNUM(C59,1)</f>
        <v>4</v>
      </c>
      <c r="F59" s="22" t="s">
        <v>33</v>
      </c>
      <c r="G59" s="22" t="s">
        <v>92</v>
      </c>
      <c r="H59" s="22" t="s">
        <v>91</v>
      </c>
      <c r="I59" s="22" t="s">
        <v>91</v>
      </c>
      <c r="J59" s="22" t="s">
        <v>36</v>
      </c>
      <c r="K59" s="22">
        <v>432</v>
      </c>
      <c r="L59" s="22">
        <v>32</v>
      </c>
      <c r="M59" s="22"/>
      <c r="N59" s="30" t="s">
        <v>37</v>
      </c>
      <c r="O59" s="22"/>
      <c r="P59" s="22"/>
      <c r="Q59" s="22"/>
      <c r="R59" s="22"/>
      <c r="S59" s="22"/>
      <c r="T59" s="22">
        <f>SUM(O59:S59)</f>
        <v>0</v>
      </c>
      <c r="U59" s="27"/>
      <c r="V59" s="10"/>
      <c r="W59" s="11"/>
      <c r="AA59" s="10"/>
      <c r="AB59" s="10"/>
      <c r="AC59" s="10"/>
    </row>
    <row r="60" customHeight="1" spans="1:29">
      <c r="A60" s="22">
        <v>58</v>
      </c>
      <c r="B60" s="22">
        <v>240126003</v>
      </c>
      <c r="C60" s="24">
        <v>45317</v>
      </c>
      <c r="D60" s="22" t="s">
        <v>32</v>
      </c>
      <c r="E60" s="22">
        <f>WEEKNUM(C60,1)</f>
        <v>4</v>
      </c>
      <c r="F60" s="22" t="s">
        <v>33</v>
      </c>
      <c r="G60" s="22" t="s">
        <v>153</v>
      </c>
      <c r="H60" s="22" t="s">
        <v>35</v>
      </c>
      <c r="I60" s="22" t="s">
        <v>35</v>
      </c>
      <c r="J60" s="22" t="s">
        <v>36</v>
      </c>
      <c r="K60" s="22">
        <v>432</v>
      </c>
      <c r="L60" s="22">
        <v>32</v>
      </c>
      <c r="M60" s="22">
        <v>1</v>
      </c>
      <c r="N60" s="30" t="s">
        <v>37</v>
      </c>
      <c r="O60" s="22">
        <v>1</v>
      </c>
      <c r="P60" s="22"/>
      <c r="Q60" s="22"/>
      <c r="R60" s="22"/>
      <c r="S60" s="22"/>
      <c r="T60" s="22">
        <f>SUM(O60:S60)</f>
        <v>1</v>
      </c>
      <c r="U60" s="27" t="s">
        <v>154</v>
      </c>
      <c r="V60" s="10" t="s">
        <v>77</v>
      </c>
      <c r="W60" s="11" t="s">
        <v>15</v>
      </c>
      <c r="X60" s="11" t="s">
        <v>85</v>
      </c>
      <c r="Y60" s="11" t="s">
        <v>52</v>
      </c>
      <c r="Z60" s="11" t="s">
        <v>67</v>
      </c>
      <c r="AA60" s="10"/>
      <c r="AB60" s="10"/>
      <c r="AC60" s="10"/>
    </row>
    <row r="61" customHeight="1" spans="1:29">
      <c r="A61" s="22">
        <v>59</v>
      </c>
      <c r="B61" s="23">
        <v>240117001</v>
      </c>
      <c r="C61" s="24">
        <v>45318</v>
      </c>
      <c r="D61" s="22" t="s">
        <v>32</v>
      </c>
      <c r="E61" s="22">
        <f>WEEKNUM(C61,1)</f>
        <v>4</v>
      </c>
      <c r="F61" s="22" t="s">
        <v>33</v>
      </c>
      <c r="G61" s="22" t="s">
        <v>155</v>
      </c>
      <c r="H61" s="22" t="s">
        <v>39</v>
      </c>
      <c r="I61" s="22" t="s">
        <v>39</v>
      </c>
      <c r="J61" s="22" t="s">
        <v>36</v>
      </c>
      <c r="K61" s="22">
        <v>432</v>
      </c>
      <c r="L61" s="22">
        <v>32</v>
      </c>
      <c r="M61" s="22"/>
      <c r="N61" s="30" t="s">
        <v>37</v>
      </c>
      <c r="O61" s="22"/>
      <c r="P61" s="22"/>
      <c r="Q61" s="22"/>
      <c r="R61" s="22"/>
      <c r="S61" s="22"/>
      <c r="T61" s="22">
        <f>SUM(O61:S61)</f>
        <v>0</v>
      </c>
      <c r="U61" s="27"/>
      <c r="V61" s="10"/>
      <c r="W61" s="11"/>
      <c r="AA61" s="10"/>
      <c r="AB61" s="10"/>
      <c r="AC61" s="10"/>
    </row>
    <row r="62" customHeight="1" spans="1:29">
      <c r="A62" s="22">
        <v>60</v>
      </c>
      <c r="B62" s="23">
        <v>240128001</v>
      </c>
      <c r="C62" s="24">
        <v>45319</v>
      </c>
      <c r="D62" s="22" t="s">
        <v>32</v>
      </c>
      <c r="E62" s="22">
        <f>WEEKNUM(C62,1)</f>
        <v>5</v>
      </c>
      <c r="F62" s="22" t="s">
        <v>58</v>
      </c>
      <c r="G62" s="22" t="s">
        <v>152</v>
      </c>
      <c r="H62" s="22" t="s">
        <v>132</v>
      </c>
      <c r="I62" s="22" t="s">
        <v>132</v>
      </c>
      <c r="J62" s="22" t="s">
        <v>36</v>
      </c>
      <c r="K62" s="22">
        <v>944</v>
      </c>
      <c r="L62" s="22">
        <v>13</v>
      </c>
      <c r="M62" s="22"/>
      <c r="N62" s="30" t="s">
        <v>37</v>
      </c>
      <c r="O62" s="22"/>
      <c r="P62" s="22"/>
      <c r="Q62" s="22"/>
      <c r="R62" s="22"/>
      <c r="S62" s="22"/>
      <c r="T62" s="22">
        <f>SUM(O62:S62)</f>
        <v>0</v>
      </c>
      <c r="U62" s="27"/>
      <c r="V62" s="10"/>
      <c r="W62" s="11"/>
      <c r="AA62" s="10"/>
      <c r="AB62" s="10"/>
      <c r="AC62" s="10"/>
    </row>
    <row r="63" customHeight="1" spans="1:29">
      <c r="A63" s="22">
        <v>61</v>
      </c>
      <c r="B63" s="22">
        <v>240128002</v>
      </c>
      <c r="C63" s="24">
        <v>45319</v>
      </c>
      <c r="D63" s="22" t="s">
        <v>32</v>
      </c>
      <c r="E63" s="22">
        <f>WEEKNUM(C63,1)</f>
        <v>5</v>
      </c>
      <c r="F63" s="22" t="s">
        <v>40</v>
      </c>
      <c r="G63" s="22" t="s">
        <v>45</v>
      </c>
      <c r="H63" s="22" t="s">
        <v>46</v>
      </c>
      <c r="I63" s="22" t="s">
        <v>156</v>
      </c>
      <c r="J63" s="22" t="s">
        <v>36</v>
      </c>
      <c r="K63" s="22">
        <v>1008</v>
      </c>
      <c r="L63" s="22">
        <v>48</v>
      </c>
      <c r="M63" s="22">
        <v>2</v>
      </c>
      <c r="N63" s="22" t="s">
        <v>48</v>
      </c>
      <c r="O63" s="22"/>
      <c r="P63" s="22">
        <v>1</v>
      </c>
      <c r="Q63" s="22"/>
      <c r="R63" s="22"/>
      <c r="S63" s="22"/>
      <c r="T63" s="22">
        <f>SUM(O63:S63)</f>
        <v>1</v>
      </c>
      <c r="U63" s="27" t="s">
        <v>157</v>
      </c>
      <c r="V63" s="10" t="s">
        <v>50</v>
      </c>
      <c r="W63" s="11" t="s">
        <v>16</v>
      </c>
      <c r="X63" s="11" t="s">
        <v>51</v>
      </c>
      <c r="Y63" s="11" t="s">
        <v>52</v>
      </c>
      <c r="Z63" s="11" t="s">
        <v>53</v>
      </c>
      <c r="AA63" s="10"/>
      <c r="AB63" s="10"/>
      <c r="AC63" s="10"/>
    </row>
    <row r="64" customHeight="1" spans="1:29">
      <c r="A64" s="22">
        <v>62</v>
      </c>
      <c r="B64" s="22">
        <v>240128002</v>
      </c>
      <c r="C64" s="24">
        <v>45319</v>
      </c>
      <c r="D64" s="22" t="s">
        <v>32</v>
      </c>
      <c r="E64" s="22">
        <f>WEEKNUM(C64,1)</f>
        <v>5</v>
      </c>
      <c r="F64" s="22" t="s">
        <v>40</v>
      </c>
      <c r="G64" s="22" t="s">
        <v>45</v>
      </c>
      <c r="H64" s="22" t="s">
        <v>46</v>
      </c>
      <c r="I64" s="22" t="s">
        <v>156</v>
      </c>
      <c r="J64" s="22" t="s">
        <v>36</v>
      </c>
      <c r="K64" s="10"/>
      <c r="L64" s="10"/>
      <c r="M64" s="32"/>
      <c r="Q64" s="11">
        <v>1</v>
      </c>
      <c r="T64" s="22">
        <f>SUM(O64:S64)</f>
        <v>1</v>
      </c>
      <c r="U64" s="36" t="s">
        <v>158</v>
      </c>
      <c r="V64" s="10" t="s">
        <v>50</v>
      </c>
      <c r="W64" s="11" t="s">
        <v>55</v>
      </c>
      <c r="X64" s="11" t="s">
        <v>159</v>
      </c>
      <c r="Y64" s="11" t="s">
        <v>57</v>
      </c>
      <c r="Z64" s="11" t="s">
        <v>53</v>
      </c>
      <c r="AA64" s="10"/>
      <c r="AB64" s="10"/>
      <c r="AC64" s="10"/>
    </row>
    <row r="65" customHeight="1" spans="1:29">
      <c r="A65" s="22">
        <v>63</v>
      </c>
      <c r="B65" s="22">
        <v>240128003</v>
      </c>
      <c r="C65" s="24">
        <v>45319</v>
      </c>
      <c r="D65" s="22" t="s">
        <v>32</v>
      </c>
      <c r="E65" s="22">
        <f>WEEKNUM(C65,1)</f>
        <v>5</v>
      </c>
      <c r="F65" s="22" t="s">
        <v>40</v>
      </c>
      <c r="G65" s="22" t="s">
        <v>45</v>
      </c>
      <c r="H65" s="22" t="s">
        <v>46</v>
      </c>
      <c r="I65" s="22" t="s">
        <v>156</v>
      </c>
      <c r="J65" s="22" t="s">
        <v>36</v>
      </c>
      <c r="K65" s="22">
        <v>2398</v>
      </c>
      <c r="L65" s="22">
        <v>50</v>
      </c>
      <c r="M65" s="22">
        <v>2</v>
      </c>
      <c r="N65" s="30" t="s">
        <v>37</v>
      </c>
      <c r="O65" s="22">
        <v>1</v>
      </c>
      <c r="P65" s="22"/>
      <c r="Q65" s="22"/>
      <c r="R65" s="22"/>
      <c r="S65" s="22"/>
      <c r="T65" s="22">
        <f>SUM(O65:S65)</f>
        <v>1</v>
      </c>
      <c r="U65" s="27" t="s">
        <v>160</v>
      </c>
      <c r="V65" s="10" t="s">
        <v>77</v>
      </c>
      <c r="W65" s="11" t="s">
        <v>15</v>
      </c>
      <c r="X65" s="11" t="s">
        <v>99</v>
      </c>
      <c r="Y65" s="11" t="s">
        <v>52</v>
      </c>
      <c r="Z65" s="11" t="s">
        <v>67</v>
      </c>
      <c r="AA65" s="10"/>
      <c r="AB65" s="10"/>
      <c r="AC65" s="10"/>
    </row>
    <row r="66" customHeight="1" spans="1:29">
      <c r="A66" s="22">
        <v>64</v>
      </c>
      <c r="B66" s="22">
        <v>240128003</v>
      </c>
      <c r="C66" s="24">
        <v>45319</v>
      </c>
      <c r="D66" s="22" t="s">
        <v>32</v>
      </c>
      <c r="E66" s="22">
        <f>WEEKNUM(C66,1)</f>
        <v>5</v>
      </c>
      <c r="F66" s="22" t="s">
        <v>40</v>
      </c>
      <c r="G66" s="22" t="s">
        <v>45</v>
      </c>
      <c r="H66" s="22" t="s">
        <v>46</v>
      </c>
      <c r="I66" s="22" t="s">
        <v>156</v>
      </c>
      <c r="J66" s="22" t="s">
        <v>36</v>
      </c>
      <c r="K66" s="22"/>
      <c r="L66" s="22"/>
      <c r="M66" s="22"/>
      <c r="N66" s="22"/>
      <c r="O66" s="22">
        <v>1</v>
      </c>
      <c r="P66" s="22"/>
      <c r="Q66" s="22"/>
      <c r="R66" s="22"/>
      <c r="S66" s="22"/>
      <c r="T66" s="22">
        <f>SUM(O66:S66)</f>
        <v>1</v>
      </c>
      <c r="U66" s="27" t="s">
        <v>161</v>
      </c>
      <c r="V66" s="10" t="s">
        <v>77</v>
      </c>
      <c r="W66" s="11" t="s">
        <v>15</v>
      </c>
      <c r="X66" s="11" t="s">
        <v>99</v>
      </c>
      <c r="Y66" s="11" t="s">
        <v>52</v>
      </c>
      <c r="Z66" s="11" t="s">
        <v>67</v>
      </c>
      <c r="AA66" s="10"/>
      <c r="AB66" s="10"/>
      <c r="AC66" s="10"/>
    </row>
    <row r="67" customHeight="1" spans="1:29">
      <c r="A67" s="22">
        <v>65</v>
      </c>
      <c r="B67" s="23">
        <v>240129001</v>
      </c>
      <c r="C67" s="24">
        <v>45320</v>
      </c>
      <c r="D67" s="22" t="s">
        <v>32</v>
      </c>
      <c r="E67" s="22">
        <f>WEEKNUM(C67,1)</f>
        <v>5</v>
      </c>
      <c r="F67" s="22" t="s">
        <v>40</v>
      </c>
      <c r="G67" s="22" t="s">
        <v>162</v>
      </c>
      <c r="H67" s="22" t="s">
        <v>42</v>
      </c>
      <c r="I67" s="22" t="s">
        <v>43</v>
      </c>
      <c r="J67" s="22" t="s">
        <v>62</v>
      </c>
      <c r="K67" s="22">
        <v>2</v>
      </c>
      <c r="L67" s="22">
        <v>2</v>
      </c>
      <c r="M67" s="22">
        <v>1</v>
      </c>
      <c r="N67" s="22" t="s">
        <v>48</v>
      </c>
      <c r="O67" s="22"/>
      <c r="P67" s="22"/>
      <c r="Q67" s="22"/>
      <c r="R67" s="22">
        <v>1</v>
      </c>
      <c r="S67" s="22"/>
      <c r="T67" s="22">
        <f>SUM(O67:S67)</f>
        <v>1</v>
      </c>
      <c r="U67" s="27" t="s">
        <v>163</v>
      </c>
      <c r="V67" s="10" t="s">
        <v>50</v>
      </c>
      <c r="W67" s="11" t="s">
        <v>18</v>
      </c>
      <c r="X67" s="11" t="s">
        <v>89</v>
      </c>
      <c r="Y67" s="11" t="s">
        <v>57</v>
      </c>
      <c r="Z67" s="11" t="s">
        <v>53</v>
      </c>
      <c r="AA67" s="10"/>
      <c r="AB67" s="10"/>
      <c r="AC67" s="10"/>
    </row>
    <row r="68" customHeight="1" spans="1:29">
      <c r="A68" s="22">
        <v>66</v>
      </c>
      <c r="B68" s="22">
        <v>240129002</v>
      </c>
      <c r="C68" s="24">
        <v>45320</v>
      </c>
      <c r="D68" s="22" t="s">
        <v>32</v>
      </c>
      <c r="E68" s="22">
        <f>WEEKNUM(C68,1)</f>
        <v>5</v>
      </c>
      <c r="F68" s="22" t="s">
        <v>40</v>
      </c>
      <c r="G68" s="22" t="s">
        <v>164</v>
      </c>
      <c r="H68" s="22" t="s">
        <v>74</v>
      </c>
      <c r="I68" s="22" t="s">
        <v>75</v>
      </c>
      <c r="J68" s="22" t="s">
        <v>36</v>
      </c>
      <c r="K68" s="22">
        <v>3</v>
      </c>
      <c r="L68" s="22">
        <v>3</v>
      </c>
      <c r="M68" s="22">
        <v>1</v>
      </c>
      <c r="N68" s="22" t="s">
        <v>48</v>
      </c>
      <c r="O68" s="22"/>
      <c r="P68" s="22">
        <v>1</v>
      </c>
      <c r="Q68" s="22"/>
      <c r="R68" s="22"/>
      <c r="S68" s="22"/>
      <c r="T68" s="22">
        <f>SUM(O68:S68)</f>
        <v>1</v>
      </c>
      <c r="U68" s="27" t="s">
        <v>165</v>
      </c>
      <c r="V68" s="10" t="s">
        <v>50</v>
      </c>
      <c r="W68" s="11" t="s">
        <v>16</v>
      </c>
      <c r="X68" s="11" t="s">
        <v>166</v>
      </c>
      <c r="Y68" s="11" t="s">
        <v>52</v>
      </c>
      <c r="Z68" s="11" t="s">
        <v>53</v>
      </c>
      <c r="AA68" s="10"/>
      <c r="AB68" s="10"/>
      <c r="AC68" s="10"/>
    </row>
    <row r="69" customHeight="1" spans="1:29">
      <c r="A69" s="22">
        <v>67</v>
      </c>
      <c r="B69" s="22">
        <v>240129003</v>
      </c>
      <c r="C69" s="24">
        <v>45320</v>
      </c>
      <c r="D69" s="22" t="s">
        <v>32</v>
      </c>
      <c r="E69" s="22">
        <f>WEEKNUM(C69,1)</f>
        <v>5</v>
      </c>
      <c r="F69" s="22" t="s">
        <v>40</v>
      </c>
      <c r="G69" s="22" t="s">
        <v>167</v>
      </c>
      <c r="H69" s="22" t="s">
        <v>168</v>
      </c>
      <c r="I69" s="22" t="s">
        <v>168</v>
      </c>
      <c r="J69" s="22" t="s">
        <v>36</v>
      </c>
      <c r="K69" s="22">
        <v>5</v>
      </c>
      <c r="L69" s="22">
        <v>5</v>
      </c>
      <c r="M69" s="22"/>
      <c r="N69" s="30" t="s">
        <v>37</v>
      </c>
      <c r="O69" s="22"/>
      <c r="P69" s="22"/>
      <c r="Q69" s="22"/>
      <c r="R69" s="22"/>
      <c r="S69" s="22"/>
      <c r="T69" s="22">
        <f>SUM(O69:S69)</f>
        <v>0</v>
      </c>
      <c r="U69" s="27"/>
      <c r="V69" s="10"/>
      <c r="W69" s="11"/>
      <c r="AA69" s="10"/>
      <c r="AB69" s="10"/>
      <c r="AC69" s="10"/>
    </row>
    <row r="70" customHeight="1" spans="1:29">
      <c r="A70" s="22">
        <v>68</v>
      </c>
      <c r="B70" s="22">
        <v>240129004</v>
      </c>
      <c r="C70" s="24">
        <v>45320</v>
      </c>
      <c r="D70" s="22" t="s">
        <v>32</v>
      </c>
      <c r="E70" s="22">
        <f>WEEKNUM(C70,1)</f>
        <v>5</v>
      </c>
      <c r="F70" s="22" t="s">
        <v>40</v>
      </c>
      <c r="G70" s="22" t="s">
        <v>169</v>
      </c>
      <c r="H70" s="22" t="s">
        <v>170</v>
      </c>
      <c r="I70" s="22" t="s">
        <v>170</v>
      </c>
      <c r="J70" s="22" t="s">
        <v>36</v>
      </c>
      <c r="K70" s="22">
        <v>1</v>
      </c>
      <c r="L70" s="22">
        <v>1</v>
      </c>
      <c r="M70" s="22"/>
      <c r="N70" s="30" t="s">
        <v>37</v>
      </c>
      <c r="O70" s="22"/>
      <c r="P70" s="22"/>
      <c r="Q70" s="22"/>
      <c r="R70" s="22"/>
      <c r="S70" s="22"/>
      <c r="T70" s="22">
        <f>SUM(O70:S70)</f>
        <v>0</v>
      </c>
      <c r="U70" s="27"/>
      <c r="V70" s="10"/>
      <c r="W70" s="11"/>
      <c r="AA70" s="10"/>
      <c r="AB70" s="10"/>
      <c r="AC70" s="10"/>
    </row>
    <row r="71" customHeight="1" spans="1:29">
      <c r="A71" s="22">
        <v>69</v>
      </c>
      <c r="B71" s="22">
        <v>240129005</v>
      </c>
      <c r="C71" s="24">
        <v>45320</v>
      </c>
      <c r="D71" s="22" t="s">
        <v>32</v>
      </c>
      <c r="E71" s="22">
        <f>WEEKNUM(C71,1)</f>
        <v>5</v>
      </c>
      <c r="F71" s="22" t="s">
        <v>40</v>
      </c>
      <c r="G71" s="22" t="s">
        <v>119</v>
      </c>
      <c r="H71" s="22" t="s">
        <v>42</v>
      </c>
      <c r="I71" s="22" t="s">
        <v>43</v>
      </c>
      <c r="J71" s="22" t="s">
        <v>36</v>
      </c>
      <c r="K71" s="22">
        <v>74</v>
      </c>
      <c r="L71" s="22">
        <v>8</v>
      </c>
      <c r="M71" s="22"/>
      <c r="N71" s="30" t="s">
        <v>37</v>
      </c>
      <c r="O71" s="22"/>
      <c r="P71" s="22"/>
      <c r="Q71" s="22"/>
      <c r="R71" s="22"/>
      <c r="S71" s="22"/>
      <c r="T71" s="22">
        <f>SUM(O71:S71)</f>
        <v>0</v>
      </c>
      <c r="U71" s="27"/>
      <c r="V71" s="10"/>
      <c r="W71" s="11"/>
      <c r="AA71" s="10"/>
      <c r="AB71" s="10"/>
      <c r="AC71" s="10"/>
    </row>
    <row r="72" customHeight="1" spans="1:29">
      <c r="A72" s="22">
        <v>70</v>
      </c>
      <c r="B72" s="22">
        <v>240129006</v>
      </c>
      <c r="C72" s="24">
        <v>45320</v>
      </c>
      <c r="D72" s="22" t="s">
        <v>32</v>
      </c>
      <c r="E72" s="22">
        <f>WEEKNUM(C72,1)</f>
        <v>5</v>
      </c>
      <c r="F72" s="22" t="s">
        <v>33</v>
      </c>
      <c r="G72" s="22" t="s">
        <v>155</v>
      </c>
      <c r="H72" s="22" t="s">
        <v>39</v>
      </c>
      <c r="I72" s="22" t="s">
        <v>39</v>
      </c>
      <c r="J72" s="22" t="s">
        <v>36</v>
      </c>
      <c r="K72" s="22">
        <v>430</v>
      </c>
      <c r="L72" s="22">
        <v>32</v>
      </c>
      <c r="M72" s="22"/>
      <c r="N72" s="30" t="s">
        <v>37</v>
      </c>
      <c r="O72" s="22"/>
      <c r="P72" s="22"/>
      <c r="Q72" s="22"/>
      <c r="R72" s="22"/>
      <c r="S72" s="22"/>
      <c r="T72" s="22">
        <f>SUM(O72:S72)</f>
        <v>0</v>
      </c>
      <c r="U72" s="27"/>
      <c r="V72" s="10"/>
      <c r="W72" s="11"/>
      <c r="AA72" s="10"/>
      <c r="AB72" s="10"/>
      <c r="AC72" s="10"/>
    </row>
    <row r="73" customHeight="1" spans="1:29">
      <c r="A73" s="22">
        <v>71</v>
      </c>
      <c r="B73" s="22">
        <v>240129007</v>
      </c>
      <c r="C73" s="24">
        <v>45320</v>
      </c>
      <c r="D73" s="22" t="s">
        <v>32</v>
      </c>
      <c r="E73" s="22">
        <f>WEEKNUM(C73,1)</f>
        <v>5</v>
      </c>
      <c r="F73" s="22" t="s">
        <v>33</v>
      </c>
      <c r="G73" s="22" t="s">
        <v>155</v>
      </c>
      <c r="H73" s="22" t="s">
        <v>39</v>
      </c>
      <c r="I73" s="22" t="s">
        <v>39</v>
      </c>
      <c r="J73" s="22" t="s">
        <v>36</v>
      </c>
      <c r="K73" s="22">
        <v>288</v>
      </c>
      <c r="L73" s="22">
        <v>32</v>
      </c>
      <c r="M73" s="22">
        <v>1</v>
      </c>
      <c r="N73" s="30" t="s">
        <v>37</v>
      </c>
      <c r="O73" s="22">
        <v>1</v>
      </c>
      <c r="P73" s="22"/>
      <c r="Q73" s="22"/>
      <c r="R73" s="22"/>
      <c r="S73" s="22"/>
      <c r="T73" s="22">
        <f>SUM(O73:S73)</f>
        <v>1</v>
      </c>
      <c r="U73" s="27" t="s">
        <v>98</v>
      </c>
      <c r="V73" s="10" t="s">
        <v>77</v>
      </c>
      <c r="W73" s="11" t="s">
        <v>15</v>
      </c>
      <c r="X73" s="11" t="s">
        <v>99</v>
      </c>
      <c r="Y73" s="11" t="s">
        <v>52</v>
      </c>
      <c r="Z73" s="11" t="s">
        <v>67</v>
      </c>
      <c r="AA73" s="10"/>
      <c r="AB73" s="10"/>
      <c r="AC73" s="10"/>
    </row>
    <row r="74" customHeight="1" spans="1:29">
      <c r="A74" s="22">
        <v>72</v>
      </c>
      <c r="B74" s="22">
        <v>240129008</v>
      </c>
      <c r="C74" s="24">
        <v>45320</v>
      </c>
      <c r="D74" s="22" t="s">
        <v>32</v>
      </c>
      <c r="E74" s="22">
        <f>WEEKNUM(C74,1)</f>
        <v>5</v>
      </c>
      <c r="F74" s="22" t="s">
        <v>33</v>
      </c>
      <c r="G74" s="22" t="s">
        <v>153</v>
      </c>
      <c r="H74" s="22" t="s">
        <v>35</v>
      </c>
      <c r="I74" s="22" t="s">
        <v>35</v>
      </c>
      <c r="J74" s="22" t="s">
        <v>36</v>
      </c>
      <c r="K74" s="22">
        <v>431</v>
      </c>
      <c r="L74" s="22">
        <v>32</v>
      </c>
      <c r="M74" s="22"/>
      <c r="N74" s="30" t="s">
        <v>37</v>
      </c>
      <c r="O74" s="22"/>
      <c r="P74" s="22"/>
      <c r="Q74" s="22"/>
      <c r="R74" s="22"/>
      <c r="S74" s="22"/>
      <c r="T74" s="22">
        <f>SUM(O74:S74)</f>
        <v>0</v>
      </c>
      <c r="U74" s="27"/>
      <c r="V74" s="10"/>
      <c r="W74" s="11"/>
      <c r="AA74" s="10"/>
      <c r="AB74" s="10"/>
      <c r="AC74" s="10"/>
    </row>
    <row r="75" customHeight="1" spans="1:29">
      <c r="A75" s="22">
        <v>73</v>
      </c>
      <c r="B75" s="23">
        <v>240130001</v>
      </c>
      <c r="C75" s="40">
        <v>45321</v>
      </c>
      <c r="D75" s="41" t="s">
        <v>32</v>
      </c>
      <c r="E75" s="22">
        <f>WEEKNUM(C75,1)</f>
        <v>5</v>
      </c>
      <c r="F75" s="41" t="s">
        <v>40</v>
      </c>
      <c r="G75" s="44" t="s">
        <v>171</v>
      </c>
      <c r="H75" s="45" t="s">
        <v>42</v>
      </c>
      <c r="I75" s="44" t="s">
        <v>43</v>
      </c>
      <c r="J75" s="46" t="s">
        <v>62</v>
      </c>
      <c r="K75" s="10">
        <v>4</v>
      </c>
      <c r="L75" s="10">
        <v>4</v>
      </c>
      <c r="M75" s="50">
        <v>1</v>
      </c>
      <c r="N75" s="10" t="s">
        <v>48</v>
      </c>
      <c r="O75" s="10"/>
      <c r="P75" s="10"/>
      <c r="Q75" s="10"/>
      <c r="R75" s="10">
        <v>1</v>
      </c>
      <c r="S75" s="51"/>
      <c r="T75" s="51">
        <v>1</v>
      </c>
      <c r="U75" s="52" t="s">
        <v>172</v>
      </c>
      <c r="V75" s="36" t="s">
        <v>50</v>
      </c>
      <c r="W75" s="10" t="s">
        <v>18</v>
      </c>
      <c r="X75" s="10" t="s">
        <v>106</v>
      </c>
      <c r="Y75" s="10" t="s">
        <v>57</v>
      </c>
      <c r="Z75" s="10" t="s">
        <v>53</v>
      </c>
      <c r="AA75" s="10"/>
      <c r="AB75" s="10"/>
      <c r="AC75" s="10"/>
    </row>
    <row r="76" customHeight="1" spans="1:29">
      <c r="A76" s="22">
        <v>74</v>
      </c>
      <c r="B76" s="42">
        <v>240130002</v>
      </c>
      <c r="C76" s="40">
        <v>45321</v>
      </c>
      <c r="D76" s="41" t="s">
        <v>32</v>
      </c>
      <c r="E76" s="22">
        <f>WEEKNUM(C76,1)</f>
        <v>5</v>
      </c>
      <c r="F76" s="41" t="s">
        <v>93</v>
      </c>
      <c r="G76" s="44" t="s">
        <v>173</v>
      </c>
      <c r="H76" s="45" t="s">
        <v>128</v>
      </c>
      <c r="I76" s="44" t="s">
        <v>129</v>
      </c>
      <c r="J76" s="46" t="s">
        <v>36</v>
      </c>
      <c r="K76" s="10">
        <v>384</v>
      </c>
      <c r="L76" s="10">
        <v>32</v>
      </c>
      <c r="M76" s="50">
        <v>4</v>
      </c>
      <c r="N76" s="10" t="s">
        <v>48</v>
      </c>
      <c r="O76" s="10">
        <v>2</v>
      </c>
      <c r="P76" s="10"/>
      <c r="Q76" s="10"/>
      <c r="R76" s="10"/>
      <c r="S76" s="51"/>
      <c r="T76" s="51">
        <v>2</v>
      </c>
      <c r="U76" s="52" t="s">
        <v>174</v>
      </c>
      <c r="V76" s="36" t="s">
        <v>50</v>
      </c>
      <c r="W76" s="10" t="s">
        <v>15</v>
      </c>
      <c r="X76" s="10" t="s">
        <v>175</v>
      </c>
      <c r="Y76" s="10" t="s">
        <v>52</v>
      </c>
      <c r="Z76" s="10" t="s">
        <v>53</v>
      </c>
      <c r="AA76" s="10"/>
      <c r="AB76" s="10"/>
      <c r="AC76" s="10"/>
    </row>
    <row r="77" customHeight="1" spans="1:29">
      <c r="A77" s="22">
        <v>75</v>
      </c>
      <c r="B77" s="42">
        <v>240130002</v>
      </c>
      <c r="C77" s="40">
        <v>45321</v>
      </c>
      <c r="D77" s="41" t="s">
        <v>32</v>
      </c>
      <c r="E77" s="22">
        <f>WEEKNUM(C77,1)</f>
        <v>5</v>
      </c>
      <c r="F77" s="41" t="s">
        <v>93</v>
      </c>
      <c r="G77" s="44" t="s">
        <v>173</v>
      </c>
      <c r="H77" s="45" t="s">
        <v>128</v>
      </c>
      <c r="I77" s="44" t="s">
        <v>129</v>
      </c>
      <c r="J77" s="46" t="s">
        <v>36</v>
      </c>
      <c r="K77" s="10"/>
      <c r="L77" s="10"/>
      <c r="M77" s="50"/>
      <c r="O77" s="10"/>
      <c r="P77" s="10"/>
      <c r="Q77" s="10"/>
      <c r="R77" s="10"/>
      <c r="S77" s="51">
        <v>2</v>
      </c>
      <c r="T77" s="51">
        <v>2</v>
      </c>
      <c r="U77" s="52" t="s">
        <v>176</v>
      </c>
      <c r="V77" s="36" t="s">
        <v>50</v>
      </c>
      <c r="W77" s="10" t="s">
        <v>15</v>
      </c>
      <c r="X77" s="10" t="s">
        <v>177</v>
      </c>
      <c r="Y77" s="10" t="s">
        <v>52</v>
      </c>
      <c r="Z77" s="10" t="s">
        <v>53</v>
      </c>
      <c r="AA77" s="10"/>
      <c r="AB77" s="10"/>
      <c r="AC77" s="10"/>
    </row>
    <row r="78" customHeight="1" spans="1:29">
      <c r="A78" s="22">
        <v>76</v>
      </c>
      <c r="B78" s="42">
        <v>240130003</v>
      </c>
      <c r="C78" s="40">
        <v>45321</v>
      </c>
      <c r="D78" s="41" t="s">
        <v>32</v>
      </c>
      <c r="E78" s="22">
        <f>WEEKNUM(C78,1)</f>
        <v>5</v>
      </c>
      <c r="F78" s="41" t="s">
        <v>40</v>
      </c>
      <c r="G78" s="44" t="s">
        <v>119</v>
      </c>
      <c r="H78" s="45" t="s">
        <v>42</v>
      </c>
      <c r="I78" s="44" t="s">
        <v>43</v>
      </c>
      <c r="J78" s="46" t="s">
        <v>36</v>
      </c>
      <c r="K78" s="10">
        <v>5</v>
      </c>
      <c r="L78" s="10">
        <v>5</v>
      </c>
      <c r="M78" s="50"/>
      <c r="N78" s="10" t="s">
        <v>37</v>
      </c>
      <c r="O78" s="10"/>
      <c r="P78" s="10"/>
      <c r="Q78" s="10"/>
      <c r="R78" s="10"/>
      <c r="S78" s="51"/>
      <c r="T78" s="51">
        <v>0</v>
      </c>
      <c r="U78" s="52"/>
      <c r="V78" s="36"/>
      <c r="W78" s="10"/>
      <c r="X78" s="10"/>
      <c r="Y78" s="10"/>
      <c r="Z78" s="10"/>
      <c r="AA78" s="10"/>
      <c r="AB78" s="10"/>
      <c r="AC78" s="10"/>
    </row>
    <row r="79" customHeight="1" spans="1:29">
      <c r="A79" s="22">
        <v>77</v>
      </c>
      <c r="B79" s="42">
        <v>240131001</v>
      </c>
      <c r="C79" s="40">
        <v>45322</v>
      </c>
      <c r="D79" s="41" t="s">
        <v>32</v>
      </c>
      <c r="E79" s="22">
        <f>WEEKNUM(C79,1)</f>
        <v>5</v>
      </c>
      <c r="F79" s="41" t="s">
        <v>40</v>
      </c>
      <c r="G79" s="44" t="s">
        <v>178</v>
      </c>
      <c r="H79" s="45" t="s">
        <v>112</v>
      </c>
      <c r="I79" s="44" t="s">
        <v>179</v>
      </c>
      <c r="J79" s="46" t="s">
        <v>36</v>
      </c>
      <c r="K79" s="10">
        <v>720</v>
      </c>
      <c r="L79" s="10">
        <v>32</v>
      </c>
      <c r="M79" s="50"/>
      <c r="N79" s="10" t="s">
        <v>37</v>
      </c>
      <c r="O79" s="10"/>
      <c r="P79" s="10"/>
      <c r="Q79" s="10"/>
      <c r="R79" s="10"/>
      <c r="S79" s="51"/>
      <c r="T79" s="51">
        <v>0</v>
      </c>
      <c r="U79" s="52"/>
      <c r="V79" s="36"/>
      <c r="W79" s="10"/>
      <c r="X79" s="10"/>
      <c r="Y79" s="10"/>
      <c r="Z79" s="10"/>
      <c r="AA79" s="10"/>
      <c r="AB79" s="10"/>
      <c r="AC79" s="10"/>
    </row>
    <row r="80" customHeight="1" spans="1:29">
      <c r="A80" s="22">
        <v>78</v>
      </c>
      <c r="B80" s="23">
        <v>240131002</v>
      </c>
      <c r="C80" s="40">
        <v>45322</v>
      </c>
      <c r="D80" s="41" t="s">
        <v>32</v>
      </c>
      <c r="E80" s="22">
        <f>WEEKNUM(C80,1)</f>
        <v>5</v>
      </c>
      <c r="F80" s="41" t="s">
        <v>58</v>
      </c>
      <c r="G80" s="44" t="s">
        <v>180</v>
      </c>
      <c r="H80" s="45" t="s">
        <v>60</v>
      </c>
      <c r="I80" s="44" t="s">
        <v>61</v>
      </c>
      <c r="J80" s="46" t="s">
        <v>36</v>
      </c>
      <c r="K80" s="10">
        <v>70</v>
      </c>
      <c r="L80" s="10">
        <v>13</v>
      </c>
      <c r="M80" s="50"/>
      <c r="N80" s="10" t="s">
        <v>37</v>
      </c>
      <c r="O80" s="10"/>
      <c r="P80" s="10"/>
      <c r="Q80" s="10"/>
      <c r="R80" s="10"/>
      <c r="S80" s="51"/>
      <c r="T80" s="51">
        <v>0</v>
      </c>
      <c r="U80" s="52"/>
      <c r="V80" s="36"/>
      <c r="W80" s="38"/>
      <c r="X80" s="10"/>
      <c r="Y80" s="10"/>
      <c r="Z80" s="10"/>
      <c r="AA80" s="10"/>
      <c r="AB80" s="10"/>
      <c r="AC80" s="10"/>
    </row>
    <row r="81" customHeight="1" spans="1:29">
      <c r="A81" s="22">
        <v>79</v>
      </c>
      <c r="B81" s="42">
        <v>240131003</v>
      </c>
      <c r="C81" s="40">
        <v>45322</v>
      </c>
      <c r="D81" s="41" t="s">
        <v>32</v>
      </c>
      <c r="E81" s="22">
        <f>WEEKNUM(C81,1)</f>
        <v>5</v>
      </c>
      <c r="F81" s="41" t="s">
        <v>58</v>
      </c>
      <c r="G81" s="44" t="s">
        <v>181</v>
      </c>
      <c r="H81" s="45" t="s">
        <v>60</v>
      </c>
      <c r="I81" s="44" t="s">
        <v>61</v>
      </c>
      <c r="J81" s="46" t="s">
        <v>62</v>
      </c>
      <c r="K81" s="10">
        <v>260</v>
      </c>
      <c r="L81" s="10">
        <v>13</v>
      </c>
      <c r="M81" s="50"/>
      <c r="N81" s="10" t="s">
        <v>37</v>
      </c>
      <c r="O81" s="10"/>
      <c r="P81" s="10"/>
      <c r="Q81" s="10"/>
      <c r="R81" s="10"/>
      <c r="S81" s="51"/>
      <c r="T81" s="51">
        <v>0</v>
      </c>
      <c r="U81" s="52"/>
      <c r="V81" s="36"/>
      <c r="W81" s="38"/>
      <c r="X81" s="10"/>
      <c r="Y81" s="10"/>
      <c r="Z81" s="10"/>
      <c r="AA81" s="10"/>
      <c r="AB81" s="10"/>
      <c r="AC81" s="10"/>
    </row>
    <row r="82" customHeight="1" spans="1:29">
      <c r="A82" s="22">
        <v>80</v>
      </c>
      <c r="B82" s="42">
        <v>240131004</v>
      </c>
      <c r="C82" s="40">
        <v>45322</v>
      </c>
      <c r="D82" s="41" t="s">
        <v>32</v>
      </c>
      <c r="E82" s="22">
        <f>WEEKNUM(C82,1)</f>
        <v>5</v>
      </c>
      <c r="F82" s="41" t="s">
        <v>58</v>
      </c>
      <c r="G82" s="44" t="s">
        <v>181</v>
      </c>
      <c r="H82" s="45" t="s">
        <v>60</v>
      </c>
      <c r="I82" s="44" t="s">
        <v>61</v>
      </c>
      <c r="J82" s="46" t="s">
        <v>62</v>
      </c>
      <c r="K82" s="10">
        <v>277</v>
      </c>
      <c r="L82" s="10">
        <v>13</v>
      </c>
      <c r="M82" s="50"/>
      <c r="N82" s="10" t="s">
        <v>37</v>
      </c>
      <c r="O82" s="10"/>
      <c r="P82" s="10"/>
      <c r="Q82" s="10"/>
      <c r="R82" s="10"/>
      <c r="S82" s="51"/>
      <c r="T82" s="51">
        <v>0</v>
      </c>
      <c r="U82" s="52"/>
      <c r="V82" s="36"/>
      <c r="W82" s="10"/>
      <c r="X82" s="10"/>
      <c r="Y82" s="10"/>
      <c r="Z82" s="10"/>
      <c r="AA82" s="10"/>
      <c r="AB82" s="10"/>
      <c r="AC82" s="10"/>
    </row>
    <row r="83" customHeight="1" spans="1:29">
      <c r="A83" s="22">
        <v>81</v>
      </c>
      <c r="B83" s="42">
        <v>240131005</v>
      </c>
      <c r="C83" s="40">
        <v>45322</v>
      </c>
      <c r="D83" s="41" t="s">
        <v>32</v>
      </c>
      <c r="E83" s="22">
        <f>WEEKNUM(C83,1)</f>
        <v>5</v>
      </c>
      <c r="F83" s="41" t="s">
        <v>58</v>
      </c>
      <c r="G83" s="44" t="s">
        <v>182</v>
      </c>
      <c r="H83" s="45" t="s">
        <v>132</v>
      </c>
      <c r="I83" s="44" t="s">
        <v>132</v>
      </c>
      <c r="J83" s="46" t="s">
        <v>36</v>
      </c>
      <c r="K83" s="47">
        <v>687</v>
      </c>
      <c r="L83" s="47">
        <v>13</v>
      </c>
      <c r="M83" s="50"/>
      <c r="N83" s="47" t="s">
        <v>37</v>
      </c>
      <c r="O83" s="10"/>
      <c r="P83" s="10"/>
      <c r="Q83" s="10"/>
      <c r="R83" s="10"/>
      <c r="S83" s="51"/>
      <c r="T83" s="51">
        <v>0</v>
      </c>
      <c r="U83" s="52"/>
      <c r="V83" s="36"/>
      <c r="W83" s="10"/>
      <c r="X83" s="10"/>
      <c r="Y83" s="10"/>
      <c r="Z83" s="10"/>
      <c r="AA83" s="10"/>
      <c r="AB83" s="10"/>
      <c r="AC83" s="10"/>
    </row>
    <row r="84" customHeight="1" spans="1:29">
      <c r="A84" s="22">
        <v>82</v>
      </c>
      <c r="B84" s="42">
        <v>240131006</v>
      </c>
      <c r="C84" s="40">
        <v>45322</v>
      </c>
      <c r="D84" s="41" t="s">
        <v>32</v>
      </c>
      <c r="E84" s="22">
        <f>WEEKNUM(C84,1)</f>
        <v>5</v>
      </c>
      <c r="F84" s="41" t="s">
        <v>40</v>
      </c>
      <c r="G84" s="44" t="s">
        <v>183</v>
      </c>
      <c r="H84" s="45" t="s">
        <v>184</v>
      </c>
      <c r="I84" s="44" t="s">
        <v>184</v>
      </c>
      <c r="J84" s="46" t="s">
        <v>36</v>
      </c>
      <c r="K84" s="10">
        <v>20</v>
      </c>
      <c r="L84" s="10">
        <v>8</v>
      </c>
      <c r="M84" s="50">
        <v>1</v>
      </c>
      <c r="N84" s="10" t="s">
        <v>37</v>
      </c>
      <c r="O84" s="10">
        <v>1</v>
      </c>
      <c r="P84" s="10"/>
      <c r="Q84" s="10"/>
      <c r="R84" s="10"/>
      <c r="S84" s="51"/>
      <c r="T84" s="51">
        <v>1</v>
      </c>
      <c r="U84" s="52" t="s">
        <v>98</v>
      </c>
      <c r="V84" s="36" t="s">
        <v>77</v>
      </c>
      <c r="W84" s="10" t="s">
        <v>15</v>
      </c>
      <c r="X84" s="10" t="s">
        <v>99</v>
      </c>
      <c r="Y84" s="10" t="s">
        <v>52</v>
      </c>
      <c r="Z84" s="10" t="s">
        <v>67</v>
      </c>
      <c r="AA84" s="10"/>
      <c r="AB84" s="10"/>
      <c r="AC84" s="10"/>
    </row>
    <row r="85" customHeight="1" spans="1:29">
      <c r="A85" s="22">
        <v>83</v>
      </c>
      <c r="B85" s="42">
        <v>240131007</v>
      </c>
      <c r="C85" s="40">
        <v>45322</v>
      </c>
      <c r="D85" s="41" t="s">
        <v>32</v>
      </c>
      <c r="E85" s="22">
        <f>WEEKNUM(C85,1)</f>
        <v>5</v>
      </c>
      <c r="F85" s="41" t="s">
        <v>93</v>
      </c>
      <c r="G85" s="44" t="s">
        <v>173</v>
      </c>
      <c r="H85" s="45" t="s">
        <v>129</v>
      </c>
      <c r="I85" s="44" t="s">
        <v>129</v>
      </c>
      <c r="J85" s="46" t="s">
        <v>36</v>
      </c>
      <c r="K85" s="10">
        <v>192</v>
      </c>
      <c r="L85" s="10">
        <v>8</v>
      </c>
      <c r="M85" s="50"/>
      <c r="N85" s="10" t="s">
        <v>37</v>
      </c>
      <c r="O85" s="10"/>
      <c r="P85" s="10"/>
      <c r="Q85" s="10"/>
      <c r="R85" s="10"/>
      <c r="S85" s="51"/>
      <c r="T85" s="51">
        <v>0</v>
      </c>
      <c r="U85" s="52"/>
      <c r="V85" s="36"/>
      <c r="W85" s="10"/>
      <c r="X85" s="10"/>
      <c r="Y85" s="10"/>
      <c r="Z85" s="10"/>
      <c r="AA85" s="10"/>
      <c r="AB85" s="10"/>
      <c r="AC85" s="10"/>
    </row>
    <row r="86" customHeight="1" spans="1:29">
      <c r="A86" s="22">
        <v>84</v>
      </c>
      <c r="B86" s="42">
        <v>240201001</v>
      </c>
      <c r="C86" s="40">
        <v>45323</v>
      </c>
      <c r="D86" s="41" t="s">
        <v>185</v>
      </c>
      <c r="E86" s="22">
        <f>WEEKNUM(C86,1)</f>
        <v>5</v>
      </c>
      <c r="F86" s="41" t="s">
        <v>40</v>
      </c>
      <c r="G86" s="44" t="s">
        <v>186</v>
      </c>
      <c r="H86" s="45" t="s">
        <v>112</v>
      </c>
      <c r="I86" s="44" t="s">
        <v>179</v>
      </c>
      <c r="J86" s="46" t="s">
        <v>36</v>
      </c>
      <c r="K86" s="10">
        <v>18</v>
      </c>
      <c r="L86" s="10">
        <v>8</v>
      </c>
      <c r="M86" s="50"/>
      <c r="N86" s="10" t="s">
        <v>37</v>
      </c>
      <c r="O86" s="10"/>
      <c r="P86" s="10"/>
      <c r="Q86" s="10"/>
      <c r="R86" s="10"/>
      <c r="S86" s="51"/>
      <c r="T86" s="51">
        <v>0</v>
      </c>
      <c r="U86" s="52"/>
      <c r="V86" s="36"/>
      <c r="W86" s="10"/>
      <c r="X86" s="10"/>
      <c r="Y86" s="10"/>
      <c r="Z86" s="10"/>
      <c r="AA86" s="10"/>
      <c r="AB86" s="10"/>
      <c r="AC86" s="10"/>
    </row>
    <row r="87" customHeight="1" spans="1:29">
      <c r="A87" s="22">
        <v>85</v>
      </c>
      <c r="B87" s="42">
        <v>240201002</v>
      </c>
      <c r="C87" s="40">
        <v>45323</v>
      </c>
      <c r="D87" s="41" t="s">
        <v>185</v>
      </c>
      <c r="E87" s="22">
        <f>WEEKNUM(C87,1)</f>
        <v>5</v>
      </c>
      <c r="F87" s="41" t="s">
        <v>40</v>
      </c>
      <c r="G87" s="44" t="s">
        <v>45</v>
      </c>
      <c r="H87" s="45" t="s">
        <v>46</v>
      </c>
      <c r="I87" s="44" t="s">
        <v>47</v>
      </c>
      <c r="J87" s="46" t="s">
        <v>36</v>
      </c>
      <c r="K87" s="10">
        <v>40</v>
      </c>
      <c r="L87" s="10">
        <v>8</v>
      </c>
      <c r="M87" s="50"/>
      <c r="N87" s="10" t="s">
        <v>37</v>
      </c>
      <c r="O87" s="10"/>
      <c r="P87" s="10"/>
      <c r="Q87" s="10"/>
      <c r="R87" s="10"/>
      <c r="S87" s="51"/>
      <c r="T87" s="51">
        <v>0</v>
      </c>
      <c r="U87" s="52"/>
      <c r="V87" s="36"/>
      <c r="W87" s="10"/>
      <c r="X87" s="10"/>
      <c r="Y87" s="10"/>
      <c r="Z87" s="10"/>
      <c r="AA87" s="10"/>
      <c r="AB87" s="10"/>
      <c r="AC87" s="10"/>
    </row>
    <row r="88" customHeight="1" spans="1:29">
      <c r="A88" s="22">
        <v>86</v>
      </c>
      <c r="B88" s="42">
        <v>240201003</v>
      </c>
      <c r="C88" s="40">
        <v>45323</v>
      </c>
      <c r="D88" s="41" t="s">
        <v>185</v>
      </c>
      <c r="E88" s="22">
        <f>WEEKNUM(C88,1)</f>
        <v>5</v>
      </c>
      <c r="F88" s="41" t="s">
        <v>134</v>
      </c>
      <c r="G88" s="44" t="s">
        <v>138</v>
      </c>
      <c r="H88" s="45" t="s">
        <v>139</v>
      </c>
      <c r="I88" s="44" t="s">
        <v>139</v>
      </c>
      <c r="J88" s="46" t="s">
        <v>36</v>
      </c>
      <c r="K88" s="10">
        <v>900</v>
      </c>
      <c r="L88" s="10">
        <v>32</v>
      </c>
      <c r="M88" s="50"/>
      <c r="N88" s="10" t="s">
        <v>37</v>
      </c>
      <c r="O88" s="10"/>
      <c r="P88" s="10"/>
      <c r="Q88" s="10"/>
      <c r="R88" s="10"/>
      <c r="S88" s="51"/>
      <c r="T88" s="51">
        <v>0</v>
      </c>
      <c r="U88" s="52"/>
      <c r="V88" s="36"/>
      <c r="W88" s="10"/>
      <c r="X88" s="10"/>
      <c r="Y88" s="10"/>
      <c r="Z88" s="10"/>
      <c r="AA88" s="10"/>
      <c r="AB88" s="10"/>
      <c r="AC88" s="10"/>
    </row>
    <row r="89" customHeight="1" spans="1:29">
      <c r="A89" s="22">
        <v>87</v>
      </c>
      <c r="B89" s="42">
        <v>240201004</v>
      </c>
      <c r="C89" s="40">
        <v>45323</v>
      </c>
      <c r="D89" s="41" t="s">
        <v>185</v>
      </c>
      <c r="E89" s="22">
        <f>WEEKNUM(C89,1)</f>
        <v>5</v>
      </c>
      <c r="F89" s="41" t="s">
        <v>40</v>
      </c>
      <c r="G89" s="44" t="s">
        <v>187</v>
      </c>
      <c r="H89" s="45" t="s">
        <v>42</v>
      </c>
      <c r="I89" s="44" t="s">
        <v>43</v>
      </c>
      <c r="J89" s="46" t="s">
        <v>36</v>
      </c>
      <c r="K89" s="10">
        <v>70</v>
      </c>
      <c r="L89" s="10">
        <v>8</v>
      </c>
      <c r="M89" s="50"/>
      <c r="N89" s="10" t="s">
        <v>37</v>
      </c>
      <c r="O89" s="10"/>
      <c r="P89" s="10"/>
      <c r="Q89" s="10"/>
      <c r="R89" s="10"/>
      <c r="S89" s="51"/>
      <c r="T89" s="51">
        <v>0</v>
      </c>
      <c r="U89" s="52"/>
      <c r="V89" s="36"/>
      <c r="W89" s="10"/>
      <c r="X89" s="10"/>
      <c r="Y89" s="10"/>
      <c r="Z89" s="10"/>
      <c r="AA89" s="10"/>
      <c r="AB89" s="10"/>
      <c r="AC89" s="10"/>
    </row>
    <row r="90" customHeight="1" spans="1:29">
      <c r="A90" s="22">
        <v>88</v>
      </c>
      <c r="B90" s="42">
        <v>240202001</v>
      </c>
      <c r="C90" s="40">
        <v>45324</v>
      </c>
      <c r="D90" s="41" t="s">
        <v>185</v>
      </c>
      <c r="E90" s="22">
        <f>WEEKNUM(C90,1)</f>
        <v>5</v>
      </c>
      <c r="F90" s="41" t="s">
        <v>93</v>
      </c>
      <c r="G90" s="44" t="s">
        <v>188</v>
      </c>
      <c r="H90" s="45" t="s">
        <v>189</v>
      </c>
      <c r="I90" s="44" t="s">
        <v>190</v>
      </c>
      <c r="J90" s="46" t="s">
        <v>36</v>
      </c>
      <c r="K90" s="10">
        <v>2</v>
      </c>
      <c r="L90" s="10">
        <v>2</v>
      </c>
      <c r="M90" s="50">
        <v>2</v>
      </c>
      <c r="N90" s="10" t="s">
        <v>48</v>
      </c>
      <c r="O90" s="10">
        <v>2</v>
      </c>
      <c r="P90" s="10"/>
      <c r="Q90" s="10"/>
      <c r="R90" s="10"/>
      <c r="S90" s="51"/>
      <c r="T90" s="51">
        <v>2</v>
      </c>
      <c r="U90" s="52" t="s">
        <v>191</v>
      </c>
      <c r="V90" s="36" t="s">
        <v>50</v>
      </c>
      <c r="W90" s="10" t="s">
        <v>15</v>
      </c>
      <c r="X90" s="10" t="s">
        <v>85</v>
      </c>
      <c r="Y90" s="10" t="s">
        <v>52</v>
      </c>
      <c r="Z90" s="10" t="s">
        <v>53</v>
      </c>
      <c r="AA90" s="10"/>
      <c r="AB90" s="10"/>
      <c r="AC90" s="10"/>
    </row>
    <row r="91" customHeight="1" spans="1:29">
      <c r="A91" s="22">
        <v>89</v>
      </c>
      <c r="B91" s="42">
        <v>240202002</v>
      </c>
      <c r="C91" s="40">
        <v>45324</v>
      </c>
      <c r="D91" s="41" t="s">
        <v>185</v>
      </c>
      <c r="E91" s="22">
        <f>WEEKNUM(C91,1)</f>
        <v>5</v>
      </c>
      <c r="F91" s="41" t="s">
        <v>40</v>
      </c>
      <c r="G91" s="44" t="s">
        <v>192</v>
      </c>
      <c r="H91" s="45" t="s">
        <v>193</v>
      </c>
      <c r="I91" s="44" t="s">
        <v>193</v>
      </c>
      <c r="J91" s="46" t="s">
        <v>36</v>
      </c>
      <c r="K91" s="10">
        <v>300</v>
      </c>
      <c r="L91" s="10">
        <v>32</v>
      </c>
      <c r="M91" s="50">
        <v>4</v>
      </c>
      <c r="N91" s="10" t="s">
        <v>48</v>
      </c>
      <c r="O91" s="10">
        <v>4</v>
      </c>
      <c r="P91" s="10"/>
      <c r="Q91" s="10"/>
      <c r="R91" s="10"/>
      <c r="S91" s="51"/>
      <c r="T91" s="51">
        <v>4</v>
      </c>
      <c r="U91" s="52" t="s">
        <v>194</v>
      </c>
      <c r="V91" s="36" t="s">
        <v>50</v>
      </c>
      <c r="W91" s="10" t="s">
        <v>15</v>
      </c>
      <c r="X91" s="10" t="s">
        <v>175</v>
      </c>
      <c r="Y91" s="10" t="s">
        <v>52</v>
      </c>
      <c r="Z91" s="10" t="s">
        <v>53</v>
      </c>
      <c r="AA91" s="10"/>
      <c r="AB91" s="10"/>
      <c r="AC91" s="10"/>
    </row>
    <row r="92" customHeight="1" spans="1:29">
      <c r="A92" s="22">
        <v>90</v>
      </c>
      <c r="B92" s="42">
        <v>240202003</v>
      </c>
      <c r="C92" s="40">
        <v>45324</v>
      </c>
      <c r="D92" s="41" t="s">
        <v>185</v>
      </c>
      <c r="E92" s="22">
        <f>WEEKNUM(C92,1)</f>
        <v>5</v>
      </c>
      <c r="F92" s="41" t="s">
        <v>40</v>
      </c>
      <c r="G92" s="44" t="s">
        <v>195</v>
      </c>
      <c r="H92" s="45" t="s">
        <v>42</v>
      </c>
      <c r="I92" s="44" t="s">
        <v>43</v>
      </c>
      <c r="J92" s="46" t="s">
        <v>36</v>
      </c>
      <c r="K92" s="10">
        <v>7</v>
      </c>
      <c r="L92" s="10">
        <v>7</v>
      </c>
      <c r="M92" s="50">
        <v>7</v>
      </c>
      <c r="N92" s="10" t="s">
        <v>48</v>
      </c>
      <c r="O92" s="10"/>
      <c r="P92" s="10"/>
      <c r="Q92" s="10"/>
      <c r="R92" s="10">
        <v>7</v>
      </c>
      <c r="S92" s="51"/>
      <c r="T92" s="51">
        <v>7</v>
      </c>
      <c r="U92" s="52" t="s">
        <v>196</v>
      </c>
      <c r="V92" s="36" t="s">
        <v>50</v>
      </c>
      <c r="W92" s="38" t="s">
        <v>18</v>
      </c>
      <c r="X92" s="10" t="s">
        <v>106</v>
      </c>
      <c r="Y92" s="10" t="s">
        <v>57</v>
      </c>
      <c r="Z92" s="10" t="s">
        <v>53</v>
      </c>
      <c r="AA92" s="10"/>
      <c r="AB92" s="10"/>
      <c r="AC92" s="10"/>
    </row>
    <row r="93" customHeight="1" spans="1:29">
      <c r="A93" s="22">
        <v>91</v>
      </c>
      <c r="B93" s="23">
        <v>240202004</v>
      </c>
      <c r="C93" s="40">
        <v>45324</v>
      </c>
      <c r="D93" s="41" t="s">
        <v>185</v>
      </c>
      <c r="E93" s="22">
        <f>WEEKNUM(C93,1)</f>
        <v>5</v>
      </c>
      <c r="F93" s="41" t="s">
        <v>93</v>
      </c>
      <c r="G93" s="44" t="s">
        <v>173</v>
      </c>
      <c r="H93" s="45" t="s">
        <v>128</v>
      </c>
      <c r="I93" s="44" t="s">
        <v>129</v>
      </c>
      <c r="J93" s="46" t="s">
        <v>36</v>
      </c>
      <c r="K93" s="10">
        <v>372</v>
      </c>
      <c r="L93" s="10">
        <v>32</v>
      </c>
      <c r="M93" s="50"/>
      <c r="N93" s="10" t="s">
        <v>37</v>
      </c>
      <c r="O93" s="10"/>
      <c r="P93" s="10"/>
      <c r="Q93" s="10"/>
      <c r="R93" s="10"/>
      <c r="S93" s="51"/>
      <c r="T93" s="51">
        <v>0</v>
      </c>
      <c r="U93" s="52"/>
      <c r="V93" s="36"/>
      <c r="W93" s="38"/>
      <c r="X93" s="10"/>
      <c r="Y93" s="10"/>
      <c r="Z93" s="10"/>
      <c r="AA93" s="10"/>
      <c r="AB93" s="10"/>
      <c r="AC93" s="10"/>
    </row>
    <row r="94" s="1" customFormat="1" customHeight="1" spans="1:31">
      <c r="A94" s="22">
        <v>92</v>
      </c>
      <c r="B94" s="42">
        <v>240202005</v>
      </c>
      <c r="C94" s="40">
        <v>45324</v>
      </c>
      <c r="D94" s="41" t="s">
        <v>185</v>
      </c>
      <c r="E94" s="22">
        <f>WEEKNUM(C94,1)</f>
        <v>5</v>
      </c>
      <c r="F94" s="41" t="s">
        <v>33</v>
      </c>
      <c r="G94" s="44" t="s">
        <v>197</v>
      </c>
      <c r="H94" s="45" t="s">
        <v>39</v>
      </c>
      <c r="I94" s="44" t="s">
        <v>39</v>
      </c>
      <c r="J94" s="46" t="s">
        <v>36</v>
      </c>
      <c r="K94" s="10">
        <v>160</v>
      </c>
      <c r="L94" s="10">
        <v>8</v>
      </c>
      <c r="M94" s="50"/>
      <c r="N94" s="10" t="s">
        <v>37</v>
      </c>
      <c r="O94" s="10"/>
      <c r="P94" s="10"/>
      <c r="Q94" s="10"/>
      <c r="R94" s="10"/>
      <c r="S94" s="51"/>
      <c r="T94" s="51">
        <v>0</v>
      </c>
      <c r="U94" s="52"/>
      <c r="V94" s="36"/>
      <c r="W94" s="38"/>
      <c r="X94" s="10"/>
      <c r="Y94" s="10"/>
      <c r="Z94" s="10"/>
      <c r="AA94" s="10"/>
      <c r="AB94" s="10"/>
      <c r="AC94" s="10"/>
      <c r="AD94" s="14"/>
      <c r="AE94" s="14"/>
    </row>
    <row r="95" customHeight="1" spans="1:29">
      <c r="A95" s="22">
        <v>93</v>
      </c>
      <c r="B95" s="42">
        <v>240202006</v>
      </c>
      <c r="C95" s="40">
        <v>45324</v>
      </c>
      <c r="D95" s="41" t="s">
        <v>185</v>
      </c>
      <c r="E95" s="22">
        <f>WEEKNUM(C95,1)</f>
        <v>5</v>
      </c>
      <c r="F95" s="41" t="s">
        <v>33</v>
      </c>
      <c r="G95" s="44" t="s">
        <v>198</v>
      </c>
      <c r="H95" s="45" t="s">
        <v>199</v>
      </c>
      <c r="I95" s="44" t="s">
        <v>199</v>
      </c>
      <c r="J95" s="46" t="s">
        <v>36</v>
      </c>
      <c r="K95" s="10">
        <v>50</v>
      </c>
      <c r="L95" s="10">
        <v>8</v>
      </c>
      <c r="M95" s="50"/>
      <c r="N95" s="10" t="s">
        <v>37</v>
      </c>
      <c r="O95" s="10"/>
      <c r="P95" s="10"/>
      <c r="Q95" s="10"/>
      <c r="R95" s="10"/>
      <c r="S95" s="51"/>
      <c r="T95" s="51">
        <v>0</v>
      </c>
      <c r="U95" s="52"/>
      <c r="V95" s="36"/>
      <c r="W95" s="10"/>
      <c r="X95" s="10"/>
      <c r="Y95" s="10"/>
      <c r="Z95" s="10"/>
      <c r="AA95" s="10"/>
      <c r="AB95" s="10"/>
      <c r="AC95" s="10"/>
    </row>
    <row r="96" customHeight="1" spans="1:29">
      <c r="A96" s="22">
        <v>94</v>
      </c>
      <c r="B96" s="42">
        <v>240202007</v>
      </c>
      <c r="C96" s="40">
        <v>45324</v>
      </c>
      <c r="D96" s="41" t="s">
        <v>185</v>
      </c>
      <c r="E96" s="22">
        <f>WEEKNUM(C96,1)</f>
        <v>5</v>
      </c>
      <c r="F96" s="41" t="s">
        <v>40</v>
      </c>
      <c r="G96" s="44" t="s">
        <v>200</v>
      </c>
      <c r="H96" s="45" t="s">
        <v>74</v>
      </c>
      <c r="I96" s="44" t="s">
        <v>75</v>
      </c>
      <c r="J96" s="46" t="s">
        <v>36</v>
      </c>
      <c r="K96" s="10">
        <v>3010</v>
      </c>
      <c r="L96" s="10">
        <v>50</v>
      </c>
      <c r="M96" s="50">
        <v>1</v>
      </c>
      <c r="N96" s="10" t="s">
        <v>37</v>
      </c>
      <c r="O96" s="10"/>
      <c r="P96" s="10">
        <v>1</v>
      </c>
      <c r="Q96" s="10"/>
      <c r="R96" s="10"/>
      <c r="S96" s="51"/>
      <c r="T96" s="51">
        <v>1</v>
      </c>
      <c r="U96" s="52" t="s">
        <v>201</v>
      </c>
      <c r="V96" s="36" t="s">
        <v>77</v>
      </c>
      <c r="W96" s="10" t="s">
        <v>16</v>
      </c>
      <c r="X96" s="10" t="s">
        <v>51</v>
      </c>
      <c r="Y96" s="10" t="s">
        <v>52</v>
      </c>
      <c r="Z96" s="10" t="s">
        <v>53</v>
      </c>
      <c r="AA96" s="10"/>
      <c r="AB96" s="10"/>
      <c r="AC96" s="10"/>
    </row>
    <row r="97" customHeight="1" spans="1:29">
      <c r="A97" s="22">
        <v>95</v>
      </c>
      <c r="B97" s="42">
        <v>240203001</v>
      </c>
      <c r="C97" s="40">
        <v>45325</v>
      </c>
      <c r="D97" s="41" t="s">
        <v>185</v>
      </c>
      <c r="E97" s="22">
        <f>WEEKNUM(C97,1)</f>
        <v>5</v>
      </c>
      <c r="F97" s="41" t="s">
        <v>33</v>
      </c>
      <c r="G97" s="44" t="s">
        <v>202</v>
      </c>
      <c r="H97" s="45" t="s">
        <v>39</v>
      </c>
      <c r="I97" s="44" t="s">
        <v>39</v>
      </c>
      <c r="J97" s="46" t="s">
        <v>36</v>
      </c>
      <c r="K97" s="10">
        <v>100</v>
      </c>
      <c r="L97" s="10">
        <v>8</v>
      </c>
      <c r="M97" s="50"/>
      <c r="N97" s="10" t="s">
        <v>37</v>
      </c>
      <c r="O97" s="10"/>
      <c r="P97" s="10"/>
      <c r="Q97" s="10"/>
      <c r="R97" s="10"/>
      <c r="S97" s="51"/>
      <c r="T97" s="51">
        <v>0</v>
      </c>
      <c r="U97" s="52"/>
      <c r="V97" s="36"/>
      <c r="W97" s="10"/>
      <c r="X97" s="10"/>
      <c r="Y97" s="10"/>
      <c r="Z97" s="10"/>
      <c r="AA97" s="10"/>
      <c r="AB97" s="10"/>
      <c r="AC97" s="10"/>
    </row>
    <row r="98" customHeight="1" spans="1:29">
      <c r="A98" s="22">
        <v>96</v>
      </c>
      <c r="B98" s="42">
        <v>240203002</v>
      </c>
      <c r="C98" s="40">
        <v>45325</v>
      </c>
      <c r="D98" s="41" t="s">
        <v>185</v>
      </c>
      <c r="E98" s="22">
        <f>WEEKNUM(C98,1)</f>
        <v>5</v>
      </c>
      <c r="F98" s="41" t="s">
        <v>33</v>
      </c>
      <c r="G98" s="44" t="s">
        <v>197</v>
      </c>
      <c r="H98" s="45" t="s">
        <v>91</v>
      </c>
      <c r="I98" s="44" t="s">
        <v>91</v>
      </c>
      <c r="J98" s="46" t="s">
        <v>36</v>
      </c>
      <c r="K98" s="10">
        <v>100</v>
      </c>
      <c r="L98" s="10">
        <v>8</v>
      </c>
      <c r="M98" s="50"/>
      <c r="N98" s="10" t="s">
        <v>37</v>
      </c>
      <c r="O98" s="10"/>
      <c r="P98" s="10"/>
      <c r="Q98" s="10"/>
      <c r="R98" s="10"/>
      <c r="S98" s="51"/>
      <c r="T98" s="51">
        <v>0</v>
      </c>
      <c r="U98" s="52"/>
      <c r="V98" s="36"/>
      <c r="W98" s="10"/>
      <c r="X98" s="10"/>
      <c r="Y98" s="10"/>
      <c r="Z98" s="10"/>
      <c r="AA98" s="10"/>
      <c r="AB98" s="10"/>
      <c r="AC98" s="10"/>
    </row>
    <row r="99" customHeight="1" spans="1:29">
      <c r="A99" s="22">
        <v>97</v>
      </c>
      <c r="B99" s="42">
        <v>240204001</v>
      </c>
      <c r="C99" s="40">
        <v>45326</v>
      </c>
      <c r="D99" s="41" t="s">
        <v>185</v>
      </c>
      <c r="E99" s="22">
        <f>WEEKNUM(C99,1)</f>
        <v>6</v>
      </c>
      <c r="F99" s="41" t="s">
        <v>93</v>
      </c>
      <c r="G99" s="44" t="s">
        <v>203</v>
      </c>
      <c r="H99" s="45" t="s">
        <v>128</v>
      </c>
      <c r="I99" s="44" t="s">
        <v>128</v>
      </c>
      <c r="J99" s="46" t="s">
        <v>36</v>
      </c>
      <c r="K99" s="10">
        <v>197</v>
      </c>
      <c r="L99" s="10">
        <v>8</v>
      </c>
      <c r="M99" s="50"/>
      <c r="N99" s="10" t="s">
        <v>37</v>
      </c>
      <c r="O99" s="10"/>
      <c r="P99" s="10"/>
      <c r="Q99" s="10"/>
      <c r="R99" s="10"/>
      <c r="S99" s="51"/>
      <c r="T99" s="51">
        <v>0</v>
      </c>
      <c r="U99" s="52"/>
      <c r="V99" s="36"/>
      <c r="W99" s="10"/>
      <c r="X99" s="10"/>
      <c r="Y99" s="10"/>
      <c r="Z99" s="10"/>
      <c r="AA99" s="10"/>
      <c r="AB99" s="10"/>
      <c r="AC99" s="10"/>
    </row>
    <row r="100" customHeight="1" spans="1:29">
      <c r="A100" s="22">
        <v>98</v>
      </c>
      <c r="B100" s="42">
        <v>240204002</v>
      </c>
      <c r="C100" s="40">
        <v>45326</v>
      </c>
      <c r="D100" s="41" t="s">
        <v>185</v>
      </c>
      <c r="E100" s="22">
        <f>WEEKNUM(C100,1)</f>
        <v>6</v>
      </c>
      <c r="F100" s="41" t="s">
        <v>134</v>
      </c>
      <c r="G100" s="44" t="s">
        <v>138</v>
      </c>
      <c r="H100" s="45" t="s">
        <v>139</v>
      </c>
      <c r="I100" s="44" t="s">
        <v>139</v>
      </c>
      <c r="J100" s="46" t="s">
        <v>140</v>
      </c>
      <c r="K100" s="10">
        <v>561</v>
      </c>
      <c r="L100" s="10">
        <v>32</v>
      </c>
      <c r="M100" s="50">
        <v>1</v>
      </c>
      <c r="N100" s="10" t="s">
        <v>37</v>
      </c>
      <c r="O100" s="10"/>
      <c r="P100" s="10"/>
      <c r="Q100" s="10"/>
      <c r="R100" s="10"/>
      <c r="S100" s="51"/>
      <c r="T100" s="51">
        <v>0</v>
      </c>
      <c r="U100" s="52" t="s">
        <v>98</v>
      </c>
      <c r="V100" s="36" t="s">
        <v>77</v>
      </c>
      <c r="W100" s="10" t="s">
        <v>15</v>
      </c>
      <c r="X100" s="10" t="s">
        <v>99</v>
      </c>
      <c r="Y100" s="10" t="s">
        <v>52</v>
      </c>
      <c r="Z100" s="10" t="s">
        <v>67</v>
      </c>
      <c r="AA100" s="10"/>
      <c r="AB100" s="10"/>
      <c r="AC100" s="10"/>
    </row>
    <row r="101" customHeight="1" spans="1:29">
      <c r="A101" s="22">
        <v>99</v>
      </c>
      <c r="B101" s="42">
        <v>240222001</v>
      </c>
      <c r="C101" s="40">
        <v>45344</v>
      </c>
      <c r="D101" s="41" t="s">
        <v>185</v>
      </c>
      <c r="E101" s="22">
        <f>WEEKNUM(C101,1)</f>
        <v>8</v>
      </c>
      <c r="F101" s="41" t="s">
        <v>40</v>
      </c>
      <c r="G101" s="44" t="s">
        <v>178</v>
      </c>
      <c r="H101" s="45" t="s">
        <v>112</v>
      </c>
      <c r="I101" s="44" t="s">
        <v>179</v>
      </c>
      <c r="J101" s="46" t="s">
        <v>36</v>
      </c>
      <c r="K101" s="10">
        <v>72</v>
      </c>
      <c r="L101" s="10">
        <v>8</v>
      </c>
      <c r="M101" s="50"/>
      <c r="N101" s="10" t="s">
        <v>37</v>
      </c>
      <c r="O101" s="10"/>
      <c r="P101" s="10"/>
      <c r="Q101" s="10"/>
      <c r="R101" s="10"/>
      <c r="S101" s="51"/>
      <c r="T101" s="51">
        <v>0</v>
      </c>
      <c r="U101" s="52"/>
      <c r="V101" s="36"/>
      <c r="W101" s="10"/>
      <c r="X101" s="10"/>
      <c r="Y101" s="10"/>
      <c r="Z101" s="10"/>
      <c r="AA101" s="10"/>
      <c r="AB101" s="10"/>
      <c r="AC101" s="10"/>
    </row>
    <row r="102" customHeight="1" spans="1:29">
      <c r="A102" s="22">
        <v>100</v>
      </c>
      <c r="B102" s="42">
        <v>240223001</v>
      </c>
      <c r="C102" s="40">
        <v>45345</v>
      </c>
      <c r="D102" s="41" t="s">
        <v>185</v>
      </c>
      <c r="E102" s="22">
        <f>WEEKNUM(C102,1)</f>
        <v>8</v>
      </c>
      <c r="F102" s="41" t="s">
        <v>33</v>
      </c>
      <c r="G102" s="44" t="s">
        <v>204</v>
      </c>
      <c r="H102" s="45" t="s">
        <v>39</v>
      </c>
      <c r="I102" s="44" t="s">
        <v>39</v>
      </c>
      <c r="J102" s="46" t="s">
        <v>36</v>
      </c>
      <c r="K102" s="10">
        <v>460</v>
      </c>
      <c r="L102" s="10">
        <v>32</v>
      </c>
      <c r="M102" s="50">
        <v>1</v>
      </c>
      <c r="N102" s="10" t="s">
        <v>37</v>
      </c>
      <c r="O102" s="10"/>
      <c r="P102" s="10"/>
      <c r="Q102" s="10">
        <v>1</v>
      </c>
      <c r="R102" s="10"/>
      <c r="S102" s="51"/>
      <c r="T102" s="51">
        <v>1</v>
      </c>
      <c r="U102" s="52" t="s">
        <v>205</v>
      </c>
      <c r="V102" s="36" t="s">
        <v>77</v>
      </c>
      <c r="W102" s="10" t="s">
        <v>55</v>
      </c>
      <c r="X102" s="10" t="s">
        <v>206</v>
      </c>
      <c r="Y102" s="10" t="s">
        <v>57</v>
      </c>
      <c r="Z102" s="10" t="s">
        <v>67</v>
      </c>
      <c r="AA102" s="10"/>
      <c r="AB102" s="10"/>
      <c r="AC102" s="10"/>
    </row>
    <row r="103" customHeight="1" spans="1:29">
      <c r="A103" s="22">
        <v>101</v>
      </c>
      <c r="B103" s="42">
        <v>240223002</v>
      </c>
      <c r="C103" s="40">
        <v>45345</v>
      </c>
      <c r="D103" s="41" t="s">
        <v>185</v>
      </c>
      <c r="E103" s="22">
        <f>WEEKNUM(C103,1)</f>
        <v>8</v>
      </c>
      <c r="F103" s="41" t="s">
        <v>33</v>
      </c>
      <c r="G103" s="44" t="s">
        <v>207</v>
      </c>
      <c r="H103" s="45" t="s">
        <v>91</v>
      </c>
      <c r="I103" s="44" t="s">
        <v>91</v>
      </c>
      <c r="J103" s="46" t="s">
        <v>36</v>
      </c>
      <c r="K103" s="10">
        <v>144</v>
      </c>
      <c r="L103" s="10">
        <v>8</v>
      </c>
      <c r="M103" s="50"/>
      <c r="N103" s="10" t="s">
        <v>37</v>
      </c>
      <c r="O103" s="10"/>
      <c r="P103" s="10"/>
      <c r="Q103" s="10"/>
      <c r="R103" s="10"/>
      <c r="S103" s="51"/>
      <c r="T103" s="51">
        <v>0</v>
      </c>
      <c r="U103" s="52"/>
      <c r="V103" s="36"/>
      <c r="W103" s="10"/>
      <c r="X103" s="10"/>
      <c r="Y103" s="10"/>
      <c r="Z103" s="10"/>
      <c r="AA103" s="10"/>
      <c r="AB103" s="10"/>
      <c r="AC103" s="10"/>
    </row>
    <row r="104" customHeight="1" spans="1:29">
      <c r="A104" s="22">
        <v>102</v>
      </c>
      <c r="B104" s="42">
        <v>240224001</v>
      </c>
      <c r="C104" s="40">
        <v>45346</v>
      </c>
      <c r="D104" s="41" t="s">
        <v>185</v>
      </c>
      <c r="E104" s="22">
        <f>WEEKNUM(C104,1)</f>
        <v>8</v>
      </c>
      <c r="F104" s="41" t="s">
        <v>93</v>
      </c>
      <c r="G104" s="44" t="s">
        <v>208</v>
      </c>
      <c r="H104" s="45" t="s">
        <v>209</v>
      </c>
      <c r="I104" s="44" t="s">
        <v>209</v>
      </c>
      <c r="J104" s="46" t="s">
        <v>141</v>
      </c>
      <c r="K104" s="10">
        <v>512</v>
      </c>
      <c r="L104" s="10">
        <v>32</v>
      </c>
      <c r="M104" s="50"/>
      <c r="N104" s="10" t="s">
        <v>37</v>
      </c>
      <c r="O104" s="10"/>
      <c r="P104" s="10"/>
      <c r="Q104" s="10"/>
      <c r="R104" s="10"/>
      <c r="S104" s="51"/>
      <c r="T104" s="51">
        <v>0</v>
      </c>
      <c r="U104" s="52"/>
      <c r="V104" s="36"/>
      <c r="W104" s="10"/>
      <c r="X104" s="10"/>
      <c r="Y104" s="10"/>
      <c r="Z104" s="10"/>
      <c r="AA104" s="10"/>
      <c r="AB104" s="10"/>
      <c r="AC104" s="10"/>
    </row>
    <row r="105" customHeight="1" spans="1:29">
      <c r="A105" s="22">
        <v>103</v>
      </c>
      <c r="B105" s="42">
        <v>240224002</v>
      </c>
      <c r="C105" s="40">
        <v>45346</v>
      </c>
      <c r="D105" s="41" t="s">
        <v>185</v>
      </c>
      <c r="E105" s="22">
        <f>WEEKNUM(C105,1)</f>
        <v>8</v>
      </c>
      <c r="F105" s="41" t="s">
        <v>93</v>
      </c>
      <c r="G105" s="44" t="s">
        <v>210</v>
      </c>
      <c r="H105" s="45" t="s">
        <v>95</v>
      </c>
      <c r="I105" s="44" t="s">
        <v>95</v>
      </c>
      <c r="J105" s="46" t="s">
        <v>141</v>
      </c>
      <c r="K105" s="10">
        <v>505</v>
      </c>
      <c r="L105" s="10">
        <v>32</v>
      </c>
      <c r="M105" s="50"/>
      <c r="N105" s="10" t="s">
        <v>37</v>
      </c>
      <c r="O105" s="10"/>
      <c r="P105" s="10"/>
      <c r="Q105" s="10"/>
      <c r="R105" s="10"/>
      <c r="S105" s="51"/>
      <c r="T105" s="51">
        <v>0</v>
      </c>
      <c r="U105" s="52"/>
      <c r="V105" s="36"/>
      <c r="W105" s="38"/>
      <c r="X105" s="10"/>
      <c r="Y105" s="10"/>
      <c r="Z105" s="10"/>
      <c r="AA105" s="10"/>
      <c r="AB105" s="10"/>
      <c r="AC105" s="10"/>
    </row>
    <row r="106" customHeight="1" spans="1:29">
      <c r="A106" s="22">
        <v>104</v>
      </c>
      <c r="B106" s="42">
        <v>240225001</v>
      </c>
      <c r="C106" s="40">
        <v>45347</v>
      </c>
      <c r="D106" s="41" t="s">
        <v>185</v>
      </c>
      <c r="E106" s="22">
        <f>WEEKNUM(C106,1)</f>
        <v>9</v>
      </c>
      <c r="F106" s="41" t="s">
        <v>40</v>
      </c>
      <c r="G106" s="44" t="s">
        <v>211</v>
      </c>
      <c r="H106" s="45" t="s">
        <v>42</v>
      </c>
      <c r="I106" s="44" t="s">
        <v>43</v>
      </c>
      <c r="J106" s="46" t="s">
        <v>36</v>
      </c>
      <c r="K106" s="10">
        <v>840</v>
      </c>
      <c r="L106" s="10">
        <v>32</v>
      </c>
      <c r="M106" s="50">
        <v>1</v>
      </c>
      <c r="N106" s="10" t="s">
        <v>48</v>
      </c>
      <c r="O106" s="10"/>
      <c r="P106" s="10"/>
      <c r="Q106" s="10">
        <v>1</v>
      </c>
      <c r="R106" s="10"/>
      <c r="S106" s="51"/>
      <c r="T106" s="51">
        <v>1</v>
      </c>
      <c r="U106" s="52" t="s">
        <v>212</v>
      </c>
      <c r="V106" s="36" t="s">
        <v>50</v>
      </c>
      <c r="W106" s="10" t="s">
        <v>55</v>
      </c>
      <c r="X106" s="10" t="s">
        <v>213</v>
      </c>
      <c r="Y106" s="10" t="s">
        <v>57</v>
      </c>
      <c r="Z106" s="10" t="s">
        <v>53</v>
      </c>
      <c r="AA106" s="10"/>
      <c r="AB106" s="10"/>
      <c r="AC106" s="10"/>
    </row>
    <row r="107" customHeight="1" spans="1:29">
      <c r="A107" s="22">
        <v>105</v>
      </c>
      <c r="B107" s="42">
        <v>240225002</v>
      </c>
      <c r="C107" s="40">
        <v>45347</v>
      </c>
      <c r="D107" s="41" t="s">
        <v>185</v>
      </c>
      <c r="E107" s="22">
        <f>WEEKNUM(C107,1)</f>
        <v>9</v>
      </c>
      <c r="F107" s="41" t="s">
        <v>40</v>
      </c>
      <c r="G107" s="44" t="s">
        <v>45</v>
      </c>
      <c r="H107" s="45" t="s">
        <v>46</v>
      </c>
      <c r="I107" s="44" t="s">
        <v>47</v>
      </c>
      <c r="J107" s="46" t="s">
        <v>36</v>
      </c>
      <c r="K107" s="48">
        <v>72</v>
      </c>
      <c r="L107" s="10">
        <v>8</v>
      </c>
      <c r="M107" s="50">
        <v>2</v>
      </c>
      <c r="N107" s="10" t="s">
        <v>48</v>
      </c>
      <c r="O107" s="10"/>
      <c r="P107" s="10">
        <v>1</v>
      </c>
      <c r="Q107" s="10"/>
      <c r="R107" s="10"/>
      <c r="S107" s="51"/>
      <c r="T107" s="51">
        <v>1</v>
      </c>
      <c r="U107" s="52" t="s">
        <v>214</v>
      </c>
      <c r="V107" s="36" t="s">
        <v>50</v>
      </c>
      <c r="W107" s="10" t="s">
        <v>16</v>
      </c>
      <c r="X107" s="10" t="s">
        <v>51</v>
      </c>
      <c r="Y107" s="10" t="s">
        <v>52</v>
      </c>
      <c r="Z107" s="10" t="s">
        <v>53</v>
      </c>
      <c r="AA107" s="10"/>
      <c r="AB107" s="10"/>
      <c r="AC107" s="10"/>
    </row>
    <row r="108" customHeight="1" spans="1:29">
      <c r="A108" s="22">
        <v>106</v>
      </c>
      <c r="B108" s="42">
        <v>240225002</v>
      </c>
      <c r="C108" s="40">
        <v>45347</v>
      </c>
      <c r="D108" s="41" t="s">
        <v>185</v>
      </c>
      <c r="E108" s="22">
        <f>WEEKNUM(C108,1)</f>
        <v>9</v>
      </c>
      <c r="F108" s="41" t="s">
        <v>40</v>
      </c>
      <c r="G108" s="44" t="s">
        <v>45</v>
      </c>
      <c r="H108" s="45" t="s">
        <v>46</v>
      </c>
      <c r="I108" s="44" t="s">
        <v>47</v>
      </c>
      <c r="J108" s="46"/>
      <c r="K108" s="48"/>
      <c r="L108" s="10"/>
      <c r="M108" s="50"/>
      <c r="O108" s="10">
        <v>1</v>
      </c>
      <c r="P108" s="10"/>
      <c r="Q108" s="10"/>
      <c r="R108" s="10"/>
      <c r="S108" s="51"/>
      <c r="T108" s="51">
        <v>1</v>
      </c>
      <c r="U108" s="52" t="s">
        <v>215</v>
      </c>
      <c r="V108" s="36" t="s">
        <v>50</v>
      </c>
      <c r="W108" s="10" t="s">
        <v>15</v>
      </c>
      <c r="X108" s="10" t="s">
        <v>99</v>
      </c>
      <c r="Y108" s="10" t="s">
        <v>52</v>
      </c>
      <c r="Z108" s="10" t="s">
        <v>53</v>
      </c>
      <c r="AA108" s="10"/>
      <c r="AB108" s="10"/>
      <c r="AC108" s="10"/>
    </row>
    <row r="109" customHeight="1" spans="1:29">
      <c r="A109" s="22">
        <v>107</v>
      </c>
      <c r="B109" s="42">
        <v>240225003</v>
      </c>
      <c r="C109" s="40">
        <v>45347</v>
      </c>
      <c r="D109" s="41" t="s">
        <v>185</v>
      </c>
      <c r="E109" s="22">
        <f>WEEKNUM(C109,1)</f>
        <v>9</v>
      </c>
      <c r="F109" s="41" t="s">
        <v>33</v>
      </c>
      <c r="G109" s="44" t="s">
        <v>204</v>
      </c>
      <c r="H109" s="45" t="s">
        <v>39</v>
      </c>
      <c r="I109" s="44" t="s">
        <v>39</v>
      </c>
      <c r="J109" s="46" t="s">
        <v>36</v>
      </c>
      <c r="K109" s="10">
        <v>480</v>
      </c>
      <c r="L109" s="10">
        <v>32</v>
      </c>
      <c r="M109" s="50"/>
      <c r="N109" s="10" t="s">
        <v>37</v>
      </c>
      <c r="O109" s="10"/>
      <c r="P109" s="10"/>
      <c r="Q109" s="10"/>
      <c r="R109" s="10"/>
      <c r="S109" s="51"/>
      <c r="T109" s="51">
        <v>0</v>
      </c>
      <c r="U109" s="52"/>
      <c r="V109" s="36"/>
      <c r="W109" s="10"/>
      <c r="X109" s="10"/>
      <c r="Y109" s="10"/>
      <c r="Z109" s="10"/>
      <c r="AA109" s="10"/>
      <c r="AB109" s="10"/>
      <c r="AC109" s="10"/>
    </row>
    <row r="110" customHeight="1" spans="1:29">
      <c r="A110" s="22">
        <v>108</v>
      </c>
      <c r="B110" s="42">
        <v>240225004</v>
      </c>
      <c r="C110" s="40">
        <v>45347</v>
      </c>
      <c r="D110" s="41" t="s">
        <v>185</v>
      </c>
      <c r="E110" s="22">
        <f>WEEKNUM(C110,1)</f>
        <v>9</v>
      </c>
      <c r="F110" s="41" t="s">
        <v>40</v>
      </c>
      <c r="G110" s="44" t="s">
        <v>216</v>
      </c>
      <c r="H110" s="45" t="s">
        <v>42</v>
      </c>
      <c r="I110" s="44" t="s">
        <v>43</v>
      </c>
      <c r="J110" s="46" t="s">
        <v>62</v>
      </c>
      <c r="K110" s="10">
        <v>100</v>
      </c>
      <c r="L110" s="10">
        <v>8</v>
      </c>
      <c r="M110" s="50"/>
      <c r="N110" s="10" t="s">
        <v>37</v>
      </c>
      <c r="O110" s="10"/>
      <c r="P110" s="10"/>
      <c r="Q110" s="10"/>
      <c r="R110" s="10"/>
      <c r="S110" s="51"/>
      <c r="T110" s="51">
        <v>0</v>
      </c>
      <c r="U110" s="52"/>
      <c r="V110" s="36"/>
      <c r="W110" s="10"/>
      <c r="X110" s="10"/>
      <c r="Y110" s="10"/>
      <c r="Z110" s="10"/>
      <c r="AA110" s="10"/>
      <c r="AB110" s="10"/>
      <c r="AC110" s="10"/>
    </row>
    <row r="111" customHeight="1" spans="1:29">
      <c r="A111" s="22">
        <v>109</v>
      </c>
      <c r="B111" s="42">
        <v>240226001</v>
      </c>
      <c r="C111" s="40">
        <v>45348</v>
      </c>
      <c r="D111" s="41" t="s">
        <v>185</v>
      </c>
      <c r="E111" s="22">
        <f>WEEKNUM(C111,1)</f>
        <v>9</v>
      </c>
      <c r="F111" s="41" t="s">
        <v>33</v>
      </c>
      <c r="G111" s="44" t="s">
        <v>204</v>
      </c>
      <c r="H111" s="45" t="s">
        <v>39</v>
      </c>
      <c r="I111" s="44" t="s">
        <v>39</v>
      </c>
      <c r="J111" s="46" t="s">
        <v>36</v>
      </c>
      <c r="K111" s="10">
        <v>576</v>
      </c>
      <c r="L111" s="10">
        <v>32</v>
      </c>
      <c r="M111" s="50"/>
      <c r="N111" s="10" t="s">
        <v>37</v>
      </c>
      <c r="O111" s="10"/>
      <c r="P111" s="10"/>
      <c r="Q111" s="10"/>
      <c r="R111" s="10"/>
      <c r="S111" s="51"/>
      <c r="T111" s="51">
        <v>0</v>
      </c>
      <c r="U111" s="52"/>
      <c r="V111" s="36"/>
      <c r="W111" s="10"/>
      <c r="X111" s="10"/>
      <c r="Y111" s="10"/>
      <c r="Z111" s="10"/>
      <c r="AA111" s="10"/>
      <c r="AB111" s="10"/>
      <c r="AC111" s="10"/>
    </row>
    <row r="112" customHeight="1" spans="1:29">
      <c r="A112" s="22">
        <v>110</v>
      </c>
      <c r="B112" s="42">
        <v>240226002</v>
      </c>
      <c r="C112" s="40">
        <v>45348</v>
      </c>
      <c r="D112" s="41" t="s">
        <v>185</v>
      </c>
      <c r="E112" s="22">
        <f>WEEKNUM(C112,1)</f>
        <v>9</v>
      </c>
      <c r="F112" s="41" t="s">
        <v>40</v>
      </c>
      <c r="G112" s="44" t="s">
        <v>217</v>
      </c>
      <c r="H112" s="45" t="s">
        <v>74</v>
      </c>
      <c r="I112" s="44" t="s">
        <v>75</v>
      </c>
      <c r="J112" s="46" t="s">
        <v>36</v>
      </c>
      <c r="K112" s="10">
        <v>2014</v>
      </c>
      <c r="L112" s="10">
        <v>50</v>
      </c>
      <c r="M112" s="50">
        <v>4</v>
      </c>
      <c r="N112" s="10" t="s">
        <v>48</v>
      </c>
      <c r="O112" s="10"/>
      <c r="P112" s="10">
        <v>3</v>
      </c>
      <c r="Q112" s="10"/>
      <c r="R112" s="10"/>
      <c r="S112" s="51"/>
      <c r="T112" s="51">
        <v>3</v>
      </c>
      <c r="U112" s="52" t="s">
        <v>218</v>
      </c>
      <c r="V112" s="36" t="s">
        <v>50</v>
      </c>
      <c r="W112" s="10" t="s">
        <v>16</v>
      </c>
      <c r="X112" s="10" t="s">
        <v>51</v>
      </c>
      <c r="Y112" s="10" t="s">
        <v>52</v>
      </c>
      <c r="Z112" s="10" t="s">
        <v>53</v>
      </c>
      <c r="AA112" s="10"/>
      <c r="AB112" s="10"/>
      <c r="AC112" s="10"/>
    </row>
    <row r="113" customHeight="1" spans="1:29">
      <c r="A113" s="22">
        <v>111</v>
      </c>
      <c r="B113" s="42">
        <v>240226002</v>
      </c>
      <c r="C113" s="40">
        <v>45348</v>
      </c>
      <c r="D113" s="41" t="s">
        <v>185</v>
      </c>
      <c r="E113" s="22">
        <f>WEEKNUM(C113,1)</f>
        <v>9</v>
      </c>
      <c r="F113" s="41" t="s">
        <v>40</v>
      </c>
      <c r="G113" s="44" t="s">
        <v>217</v>
      </c>
      <c r="H113" s="45" t="s">
        <v>74</v>
      </c>
      <c r="I113" s="44" t="s">
        <v>75</v>
      </c>
      <c r="J113" s="46" t="s">
        <v>36</v>
      </c>
      <c r="K113" s="10"/>
      <c r="L113" s="10"/>
      <c r="M113" s="50"/>
      <c r="O113" s="10"/>
      <c r="P113" s="10"/>
      <c r="Q113" s="10"/>
      <c r="R113" s="10">
        <v>1</v>
      </c>
      <c r="S113" s="51"/>
      <c r="T113" s="51">
        <v>1</v>
      </c>
      <c r="U113" s="52" t="s">
        <v>219</v>
      </c>
      <c r="V113" s="36" t="s">
        <v>50</v>
      </c>
      <c r="W113" s="10" t="s">
        <v>18</v>
      </c>
      <c r="X113" s="10" t="s">
        <v>220</v>
      </c>
      <c r="Y113" s="10" t="s">
        <v>57</v>
      </c>
      <c r="Z113" s="10" t="s">
        <v>53</v>
      </c>
      <c r="AA113" s="10"/>
      <c r="AB113" s="10"/>
      <c r="AC113" s="10"/>
    </row>
    <row r="114" customHeight="1" spans="1:29">
      <c r="A114" s="22">
        <v>112</v>
      </c>
      <c r="B114" s="42">
        <v>240227001</v>
      </c>
      <c r="C114" s="40">
        <v>45349</v>
      </c>
      <c r="D114" s="41" t="s">
        <v>185</v>
      </c>
      <c r="E114" s="22">
        <f>WEEKNUM(C114,1)</f>
        <v>9</v>
      </c>
      <c r="F114" s="41" t="s">
        <v>33</v>
      </c>
      <c r="G114" s="44" t="s">
        <v>204</v>
      </c>
      <c r="H114" s="45" t="s">
        <v>39</v>
      </c>
      <c r="I114" s="44" t="s">
        <v>39</v>
      </c>
      <c r="J114" s="46" t="s">
        <v>36</v>
      </c>
      <c r="K114" s="10">
        <v>432</v>
      </c>
      <c r="L114" s="10">
        <v>32</v>
      </c>
      <c r="M114" s="50"/>
      <c r="N114" s="10" t="s">
        <v>37</v>
      </c>
      <c r="O114" s="10"/>
      <c r="P114" s="10"/>
      <c r="Q114" s="10"/>
      <c r="R114" s="10"/>
      <c r="S114" s="51"/>
      <c r="T114" s="51">
        <v>0</v>
      </c>
      <c r="U114" s="52"/>
      <c r="V114" s="36"/>
      <c r="W114" s="10"/>
      <c r="X114" s="10"/>
      <c r="Y114" s="10"/>
      <c r="Z114" s="10"/>
      <c r="AA114" s="10"/>
      <c r="AB114" s="10"/>
      <c r="AC114" s="10"/>
    </row>
    <row r="115" customHeight="1" spans="1:29">
      <c r="A115" s="22">
        <v>113</v>
      </c>
      <c r="B115" s="42">
        <v>240227002</v>
      </c>
      <c r="C115" s="40">
        <v>45349</v>
      </c>
      <c r="D115" s="41" t="s">
        <v>185</v>
      </c>
      <c r="E115" s="22">
        <f>WEEKNUM(C115,1)</f>
        <v>9</v>
      </c>
      <c r="F115" s="41" t="s">
        <v>93</v>
      </c>
      <c r="G115" s="44" t="s">
        <v>221</v>
      </c>
      <c r="H115" s="45" t="s">
        <v>95</v>
      </c>
      <c r="I115" s="44" t="s">
        <v>95</v>
      </c>
      <c r="J115" s="46" t="s">
        <v>141</v>
      </c>
      <c r="K115" s="10">
        <v>23</v>
      </c>
      <c r="L115" s="10">
        <v>8</v>
      </c>
      <c r="M115" s="50"/>
      <c r="N115" s="10" t="s">
        <v>37</v>
      </c>
      <c r="O115" s="10"/>
      <c r="P115" s="10"/>
      <c r="Q115" s="10"/>
      <c r="R115" s="10"/>
      <c r="S115" s="51"/>
      <c r="T115" s="51">
        <v>0</v>
      </c>
      <c r="U115" s="52"/>
      <c r="V115" s="36"/>
      <c r="W115" s="10"/>
      <c r="X115" s="10"/>
      <c r="Y115" s="10"/>
      <c r="Z115" s="10"/>
      <c r="AA115" s="10"/>
      <c r="AB115" s="10"/>
      <c r="AC115" s="10"/>
    </row>
    <row r="116" customHeight="1" spans="1:29">
      <c r="A116" s="22">
        <v>114</v>
      </c>
      <c r="B116" s="42">
        <v>240227003</v>
      </c>
      <c r="C116" s="40">
        <v>45349</v>
      </c>
      <c r="D116" s="41" t="s">
        <v>185</v>
      </c>
      <c r="E116" s="22">
        <f>WEEKNUM(C116,1)</f>
        <v>9</v>
      </c>
      <c r="F116" s="41" t="s">
        <v>93</v>
      </c>
      <c r="G116" s="44" t="s">
        <v>188</v>
      </c>
      <c r="H116" s="45" t="s">
        <v>189</v>
      </c>
      <c r="I116" s="44" t="s">
        <v>190</v>
      </c>
      <c r="J116" s="46" t="s">
        <v>141</v>
      </c>
      <c r="K116" s="10">
        <v>651</v>
      </c>
      <c r="L116" s="10">
        <v>32</v>
      </c>
      <c r="M116" s="50">
        <v>1</v>
      </c>
      <c r="N116" s="10" t="s">
        <v>48</v>
      </c>
      <c r="O116" s="10"/>
      <c r="P116" s="10"/>
      <c r="Q116" s="10">
        <v>1</v>
      </c>
      <c r="R116" s="10"/>
      <c r="S116" s="51"/>
      <c r="T116" s="51">
        <v>1</v>
      </c>
      <c r="U116" s="52" t="s">
        <v>222</v>
      </c>
      <c r="V116" s="36" t="s">
        <v>50</v>
      </c>
      <c r="W116" s="10" t="s">
        <v>55</v>
      </c>
      <c r="X116" s="10" t="s">
        <v>213</v>
      </c>
      <c r="Y116" s="10" t="s">
        <v>57</v>
      </c>
      <c r="Z116" s="10" t="s">
        <v>53</v>
      </c>
      <c r="AA116" s="10"/>
      <c r="AB116" s="10"/>
      <c r="AC116" s="10"/>
    </row>
    <row r="117" customHeight="1" spans="1:29">
      <c r="A117" s="22">
        <v>115</v>
      </c>
      <c r="B117" s="42">
        <v>240228001</v>
      </c>
      <c r="C117" s="40">
        <v>45350</v>
      </c>
      <c r="D117" s="41" t="s">
        <v>185</v>
      </c>
      <c r="E117" s="22">
        <f>WEEKNUM(C117,1)</f>
        <v>9</v>
      </c>
      <c r="F117" s="41" t="s">
        <v>93</v>
      </c>
      <c r="G117" s="44" t="s">
        <v>223</v>
      </c>
      <c r="H117" s="45" t="s">
        <v>128</v>
      </c>
      <c r="I117" s="44" t="s">
        <v>209</v>
      </c>
      <c r="J117" s="46" t="s">
        <v>36</v>
      </c>
      <c r="K117" s="10">
        <v>402</v>
      </c>
      <c r="L117" s="10">
        <v>32</v>
      </c>
      <c r="M117" s="50">
        <v>1</v>
      </c>
      <c r="N117" s="10" t="s">
        <v>37</v>
      </c>
      <c r="O117" s="10"/>
      <c r="P117" s="10">
        <v>1</v>
      </c>
      <c r="Q117" s="10"/>
      <c r="R117" s="10"/>
      <c r="S117" s="51"/>
      <c r="T117" s="51">
        <v>1</v>
      </c>
      <c r="U117" s="52" t="s">
        <v>224</v>
      </c>
      <c r="V117" s="36" t="s">
        <v>77</v>
      </c>
      <c r="W117" s="10" t="s">
        <v>16</v>
      </c>
      <c r="X117" s="10" t="s">
        <v>125</v>
      </c>
      <c r="Y117" s="10" t="s">
        <v>57</v>
      </c>
      <c r="Z117" s="10" t="s">
        <v>67</v>
      </c>
      <c r="AA117" s="10"/>
      <c r="AB117" s="10"/>
      <c r="AC117" s="10"/>
    </row>
    <row r="118" customHeight="1" spans="1:29">
      <c r="A118" s="22">
        <v>116</v>
      </c>
      <c r="B118" s="42">
        <v>240228002</v>
      </c>
      <c r="C118" s="40">
        <v>45350</v>
      </c>
      <c r="D118" s="41" t="s">
        <v>185</v>
      </c>
      <c r="E118" s="22">
        <f>WEEKNUM(C118,1)</f>
        <v>9</v>
      </c>
      <c r="F118" s="41" t="s">
        <v>33</v>
      </c>
      <c r="G118" s="44" t="s">
        <v>204</v>
      </c>
      <c r="H118" s="45" t="s">
        <v>39</v>
      </c>
      <c r="I118" s="44" t="s">
        <v>39</v>
      </c>
      <c r="J118" s="46" t="s">
        <v>36</v>
      </c>
      <c r="K118" s="10">
        <v>576</v>
      </c>
      <c r="L118" s="10">
        <v>32</v>
      </c>
      <c r="M118" s="50">
        <v>1</v>
      </c>
      <c r="N118" s="10" t="s">
        <v>48</v>
      </c>
      <c r="O118" s="10"/>
      <c r="P118" s="10"/>
      <c r="Q118" s="10">
        <v>1</v>
      </c>
      <c r="R118" s="10"/>
      <c r="S118" s="51"/>
      <c r="T118" s="51">
        <v>1</v>
      </c>
      <c r="U118" s="52" t="s">
        <v>225</v>
      </c>
      <c r="V118" s="36" t="s">
        <v>50</v>
      </c>
      <c r="W118" s="38" t="s">
        <v>55</v>
      </c>
      <c r="X118" s="10" t="s">
        <v>226</v>
      </c>
      <c r="Y118" s="10" t="s">
        <v>57</v>
      </c>
      <c r="Z118" s="10" t="s">
        <v>53</v>
      </c>
      <c r="AA118" s="10"/>
      <c r="AB118" s="10"/>
      <c r="AC118" s="10"/>
    </row>
    <row r="119" customHeight="1" spans="1:29">
      <c r="A119" s="22">
        <v>117</v>
      </c>
      <c r="B119" s="43">
        <v>240228003</v>
      </c>
      <c r="C119" s="40">
        <v>45350</v>
      </c>
      <c r="D119" s="41" t="s">
        <v>185</v>
      </c>
      <c r="E119" s="22">
        <f>WEEKNUM(C119,1)</f>
        <v>9</v>
      </c>
      <c r="F119" s="41" t="s">
        <v>33</v>
      </c>
      <c r="G119" s="44" t="s">
        <v>207</v>
      </c>
      <c r="H119" s="45" t="s">
        <v>91</v>
      </c>
      <c r="I119" s="44" t="s">
        <v>91</v>
      </c>
      <c r="J119" s="46" t="s">
        <v>36</v>
      </c>
      <c r="K119" s="10">
        <v>432</v>
      </c>
      <c r="L119" s="10">
        <v>32</v>
      </c>
      <c r="M119" s="50">
        <v>1</v>
      </c>
      <c r="N119" s="10" t="s">
        <v>37</v>
      </c>
      <c r="O119" s="10"/>
      <c r="P119" s="10"/>
      <c r="Q119" s="10">
        <v>1</v>
      </c>
      <c r="R119" s="10"/>
      <c r="S119" s="51"/>
      <c r="T119" s="51">
        <v>1</v>
      </c>
      <c r="U119" s="52" t="s">
        <v>227</v>
      </c>
      <c r="V119" s="36" t="s">
        <v>77</v>
      </c>
      <c r="W119" s="38" t="s">
        <v>16</v>
      </c>
      <c r="X119" s="10" t="s">
        <v>80</v>
      </c>
      <c r="Y119" s="10" t="s">
        <v>57</v>
      </c>
      <c r="Z119" s="10" t="s">
        <v>67</v>
      </c>
      <c r="AA119" s="10"/>
      <c r="AB119" s="10"/>
      <c r="AC119" s="10"/>
    </row>
    <row r="120" customHeight="1" spans="1:29">
      <c r="A120" s="22">
        <v>118</v>
      </c>
      <c r="B120" s="11">
        <v>240229001</v>
      </c>
      <c r="C120" s="40">
        <v>45351</v>
      </c>
      <c r="D120" s="41" t="s">
        <v>185</v>
      </c>
      <c r="E120" s="22">
        <f>WEEKNUM(C120,1)</f>
        <v>9</v>
      </c>
      <c r="F120" s="41" t="s">
        <v>33</v>
      </c>
      <c r="G120" s="44" t="s">
        <v>204</v>
      </c>
      <c r="H120" s="45" t="s">
        <v>39</v>
      </c>
      <c r="I120" s="44" t="s">
        <v>39</v>
      </c>
      <c r="J120" s="46" t="s">
        <v>36</v>
      </c>
      <c r="K120" s="10">
        <v>288</v>
      </c>
      <c r="L120" s="10">
        <v>32</v>
      </c>
      <c r="M120" s="50"/>
      <c r="N120" s="10" t="s">
        <v>37</v>
      </c>
      <c r="O120" s="10"/>
      <c r="P120" s="10"/>
      <c r="Q120" s="10"/>
      <c r="R120" s="10"/>
      <c r="S120" s="51"/>
      <c r="T120" s="51">
        <v>0</v>
      </c>
      <c r="U120" s="52"/>
      <c r="V120" s="36"/>
      <c r="W120" s="38"/>
      <c r="X120" s="10"/>
      <c r="Y120" s="10"/>
      <c r="Z120" s="10"/>
      <c r="AA120" s="10"/>
      <c r="AB120" s="10"/>
      <c r="AC120" s="10"/>
    </row>
    <row r="121" customHeight="1" spans="1:29">
      <c r="A121" s="22">
        <v>119</v>
      </c>
      <c r="B121" s="11">
        <v>240229002</v>
      </c>
      <c r="C121" s="40">
        <v>45351</v>
      </c>
      <c r="D121" s="41" t="s">
        <v>185</v>
      </c>
      <c r="E121" s="22">
        <f>WEEKNUM(C121,1)</f>
        <v>9</v>
      </c>
      <c r="F121" s="41" t="s">
        <v>33</v>
      </c>
      <c r="G121" s="44" t="s">
        <v>197</v>
      </c>
      <c r="H121" s="45" t="s">
        <v>91</v>
      </c>
      <c r="I121" s="44" t="s">
        <v>91</v>
      </c>
      <c r="J121" s="46" t="s">
        <v>36</v>
      </c>
      <c r="K121" s="10">
        <v>576</v>
      </c>
      <c r="L121" s="10">
        <v>32</v>
      </c>
      <c r="M121" s="50">
        <v>1</v>
      </c>
      <c r="N121" s="10" t="s">
        <v>37</v>
      </c>
      <c r="O121" s="10"/>
      <c r="P121" s="10">
        <v>1</v>
      </c>
      <c r="Q121" s="10"/>
      <c r="R121" s="10"/>
      <c r="S121" s="51"/>
      <c r="T121" s="51">
        <v>1</v>
      </c>
      <c r="U121" s="52" t="s">
        <v>228</v>
      </c>
      <c r="V121" s="36" t="s">
        <v>77</v>
      </c>
      <c r="W121" s="10" t="s">
        <v>16</v>
      </c>
      <c r="X121" s="10" t="s">
        <v>166</v>
      </c>
      <c r="Y121" s="10" t="s">
        <v>52</v>
      </c>
      <c r="Z121" s="10" t="s">
        <v>67</v>
      </c>
      <c r="AA121" s="10"/>
      <c r="AB121" s="10"/>
      <c r="AC121" s="10"/>
    </row>
    <row r="122" customHeight="1" spans="1:29">
      <c r="A122" s="22">
        <v>120</v>
      </c>
      <c r="B122" s="11">
        <v>240229003</v>
      </c>
      <c r="C122" s="40">
        <v>45351</v>
      </c>
      <c r="D122" s="41" t="s">
        <v>185</v>
      </c>
      <c r="E122" s="22">
        <f>WEEKNUM(C122,1)</f>
        <v>9</v>
      </c>
      <c r="F122" s="41" t="s">
        <v>40</v>
      </c>
      <c r="G122" s="44" t="s">
        <v>229</v>
      </c>
      <c r="H122" s="45" t="s">
        <v>74</v>
      </c>
      <c r="I122" s="44" t="s">
        <v>75</v>
      </c>
      <c r="J122" s="46" t="s">
        <v>36</v>
      </c>
      <c r="K122" s="10">
        <v>800</v>
      </c>
      <c r="L122" s="10">
        <v>32</v>
      </c>
      <c r="M122" s="50"/>
      <c r="N122" s="10" t="s">
        <v>37</v>
      </c>
      <c r="O122" s="10"/>
      <c r="P122" s="10"/>
      <c r="Q122" s="10"/>
      <c r="R122" s="10"/>
      <c r="S122" s="51"/>
      <c r="T122" s="51">
        <v>0</v>
      </c>
      <c r="U122" s="52"/>
      <c r="V122" s="36"/>
      <c r="W122" s="10"/>
      <c r="X122" s="10"/>
      <c r="Y122" s="10"/>
      <c r="Z122" s="10"/>
      <c r="AA122" s="10"/>
      <c r="AB122" s="10"/>
      <c r="AC122" s="10"/>
    </row>
    <row r="123" customHeight="1" spans="1:29">
      <c r="A123" s="22">
        <v>121</v>
      </c>
      <c r="B123" s="11">
        <v>240301001</v>
      </c>
      <c r="C123" s="40">
        <v>45352</v>
      </c>
      <c r="D123" s="41" t="s">
        <v>230</v>
      </c>
      <c r="E123" s="22">
        <f>WEEKNUM(C123,1)</f>
        <v>9</v>
      </c>
      <c r="F123" s="41" t="s">
        <v>58</v>
      </c>
      <c r="G123" s="44" t="s">
        <v>231</v>
      </c>
      <c r="H123" s="45" t="s">
        <v>46</v>
      </c>
      <c r="I123" s="44" t="s">
        <v>132</v>
      </c>
      <c r="J123" s="46" t="s">
        <v>36</v>
      </c>
      <c r="K123" s="10">
        <v>897</v>
      </c>
      <c r="L123" s="10">
        <v>32</v>
      </c>
      <c r="M123" s="50"/>
      <c r="N123" s="10" t="s">
        <v>37</v>
      </c>
      <c r="O123" s="10"/>
      <c r="P123" s="10"/>
      <c r="Q123" s="10"/>
      <c r="R123" s="10"/>
      <c r="S123" s="51"/>
      <c r="T123" s="51">
        <v>0</v>
      </c>
      <c r="U123" s="52"/>
      <c r="V123" s="36"/>
      <c r="W123" s="10"/>
      <c r="X123" s="10"/>
      <c r="Y123" s="10"/>
      <c r="Z123" s="10"/>
      <c r="AA123" s="10"/>
      <c r="AB123" s="10"/>
      <c r="AC123" s="10"/>
    </row>
    <row r="124" customHeight="1" spans="1:29">
      <c r="A124" s="22">
        <v>122</v>
      </c>
      <c r="B124" s="11">
        <v>240301002</v>
      </c>
      <c r="C124" s="40">
        <v>45352</v>
      </c>
      <c r="D124" s="41" t="s">
        <v>230</v>
      </c>
      <c r="E124" s="22">
        <f>WEEKNUM(C124,1)</f>
        <v>9</v>
      </c>
      <c r="F124" s="41" t="s">
        <v>33</v>
      </c>
      <c r="G124" s="44" t="s">
        <v>204</v>
      </c>
      <c r="H124" s="45" t="s">
        <v>39</v>
      </c>
      <c r="I124" s="44" t="s">
        <v>39</v>
      </c>
      <c r="J124" s="46" t="s">
        <v>36</v>
      </c>
      <c r="K124" s="10">
        <v>864</v>
      </c>
      <c r="L124" s="10">
        <v>32</v>
      </c>
      <c r="M124" s="50">
        <v>1</v>
      </c>
      <c r="N124" s="10" t="s">
        <v>37</v>
      </c>
      <c r="O124" s="10">
        <v>1</v>
      </c>
      <c r="P124" s="10"/>
      <c r="Q124" s="10"/>
      <c r="R124" s="10"/>
      <c r="S124" s="51"/>
      <c r="T124" s="51">
        <v>1</v>
      </c>
      <c r="U124" s="52" t="s">
        <v>232</v>
      </c>
      <c r="V124" s="36" t="s">
        <v>77</v>
      </c>
      <c r="W124" s="10" t="s">
        <v>15</v>
      </c>
      <c r="X124" s="10" t="s">
        <v>109</v>
      </c>
      <c r="Y124" s="10" t="s">
        <v>52</v>
      </c>
      <c r="Z124" s="10" t="s">
        <v>67</v>
      </c>
      <c r="AA124" s="10"/>
      <c r="AB124" s="10"/>
      <c r="AC124" s="10"/>
    </row>
    <row r="125" customHeight="1" spans="1:29">
      <c r="A125" s="22">
        <v>123</v>
      </c>
      <c r="B125" s="11">
        <v>240302001</v>
      </c>
      <c r="C125" s="40">
        <v>45353</v>
      </c>
      <c r="D125" s="41" t="s">
        <v>230</v>
      </c>
      <c r="E125" s="22">
        <f>WEEKNUM(C125,1)</f>
        <v>9</v>
      </c>
      <c r="F125" s="41" t="s">
        <v>40</v>
      </c>
      <c r="G125" s="44" t="s">
        <v>217</v>
      </c>
      <c r="H125" s="45" t="s">
        <v>233</v>
      </c>
      <c r="I125" s="44" t="s">
        <v>75</v>
      </c>
      <c r="J125" s="46" t="s">
        <v>36</v>
      </c>
      <c r="K125" s="10">
        <v>1214</v>
      </c>
      <c r="L125" s="10">
        <v>50</v>
      </c>
      <c r="M125" s="50"/>
      <c r="N125" s="10" t="s">
        <v>37</v>
      </c>
      <c r="O125" s="10"/>
      <c r="P125" s="10"/>
      <c r="Q125" s="10"/>
      <c r="R125" s="10"/>
      <c r="S125" s="51"/>
      <c r="T125" s="51"/>
      <c r="U125" s="52"/>
      <c r="V125" s="36"/>
      <c r="W125" s="10"/>
      <c r="X125" s="10"/>
      <c r="Y125" s="10"/>
      <c r="Z125" s="10"/>
      <c r="AA125" s="10"/>
      <c r="AB125" s="10"/>
      <c r="AC125" s="10"/>
    </row>
    <row r="126" customHeight="1" spans="1:29">
      <c r="A126" s="22">
        <v>124</v>
      </c>
      <c r="B126" s="11">
        <v>240302002</v>
      </c>
      <c r="C126" s="40">
        <v>45353</v>
      </c>
      <c r="D126" s="41" t="s">
        <v>230</v>
      </c>
      <c r="E126" s="22">
        <f>WEEKNUM(C126,1)</f>
        <v>9</v>
      </c>
      <c r="F126" s="41" t="s">
        <v>33</v>
      </c>
      <c r="G126" s="44" t="s">
        <v>204</v>
      </c>
      <c r="H126" s="45" t="s">
        <v>39</v>
      </c>
      <c r="I126" s="44" t="s">
        <v>39</v>
      </c>
      <c r="J126" s="46" t="s">
        <v>36</v>
      </c>
      <c r="K126" s="10">
        <v>222</v>
      </c>
      <c r="L126" s="10">
        <v>8</v>
      </c>
      <c r="M126" s="50"/>
      <c r="N126" s="10" t="s">
        <v>37</v>
      </c>
      <c r="O126" s="10"/>
      <c r="P126" s="10"/>
      <c r="Q126" s="10"/>
      <c r="R126" s="10"/>
      <c r="S126" s="51"/>
      <c r="T126" s="51"/>
      <c r="U126" s="52"/>
      <c r="V126" s="36"/>
      <c r="W126" s="10"/>
      <c r="X126" s="10"/>
      <c r="Y126" s="10"/>
      <c r="Z126" s="10"/>
      <c r="AA126" s="10"/>
      <c r="AB126" s="10"/>
      <c r="AC126" s="10"/>
    </row>
    <row r="127" customHeight="1" spans="1:29">
      <c r="A127" s="22">
        <v>125</v>
      </c>
      <c r="B127" s="11">
        <v>240304001</v>
      </c>
      <c r="C127" s="40">
        <v>45355</v>
      </c>
      <c r="D127" s="41" t="s">
        <v>230</v>
      </c>
      <c r="E127" s="22">
        <f>WEEKNUM(C127,1)</f>
        <v>10</v>
      </c>
      <c r="F127" s="41" t="s">
        <v>40</v>
      </c>
      <c r="G127" s="44" t="s">
        <v>234</v>
      </c>
      <c r="H127" s="45" t="s">
        <v>42</v>
      </c>
      <c r="I127" s="44" t="s">
        <v>43</v>
      </c>
      <c r="J127" s="46" t="s">
        <v>36</v>
      </c>
      <c r="K127" s="49">
        <v>7</v>
      </c>
      <c r="L127" s="49">
        <v>7</v>
      </c>
      <c r="M127" s="50"/>
      <c r="N127" s="10" t="s">
        <v>37</v>
      </c>
      <c r="O127" s="10"/>
      <c r="P127" s="10"/>
      <c r="Q127" s="10"/>
      <c r="R127" s="10"/>
      <c r="S127" s="51"/>
      <c r="T127" s="51"/>
      <c r="U127" s="52"/>
      <c r="V127" s="36"/>
      <c r="W127" s="10"/>
      <c r="X127" s="10"/>
      <c r="Y127" s="10"/>
      <c r="Z127" s="10"/>
      <c r="AA127" s="10"/>
      <c r="AB127" s="10"/>
      <c r="AC127" s="10"/>
    </row>
    <row r="128" customHeight="1" spans="1:29">
      <c r="A128" s="22">
        <v>126</v>
      </c>
      <c r="B128" s="11">
        <v>240304002</v>
      </c>
      <c r="C128" s="40">
        <v>45355</v>
      </c>
      <c r="D128" s="41" t="s">
        <v>230</v>
      </c>
      <c r="E128" s="22">
        <f>WEEKNUM(C128,1)</f>
        <v>10</v>
      </c>
      <c r="F128" s="41" t="s">
        <v>40</v>
      </c>
      <c r="G128" s="44" t="s">
        <v>45</v>
      </c>
      <c r="H128" s="45" t="s">
        <v>46</v>
      </c>
      <c r="I128" s="44" t="s">
        <v>235</v>
      </c>
      <c r="J128" s="46" t="s">
        <v>36</v>
      </c>
      <c r="K128" s="10">
        <v>70</v>
      </c>
      <c r="L128" s="10">
        <v>8</v>
      </c>
      <c r="M128" s="50"/>
      <c r="N128" s="10" t="s">
        <v>37</v>
      </c>
      <c r="O128" s="10"/>
      <c r="P128" s="10"/>
      <c r="Q128" s="10"/>
      <c r="R128" s="10"/>
      <c r="S128" s="51"/>
      <c r="T128" s="51"/>
      <c r="U128" s="52"/>
      <c r="V128" s="36"/>
      <c r="W128" s="10"/>
      <c r="X128" s="10"/>
      <c r="Y128" s="10"/>
      <c r="Z128" s="10"/>
      <c r="AA128" s="10"/>
      <c r="AB128" s="10"/>
      <c r="AC128" s="10"/>
    </row>
    <row r="129" customHeight="1" spans="1:29">
      <c r="A129" s="22">
        <v>127</v>
      </c>
      <c r="B129" s="11">
        <v>240304003</v>
      </c>
      <c r="C129" s="40">
        <v>45355</v>
      </c>
      <c r="D129" s="41" t="s">
        <v>230</v>
      </c>
      <c r="E129" s="22">
        <f>WEEKNUM(C129,1)</f>
        <v>10</v>
      </c>
      <c r="F129" s="41" t="s">
        <v>40</v>
      </c>
      <c r="G129" s="44" t="s">
        <v>216</v>
      </c>
      <c r="H129" s="45" t="s">
        <v>43</v>
      </c>
      <c r="I129" s="44" t="s">
        <v>43</v>
      </c>
      <c r="J129" s="46" t="s">
        <v>36</v>
      </c>
      <c r="K129" s="10">
        <v>61</v>
      </c>
      <c r="L129" s="10">
        <v>8</v>
      </c>
      <c r="M129" s="50"/>
      <c r="N129" s="10" t="s">
        <v>37</v>
      </c>
      <c r="O129" s="10"/>
      <c r="P129" s="10"/>
      <c r="Q129" s="10"/>
      <c r="R129" s="10"/>
      <c r="S129" s="51"/>
      <c r="T129" s="51"/>
      <c r="U129" s="52"/>
      <c r="V129" s="36"/>
      <c r="W129" s="10"/>
      <c r="X129" s="10"/>
      <c r="Y129" s="10"/>
      <c r="Z129" s="10"/>
      <c r="AA129" s="10"/>
      <c r="AB129" s="10"/>
      <c r="AC129" s="10"/>
    </row>
    <row r="130" customHeight="1" spans="1:29">
      <c r="A130" s="22">
        <v>128</v>
      </c>
      <c r="B130" s="11">
        <v>240304004</v>
      </c>
      <c r="C130" s="40">
        <v>45355</v>
      </c>
      <c r="D130" s="41" t="s">
        <v>230</v>
      </c>
      <c r="E130" s="22">
        <f>WEEKNUM(C130,1)</f>
        <v>10</v>
      </c>
      <c r="F130" s="41" t="s">
        <v>33</v>
      </c>
      <c r="G130" s="44" t="s">
        <v>204</v>
      </c>
      <c r="H130" s="45" t="s">
        <v>39</v>
      </c>
      <c r="I130" s="44" t="s">
        <v>39</v>
      </c>
      <c r="J130" s="46" t="s">
        <v>36</v>
      </c>
      <c r="K130" s="10">
        <v>432</v>
      </c>
      <c r="L130" s="10">
        <v>32</v>
      </c>
      <c r="M130" s="50"/>
      <c r="N130" s="10" t="s">
        <v>37</v>
      </c>
      <c r="O130" s="10"/>
      <c r="P130" s="10"/>
      <c r="Q130" s="10"/>
      <c r="R130" s="10"/>
      <c r="S130" s="51"/>
      <c r="T130" s="51"/>
      <c r="U130" s="52"/>
      <c r="V130" s="36"/>
      <c r="W130" s="10"/>
      <c r="X130" s="10"/>
      <c r="Y130" s="10"/>
      <c r="Z130" s="10"/>
      <c r="AA130" s="10"/>
      <c r="AB130" s="10"/>
      <c r="AC130" s="10"/>
    </row>
    <row r="131" customHeight="1" spans="1:29">
      <c r="A131" s="22">
        <v>129</v>
      </c>
      <c r="B131" s="11">
        <v>240304005</v>
      </c>
      <c r="C131" s="40">
        <v>45355</v>
      </c>
      <c r="D131" s="41" t="s">
        <v>230</v>
      </c>
      <c r="E131" s="22">
        <f>WEEKNUM(C131,1)</f>
        <v>10</v>
      </c>
      <c r="F131" s="41" t="s">
        <v>33</v>
      </c>
      <c r="G131" s="44" t="s">
        <v>236</v>
      </c>
      <c r="H131" s="45" t="s">
        <v>39</v>
      </c>
      <c r="I131" s="44" t="s">
        <v>39</v>
      </c>
      <c r="J131" s="46" t="s">
        <v>36</v>
      </c>
      <c r="K131" s="10">
        <v>576</v>
      </c>
      <c r="L131" s="10">
        <v>32</v>
      </c>
      <c r="M131" s="50"/>
      <c r="N131" s="10" t="s">
        <v>37</v>
      </c>
      <c r="O131" s="10"/>
      <c r="P131" s="10"/>
      <c r="Q131" s="10"/>
      <c r="R131" s="10"/>
      <c r="S131" s="51"/>
      <c r="T131" s="51"/>
      <c r="U131" s="52"/>
      <c r="V131" s="36"/>
      <c r="W131" s="10"/>
      <c r="X131" s="10"/>
      <c r="Y131" s="10"/>
      <c r="Z131" s="10"/>
      <c r="AA131" s="10"/>
      <c r="AB131" s="10"/>
      <c r="AC131" s="10"/>
    </row>
    <row r="132" customHeight="1" spans="1:29">
      <c r="A132" s="22">
        <v>130</v>
      </c>
      <c r="B132" s="11">
        <v>240305001</v>
      </c>
      <c r="C132" s="40">
        <v>45356</v>
      </c>
      <c r="D132" s="41" t="s">
        <v>230</v>
      </c>
      <c r="E132" s="22">
        <f>WEEKNUM(C132,1)</f>
        <v>10</v>
      </c>
      <c r="F132" s="41" t="s">
        <v>40</v>
      </c>
      <c r="G132" s="44" t="s">
        <v>237</v>
      </c>
      <c r="H132" s="45" t="s">
        <v>42</v>
      </c>
      <c r="I132" s="44" t="s">
        <v>43</v>
      </c>
      <c r="J132" s="46" t="s">
        <v>36</v>
      </c>
      <c r="K132" s="10">
        <v>798</v>
      </c>
      <c r="L132" s="10">
        <v>32</v>
      </c>
      <c r="M132" s="50"/>
      <c r="N132" s="10" t="s">
        <v>37</v>
      </c>
      <c r="O132" s="10"/>
      <c r="P132" s="10"/>
      <c r="Q132" s="10"/>
      <c r="R132" s="10"/>
      <c r="S132" s="51"/>
      <c r="T132" s="51"/>
      <c r="U132" s="52"/>
      <c r="V132" s="36"/>
      <c r="W132" s="10"/>
      <c r="X132" s="10"/>
      <c r="Y132" s="10"/>
      <c r="Z132" s="10"/>
      <c r="AA132" s="10"/>
      <c r="AB132" s="10"/>
      <c r="AC132" s="10"/>
    </row>
    <row r="133" customHeight="1" spans="1:29">
      <c r="A133" s="22">
        <v>131</v>
      </c>
      <c r="B133" s="11">
        <v>240305002</v>
      </c>
      <c r="C133" s="40">
        <v>45356</v>
      </c>
      <c r="D133" s="41" t="s">
        <v>230</v>
      </c>
      <c r="E133" s="22">
        <f>WEEKNUM(C133,1)</f>
        <v>10</v>
      </c>
      <c r="F133" s="41" t="s">
        <v>40</v>
      </c>
      <c r="G133" s="44" t="s">
        <v>167</v>
      </c>
      <c r="H133" s="45" t="s">
        <v>168</v>
      </c>
      <c r="I133" s="44" t="s">
        <v>168</v>
      </c>
      <c r="J133" s="46" t="s">
        <v>36</v>
      </c>
      <c r="K133" s="10">
        <v>569</v>
      </c>
      <c r="L133" s="10">
        <v>32</v>
      </c>
      <c r="M133" s="50"/>
      <c r="N133" s="10" t="s">
        <v>37</v>
      </c>
      <c r="O133" s="10"/>
      <c r="P133" s="10"/>
      <c r="Q133" s="10"/>
      <c r="R133" s="10"/>
      <c r="S133" s="51"/>
      <c r="T133" s="51"/>
      <c r="U133" s="52"/>
      <c r="V133" s="36"/>
      <c r="W133" s="10"/>
      <c r="X133" s="10"/>
      <c r="Y133" s="10"/>
      <c r="Z133" s="10"/>
      <c r="AA133" s="10"/>
      <c r="AB133" s="10"/>
      <c r="AC133" s="10"/>
    </row>
    <row r="134" customHeight="1" spans="1:29">
      <c r="A134" s="22">
        <v>132</v>
      </c>
      <c r="B134" s="11">
        <v>240305003</v>
      </c>
      <c r="C134" s="40">
        <v>45356</v>
      </c>
      <c r="D134" s="41" t="s">
        <v>230</v>
      </c>
      <c r="E134" s="22">
        <f>WEEKNUM(C134,1)</f>
        <v>10</v>
      </c>
      <c r="F134" s="41" t="s">
        <v>40</v>
      </c>
      <c r="G134" s="44" t="s">
        <v>110</v>
      </c>
      <c r="H134" s="45" t="s">
        <v>64</v>
      </c>
      <c r="I134" s="44" t="s">
        <v>72</v>
      </c>
      <c r="J134" s="46" t="s">
        <v>36</v>
      </c>
      <c r="K134" s="10">
        <v>20</v>
      </c>
      <c r="L134" s="10">
        <v>8</v>
      </c>
      <c r="M134" s="50"/>
      <c r="N134" s="10" t="s">
        <v>37</v>
      </c>
      <c r="O134" s="10"/>
      <c r="P134" s="10"/>
      <c r="Q134" s="10"/>
      <c r="R134" s="10"/>
      <c r="S134" s="51"/>
      <c r="T134" s="51"/>
      <c r="U134" s="52"/>
      <c r="V134" s="36"/>
      <c r="W134" s="10"/>
      <c r="X134" s="10"/>
      <c r="Y134" s="10"/>
      <c r="Z134" s="10"/>
      <c r="AA134" s="10"/>
      <c r="AB134" s="10"/>
      <c r="AC134" s="10"/>
    </row>
    <row r="135" customHeight="1" spans="1:29">
      <c r="A135" s="22">
        <v>133</v>
      </c>
      <c r="B135" s="11">
        <v>240305004</v>
      </c>
      <c r="C135" s="40">
        <v>45356</v>
      </c>
      <c r="D135" s="41" t="s">
        <v>230</v>
      </c>
      <c r="E135" s="22">
        <f>WEEKNUM(C135,1)</f>
        <v>10</v>
      </c>
      <c r="F135" s="41" t="s">
        <v>40</v>
      </c>
      <c r="G135" s="44" t="s">
        <v>238</v>
      </c>
      <c r="H135" s="45" t="s">
        <v>239</v>
      </c>
      <c r="I135" s="44" t="s">
        <v>240</v>
      </c>
      <c r="J135" s="46" t="s">
        <v>36</v>
      </c>
      <c r="K135" s="10">
        <v>640</v>
      </c>
      <c r="L135" s="10">
        <v>32</v>
      </c>
      <c r="M135" s="50">
        <v>1</v>
      </c>
      <c r="N135" s="10" t="s">
        <v>37</v>
      </c>
      <c r="O135" s="10"/>
      <c r="P135" s="10">
        <v>1</v>
      </c>
      <c r="Q135" s="10"/>
      <c r="R135" s="10"/>
      <c r="S135" s="51"/>
      <c r="T135" s="51">
        <v>1</v>
      </c>
      <c r="U135" s="52" t="s">
        <v>241</v>
      </c>
      <c r="V135" s="36" t="s">
        <v>77</v>
      </c>
      <c r="W135" s="10" t="s">
        <v>16</v>
      </c>
      <c r="X135" s="10" t="s">
        <v>51</v>
      </c>
      <c r="Y135" s="10" t="s">
        <v>52</v>
      </c>
      <c r="Z135" s="10" t="s">
        <v>67</v>
      </c>
      <c r="AA135" s="10"/>
      <c r="AB135" s="10"/>
      <c r="AC135" s="10"/>
    </row>
    <row r="136" customHeight="1" spans="1:29">
      <c r="A136" s="22">
        <v>134</v>
      </c>
      <c r="B136" s="11">
        <v>240306001</v>
      </c>
      <c r="C136" s="40">
        <v>45357</v>
      </c>
      <c r="D136" s="41" t="s">
        <v>230</v>
      </c>
      <c r="E136" s="22">
        <f>WEEKNUM(C136,1)</f>
        <v>10</v>
      </c>
      <c r="F136" s="41" t="s">
        <v>40</v>
      </c>
      <c r="G136" s="44" t="s">
        <v>115</v>
      </c>
      <c r="H136" s="45" t="s">
        <v>242</v>
      </c>
      <c r="I136" s="44" t="s">
        <v>242</v>
      </c>
      <c r="J136" s="46" t="s">
        <v>62</v>
      </c>
      <c r="K136" s="10">
        <v>192</v>
      </c>
      <c r="L136" s="10">
        <v>8</v>
      </c>
      <c r="M136" s="50"/>
      <c r="N136" s="10" t="s">
        <v>37</v>
      </c>
      <c r="O136" s="10"/>
      <c r="P136" s="10"/>
      <c r="Q136" s="10"/>
      <c r="R136" s="10"/>
      <c r="S136" s="51"/>
      <c r="T136" s="51">
        <v>0</v>
      </c>
      <c r="U136" s="52"/>
      <c r="V136" s="36"/>
      <c r="W136" s="10"/>
      <c r="X136" s="10"/>
      <c r="Y136" s="10"/>
      <c r="Z136" s="10"/>
      <c r="AA136" s="10"/>
      <c r="AB136" s="10"/>
      <c r="AC136" s="10"/>
    </row>
    <row r="137" customHeight="1" spans="1:29">
      <c r="A137" s="22">
        <v>135</v>
      </c>
      <c r="B137" s="11">
        <v>240306002</v>
      </c>
      <c r="C137" s="40">
        <v>45357</v>
      </c>
      <c r="D137" s="41" t="s">
        <v>230</v>
      </c>
      <c r="E137" s="22">
        <f>WEEKNUM(C137,1)</f>
        <v>10</v>
      </c>
      <c r="F137" s="41" t="s">
        <v>40</v>
      </c>
      <c r="G137" s="44" t="s">
        <v>119</v>
      </c>
      <c r="H137" s="45" t="s">
        <v>242</v>
      </c>
      <c r="I137" s="44" t="s">
        <v>242</v>
      </c>
      <c r="J137" s="46" t="s">
        <v>36</v>
      </c>
      <c r="K137" s="10">
        <v>672</v>
      </c>
      <c r="L137" s="10">
        <v>32</v>
      </c>
      <c r="M137" s="50"/>
      <c r="N137" s="10" t="s">
        <v>37</v>
      </c>
      <c r="O137" s="10"/>
      <c r="P137" s="10"/>
      <c r="Q137" s="10"/>
      <c r="R137" s="10"/>
      <c r="S137" s="51"/>
      <c r="T137" s="51">
        <v>0</v>
      </c>
      <c r="U137" s="52"/>
      <c r="V137" s="36"/>
      <c r="W137" s="10"/>
      <c r="X137" s="10"/>
      <c r="Y137" s="10"/>
      <c r="Z137" s="10"/>
      <c r="AA137" s="10"/>
      <c r="AB137" s="10"/>
      <c r="AC137" s="10"/>
    </row>
    <row r="138" customHeight="1" spans="1:29">
      <c r="A138" s="22">
        <v>136</v>
      </c>
      <c r="B138" s="11">
        <v>240306003</v>
      </c>
      <c r="C138" s="40">
        <v>45357</v>
      </c>
      <c r="D138" s="41" t="s">
        <v>230</v>
      </c>
      <c r="E138" s="22">
        <f>WEEKNUM(C138,1)</f>
        <v>10</v>
      </c>
      <c r="F138" s="41" t="s">
        <v>40</v>
      </c>
      <c r="G138" s="44" t="s">
        <v>217</v>
      </c>
      <c r="H138" s="45" t="s">
        <v>75</v>
      </c>
      <c r="I138" s="44" t="s">
        <v>75</v>
      </c>
      <c r="J138" s="46" t="s">
        <v>36</v>
      </c>
      <c r="K138" s="10">
        <v>793</v>
      </c>
      <c r="L138" s="10">
        <v>32</v>
      </c>
      <c r="M138" s="50">
        <v>2</v>
      </c>
      <c r="N138" s="10" t="s">
        <v>48</v>
      </c>
      <c r="O138" s="10"/>
      <c r="P138" s="10"/>
      <c r="Q138" s="10"/>
      <c r="R138" s="10">
        <v>2</v>
      </c>
      <c r="S138" s="51"/>
      <c r="T138" s="51">
        <v>2</v>
      </c>
      <c r="U138" s="52" t="s">
        <v>243</v>
      </c>
      <c r="V138" s="36" t="s">
        <v>50</v>
      </c>
      <c r="W138" s="10" t="s">
        <v>18</v>
      </c>
      <c r="X138" s="10" t="s">
        <v>89</v>
      </c>
      <c r="Y138" s="10" t="s">
        <v>57</v>
      </c>
      <c r="Z138" s="10" t="s">
        <v>53</v>
      </c>
      <c r="AA138" s="10"/>
      <c r="AB138" s="10"/>
      <c r="AC138" s="10"/>
    </row>
    <row r="139" customHeight="1" spans="1:29">
      <c r="A139" s="22">
        <v>137</v>
      </c>
      <c r="B139" s="11">
        <v>240307001</v>
      </c>
      <c r="C139" s="40">
        <v>45358</v>
      </c>
      <c r="D139" s="41" t="s">
        <v>230</v>
      </c>
      <c r="E139" s="22">
        <f>WEEKNUM(C139,1)</f>
        <v>10</v>
      </c>
      <c r="F139" s="41" t="s">
        <v>40</v>
      </c>
      <c r="G139" s="44" t="s">
        <v>244</v>
      </c>
      <c r="H139" s="45" t="s">
        <v>170</v>
      </c>
      <c r="I139" s="44" t="s">
        <v>245</v>
      </c>
      <c r="J139" s="46" t="s">
        <v>36</v>
      </c>
      <c r="K139" s="10">
        <v>3920</v>
      </c>
      <c r="L139" s="10">
        <v>80</v>
      </c>
      <c r="M139" s="50">
        <v>2</v>
      </c>
      <c r="N139" s="10" t="s">
        <v>37</v>
      </c>
      <c r="O139" s="10">
        <v>1</v>
      </c>
      <c r="P139" s="10"/>
      <c r="Q139" s="10"/>
      <c r="R139" s="10"/>
      <c r="S139" s="51"/>
      <c r="T139" s="51">
        <v>1</v>
      </c>
      <c r="U139" s="87" t="s">
        <v>246</v>
      </c>
      <c r="V139" s="36" t="s">
        <v>77</v>
      </c>
      <c r="W139" s="10" t="s">
        <v>15</v>
      </c>
      <c r="X139" s="10" t="s">
        <v>99</v>
      </c>
      <c r="Y139" s="10" t="s">
        <v>52</v>
      </c>
      <c r="Z139" s="10" t="s">
        <v>67</v>
      </c>
      <c r="AA139" s="10"/>
      <c r="AB139" s="10"/>
      <c r="AC139" s="10"/>
    </row>
    <row r="140" customHeight="1" spans="1:26">
      <c r="A140" s="22">
        <v>138</v>
      </c>
      <c r="B140" s="43">
        <v>240307001</v>
      </c>
      <c r="C140" s="53">
        <v>45358</v>
      </c>
      <c r="D140" s="54" t="s">
        <v>230</v>
      </c>
      <c r="E140" s="22">
        <f>WEEKNUM(C140,1)</f>
        <v>10</v>
      </c>
      <c r="F140" s="54" t="s">
        <v>40</v>
      </c>
      <c r="G140" s="9" t="s">
        <v>244</v>
      </c>
      <c r="H140" s="45" t="s">
        <v>170</v>
      </c>
      <c r="I140" s="62" t="s">
        <v>245</v>
      </c>
      <c r="J140" s="63" t="s">
        <v>36</v>
      </c>
      <c r="M140" s="70"/>
      <c r="N140" s="8"/>
      <c r="O140" s="8">
        <v>1</v>
      </c>
      <c r="P140" s="8"/>
      <c r="Q140" s="8"/>
      <c r="R140" s="8"/>
      <c r="S140" s="82"/>
      <c r="T140" s="82">
        <v>1</v>
      </c>
      <c r="U140" s="88" t="s">
        <v>247</v>
      </c>
      <c r="V140" s="13" t="s">
        <v>77</v>
      </c>
      <c r="W140" s="10" t="s">
        <v>15</v>
      </c>
      <c r="X140" s="10" t="s">
        <v>99</v>
      </c>
      <c r="Y140" s="8" t="s">
        <v>52</v>
      </c>
      <c r="Z140" s="8" t="s">
        <v>67</v>
      </c>
    </row>
    <row r="141" customHeight="1" spans="1:29">
      <c r="A141" s="22">
        <v>139</v>
      </c>
      <c r="B141" s="55">
        <v>240307002</v>
      </c>
      <c r="C141" s="56">
        <v>45358</v>
      </c>
      <c r="D141" s="57" t="s">
        <v>230</v>
      </c>
      <c r="E141" s="22">
        <f>WEEKNUM(C141,1)</f>
        <v>10</v>
      </c>
      <c r="F141" s="57" t="s">
        <v>40</v>
      </c>
      <c r="G141" s="59" t="s">
        <v>115</v>
      </c>
      <c r="H141" s="45" t="s">
        <v>42</v>
      </c>
      <c r="I141" s="64" t="s">
        <v>242</v>
      </c>
      <c r="J141" s="65" t="s">
        <v>248</v>
      </c>
      <c r="K141" s="66">
        <v>1072</v>
      </c>
      <c r="L141" s="66">
        <v>32</v>
      </c>
      <c r="M141" s="71"/>
      <c r="N141" s="66" t="s">
        <v>37</v>
      </c>
      <c r="O141" s="66"/>
      <c r="P141" s="66"/>
      <c r="Q141" s="66"/>
      <c r="R141" s="66"/>
      <c r="S141" s="83"/>
      <c r="T141" s="83">
        <v>0</v>
      </c>
      <c r="U141" s="89"/>
      <c r="V141" s="90"/>
      <c r="W141" s="10"/>
      <c r="X141" s="10"/>
      <c r="Y141" s="66"/>
      <c r="Z141" s="66"/>
      <c r="AA141" s="66"/>
      <c r="AB141" s="66"/>
      <c r="AC141" s="66"/>
    </row>
    <row r="142" customHeight="1" spans="1:26">
      <c r="A142" s="22">
        <v>140</v>
      </c>
      <c r="B142" s="5">
        <v>240307003</v>
      </c>
      <c r="C142" s="53">
        <v>45358</v>
      </c>
      <c r="D142" s="54" t="s">
        <v>230</v>
      </c>
      <c r="E142" s="22">
        <f>WEEKNUM(C142,1)</f>
        <v>10</v>
      </c>
      <c r="F142" s="54" t="s">
        <v>40</v>
      </c>
      <c r="G142" s="9" t="s">
        <v>217</v>
      </c>
      <c r="H142" s="45" t="s">
        <v>74</v>
      </c>
      <c r="I142" s="62" t="s">
        <v>75</v>
      </c>
      <c r="J142" s="63" t="s">
        <v>36</v>
      </c>
      <c r="K142" s="8">
        <v>743</v>
      </c>
      <c r="L142" s="8">
        <v>40</v>
      </c>
      <c r="M142" s="70"/>
      <c r="N142" s="8" t="s">
        <v>37</v>
      </c>
      <c r="O142" s="8"/>
      <c r="P142" s="8"/>
      <c r="Q142" s="8"/>
      <c r="R142" s="8"/>
      <c r="S142" s="82"/>
      <c r="T142" s="82">
        <v>0</v>
      </c>
      <c r="U142" s="88"/>
      <c r="W142" s="10"/>
      <c r="X142" s="10"/>
      <c r="Y142" s="8"/>
      <c r="Z142" s="8"/>
    </row>
    <row r="143" customHeight="1" spans="1:29">
      <c r="A143" s="22">
        <v>141</v>
      </c>
      <c r="B143" s="55">
        <v>240308001</v>
      </c>
      <c r="C143" s="56">
        <v>45359</v>
      </c>
      <c r="D143" s="57" t="s">
        <v>230</v>
      </c>
      <c r="E143" s="22">
        <f>WEEKNUM(C143,1)</f>
        <v>10</v>
      </c>
      <c r="F143" s="57" t="s">
        <v>40</v>
      </c>
      <c r="G143" s="59" t="s">
        <v>249</v>
      </c>
      <c r="H143" s="45" t="s">
        <v>74</v>
      </c>
      <c r="I143" s="64" t="s">
        <v>75</v>
      </c>
      <c r="J143" s="65" t="s">
        <v>36</v>
      </c>
      <c r="K143" s="66">
        <v>572</v>
      </c>
      <c r="L143" s="66">
        <v>52</v>
      </c>
      <c r="M143" s="71">
        <v>2</v>
      </c>
      <c r="N143" s="66" t="s">
        <v>48</v>
      </c>
      <c r="O143" s="66">
        <v>1</v>
      </c>
      <c r="P143" s="66"/>
      <c r="Q143" s="66"/>
      <c r="R143" s="66"/>
      <c r="S143" s="83"/>
      <c r="T143" s="83">
        <v>1</v>
      </c>
      <c r="U143" s="89" t="s">
        <v>250</v>
      </c>
      <c r="V143" s="90" t="s">
        <v>50</v>
      </c>
      <c r="W143" s="10" t="s">
        <v>15</v>
      </c>
      <c r="X143" s="10" t="s">
        <v>99</v>
      </c>
      <c r="Y143" s="66" t="s">
        <v>52</v>
      </c>
      <c r="Z143" s="66" t="s">
        <v>53</v>
      </c>
      <c r="AA143" s="66"/>
      <c r="AB143" s="66"/>
      <c r="AC143" s="66"/>
    </row>
    <row r="144" customHeight="1" spans="1:26">
      <c r="A144" s="22">
        <v>142</v>
      </c>
      <c r="B144" s="5">
        <v>240308001</v>
      </c>
      <c r="C144" s="53">
        <v>45359</v>
      </c>
      <c r="D144" s="54" t="s">
        <v>230</v>
      </c>
      <c r="E144" s="22">
        <f>WEEKNUM(C144,1)</f>
        <v>10</v>
      </c>
      <c r="F144" s="54" t="s">
        <v>40</v>
      </c>
      <c r="G144" s="9" t="s">
        <v>249</v>
      </c>
      <c r="H144" s="45" t="s">
        <v>74</v>
      </c>
      <c r="I144" s="62" t="s">
        <v>75</v>
      </c>
      <c r="J144" s="63" t="s">
        <v>36</v>
      </c>
      <c r="M144" s="70"/>
      <c r="N144" s="8"/>
      <c r="O144" s="8">
        <v>1</v>
      </c>
      <c r="P144" s="8"/>
      <c r="Q144" s="8"/>
      <c r="R144" s="8"/>
      <c r="S144" s="82"/>
      <c r="T144" s="82">
        <v>1</v>
      </c>
      <c r="U144" s="88" t="s">
        <v>251</v>
      </c>
      <c r="V144" s="13" t="s">
        <v>50</v>
      </c>
      <c r="W144" s="10" t="s">
        <v>15</v>
      </c>
      <c r="X144" s="10" t="s">
        <v>99</v>
      </c>
      <c r="Y144" s="8" t="s">
        <v>52</v>
      </c>
      <c r="Z144" s="8" t="s">
        <v>53</v>
      </c>
    </row>
    <row r="145" customHeight="1" spans="1:29">
      <c r="A145" s="22">
        <v>143</v>
      </c>
      <c r="B145" s="55">
        <v>240308002</v>
      </c>
      <c r="C145" s="56">
        <v>45359</v>
      </c>
      <c r="D145" s="57" t="s">
        <v>230</v>
      </c>
      <c r="E145" s="22">
        <f>WEEKNUM(C145,1)</f>
        <v>10</v>
      </c>
      <c r="F145" s="57" t="s">
        <v>33</v>
      </c>
      <c r="G145" s="59" t="s">
        <v>236</v>
      </c>
      <c r="H145" s="45" t="s">
        <v>39</v>
      </c>
      <c r="I145" s="64" t="s">
        <v>39</v>
      </c>
      <c r="J145" s="65" t="s">
        <v>36</v>
      </c>
      <c r="K145" s="66">
        <v>432</v>
      </c>
      <c r="L145" s="66">
        <v>32</v>
      </c>
      <c r="M145" s="71"/>
      <c r="N145" s="66" t="s">
        <v>37</v>
      </c>
      <c r="O145" s="72"/>
      <c r="P145" s="72"/>
      <c r="Q145" s="72"/>
      <c r="R145" s="72"/>
      <c r="S145" s="84"/>
      <c r="T145" s="84">
        <v>0</v>
      </c>
      <c r="U145" s="89"/>
      <c r="V145" s="90"/>
      <c r="W145" s="10"/>
      <c r="X145" s="10"/>
      <c r="Y145" s="66"/>
      <c r="Z145" s="66"/>
      <c r="AA145" s="66"/>
      <c r="AB145" s="66"/>
      <c r="AC145" s="66"/>
    </row>
    <row r="146" customHeight="1" spans="1:26">
      <c r="A146" s="22">
        <v>144</v>
      </c>
      <c r="B146" s="5">
        <v>240308003</v>
      </c>
      <c r="C146" s="53">
        <v>45359</v>
      </c>
      <c r="D146" s="54" t="s">
        <v>230</v>
      </c>
      <c r="E146" s="22">
        <f>WEEKNUM(C146,1)</f>
        <v>10</v>
      </c>
      <c r="F146" s="54" t="s">
        <v>33</v>
      </c>
      <c r="G146" s="9" t="s">
        <v>207</v>
      </c>
      <c r="H146" s="45" t="s">
        <v>91</v>
      </c>
      <c r="I146" s="62" t="s">
        <v>91</v>
      </c>
      <c r="J146" s="63" t="s">
        <v>36</v>
      </c>
      <c r="K146" s="67">
        <v>432</v>
      </c>
      <c r="L146" s="67">
        <v>32</v>
      </c>
      <c r="M146" s="70"/>
      <c r="N146" s="8" t="s">
        <v>37</v>
      </c>
      <c r="O146" s="67"/>
      <c r="P146" s="67"/>
      <c r="Q146" s="67"/>
      <c r="R146" s="67"/>
      <c r="S146" s="85"/>
      <c r="T146" s="85">
        <v>0</v>
      </c>
      <c r="U146" s="88"/>
      <c r="W146" s="10"/>
      <c r="X146" s="10"/>
      <c r="Y146" s="8"/>
      <c r="Z146" s="8"/>
    </row>
    <row r="147" customHeight="1" spans="1:29">
      <c r="A147" s="22">
        <v>145</v>
      </c>
      <c r="B147" s="55">
        <v>240309001</v>
      </c>
      <c r="C147" s="56">
        <v>45360</v>
      </c>
      <c r="D147" s="57" t="s">
        <v>230</v>
      </c>
      <c r="E147" s="22">
        <f>WEEKNUM(C147,1)</f>
        <v>10</v>
      </c>
      <c r="F147" s="57" t="s">
        <v>33</v>
      </c>
      <c r="G147" s="59" t="s">
        <v>236</v>
      </c>
      <c r="H147" s="45" t="s">
        <v>39</v>
      </c>
      <c r="I147" s="64" t="s">
        <v>39</v>
      </c>
      <c r="J147" s="65" t="s">
        <v>36</v>
      </c>
      <c r="K147" s="66">
        <v>720</v>
      </c>
      <c r="L147" s="66">
        <v>32</v>
      </c>
      <c r="M147" s="71"/>
      <c r="N147" s="66" t="s">
        <v>37</v>
      </c>
      <c r="O147" s="72"/>
      <c r="P147" s="72"/>
      <c r="Q147" s="72"/>
      <c r="R147" s="72"/>
      <c r="S147" s="84"/>
      <c r="T147" s="84">
        <v>0</v>
      </c>
      <c r="U147" s="89"/>
      <c r="V147" s="90"/>
      <c r="W147" s="10"/>
      <c r="X147" s="10"/>
      <c r="Y147" s="66"/>
      <c r="Z147" s="66"/>
      <c r="AA147" s="66"/>
      <c r="AB147" s="66"/>
      <c r="AC147" s="66"/>
    </row>
    <row r="148" customHeight="1" spans="1:26">
      <c r="A148" s="22">
        <v>146</v>
      </c>
      <c r="B148" s="5">
        <v>240309002</v>
      </c>
      <c r="C148" s="53">
        <v>45360</v>
      </c>
      <c r="D148" s="54" t="s">
        <v>230</v>
      </c>
      <c r="E148" s="22">
        <f>WEEKNUM(C148,1)</f>
        <v>10</v>
      </c>
      <c r="F148" s="54" t="s">
        <v>33</v>
      </c>
      <c r="G148" s="9" t="s">
        <v>236</v>
      </c>
      <c r="H148" s="45" t="s">
        <v>39</v>
      </c>
      <c r="I148" s="62" t="s">
        <v>39</v>
      </c>
      <c r="J148" s="63" t="s">
        <v>36</v>
      </c>
      <c r="K148" s="8">
        <v>576</v>
      </c>
      <c r="L148" s="8">
        <v>32</v>
      </c>
      <c r="M148" s="70"/>
      <c r="N148" s="8" t="s">
        <v>37</v>
      </c>
      <c r="O148" s="67"/>
      <c r="P148" s="67"/>
      <c r="Q148" s="67"/>
      <c r="R148" s="67"/>
      <c r="S148" s="85"/>
      <c r="T148" s="85">
        <v>0</v>
      </c>
      <c r="U148" s="88"/>
      <c r="W148" s="10"/>
      <c r="X148" s="10"/>
      <c r="Y148" s="8"/>
      <c r="Z148" s="8"/>
    </row>
    <row r="149" customHeight="1" spans="1:29">
      <c r="A149" s="22">
        <v>147</v>
      </c>
      <c r="B149" s="55">
        <v>240309003</v>
      </c>
      <c r="C149" s="56">
        <v>45360</v>
      </c>
      <c r="D149" s="57" t="s">
        <v>230</v>
      </c>
      <c r="E149" s="22">
        <f>WEEKNUM(C149,1)</f>
        <v>10</v>
      </c>
      <c r="F149" s="57" t="s">
        <v>40</v>
      </c>
      <c r="G149" s="59" t="s">
        <v>249</v>
      </c>
      <c r="H149" s="45" t="s">
        <v>74</v>
      </c>
      <c r="I149" s="64" t="s">
        <v>75</v>
      </c>
      <c r="J149" s="65" t="s">
        <v>36</v>
      </c>
      <c r="K149" s="66">
        <v>48</v>
      </c>
      <c r="L149" s="66">
        <v>8</v>
      </c>
      <c r="M149" s="71"/>
      <c r="N149" s="66" t="s">
        <v>37</v>
      </c>
      <c r="O149" s="72"/>
      <c r="P149" s="72"/>
      <c r="Q149" s="72"/>
      <c r="R149" s="72"/>
      <c r="S149" s="84"/>
      <c r="T149" s="84">
        <v>0</v>
      </c>
      <c r="U149" s="89"/>
      <c r="V149" s="90"/>
      <c r="W149" s="10"/>
      <c r="X149" s="10"/>
      <c r="Y149" s="66"/>
      <c r="Z149" s="66"/>
      <c r="AA149" s="66"/>
      <c r="AB149" s="66"/>
      <c r="AC149" s="66"/>
    </row>
    <row r="150" customHeight="1" spans="1:26">
      <c r="A150" s="22">
        <v>148</v>
      </c>
      <c r="B150" s="5">
        <v>240309004</v>
      </c>
      <c r="C150" s="53">
        <v>45360</v>
      </c>
      <c r="D150" s="54" t="s">
        <v>230</v>
      </c>
      <c r="E150" s="22">
        <f>WEEKNUM(C150,1)</f>
        <v>10</v>
      </c>
      <c r="F150" s="54" t="s">
        <v>40</v>
      </c>
      <c r="G150" s="9" t="s">
        <v>252</v>
      </c>
      <c r="H150" s="45" t="s">
        <v>42</v>
      </c>
      <c r="I150" s="62" t="s">
        <v>43</v>
      </c>
      <c r="J150" s="63" t="s">
        <v>36</v>
      </c>
      <c r="K150" s="8">
        <v>1152</v>
      </c>
      <c r="L150" s="8">
        <v>52</v>
      </c>
      <c r="M150" s="70">
        <v>3</v>
      </c>
      <c r="N150" s="8" t="s">
        <v>48</v>
      </c>
      <c r="O150" s="67">
        <v>2</v>
      </c>
      <c r="P150" s="67"/>
      <c r="Q150" s="67"/>
      <c r="R150" s="67"/>
      <c r="S150" s="85"/>
      <c r="T150" s="85">
        <v>2</v>
      </c>
      <c r="U150" s="88" t="s">
        <v>253</v>
      </c>
      <c r="V150" s="13" t="s">
        <v>50</v>
      </c>
      <c r="W150" s="10" t="s">
        <v>15</v>
      </c>
      <c r="X150" s="10" t="s">
        <v>99</v>
      </c>
      <c r="Y150" s="8" t="s">
        <v>52</v>
      </c>
      <c r="Z150" s="8" t="s">
        <v>53</v>
      </c>
    </row>
    <row r="151" ht="22" customHeight="1" spans="1:29">
      <c r="A151" s="22">
        <v>149</v>
      </c>
      <c r="B151" s="55">
        <v>240309004</v>
      </c>
      <c r="C151" s="56">
        <v>45360</v>
      </c>
      <c r="D151" s="57" t="s">
        <v>230</v>
      </c>
      <c r="E151" s="22">
        <f>WEEKNUM(C151,1)</f>
        <v>10</v>
      </c>
      <c r="F151" s="57" t="s">
        <v>40</v>
      </c>
      <c r="G151" s="59" t="s">
        <v>252</v>
      </c>
      <c r="H151" s="45" t="s">
        <v>42</v>
      </c>
      <c r="I151" s="64" t="s">
        <v>43</v>
      </c>
      <c r="J151" s="65" t="s">
        <v>36</v>
      </c>
      <c r="K151" s="66"/>
      <c r="L151" s="66"/>
      <c r="M151" s="71"/>
      <c r="N151" s="73"/>
      <c r="O151" s="72">
        <v>1</v>
      </c>
      <c r="P151" s="72"/>
      <c r="Q151" s="72"/>
      <c r="R151" s="72"/>
      <c r="S151" s="84"/>
      <c r="T151" s="84">
        <v>1</v>
      </c>
      <c r="U151" s="89" t="s">
        <v>160</v>
      </c>
      <c r="V151" s="90" t="s">
        <v>50</v>
      </c>
      <c r="W151" s="10" t="s">
        <v>15</v>
      </c>
      <c r="X151" s="10" t="s">
        <v>99</v>
      </c>
      <c r="Y151" s="66" t="s">
        <v>52</v>
      </c>
      <c r="Z151" s="66" t="s">
        <v>53</v>
      </c>
      <c r="AA151" s="66"/>
      <c r="AB151" s="66"/>
      <c r="AC151" s="66"/>
    </row>
    <row r="152" ht="22" customHeight="1" spans="1:26">
      <c r="A152" s="22">
        <v>150</v>
      </c>
      <c r="B152" s="5">
        <v>240309005</v>
      </c>
      <c r="C152" s="53">
        <v>45360</v>
      </c>
      <c r="D152" s="54" t="s">
        <v>230</v>
      </c>
      <c r="E152" s="22">
        <f>WEEKNUM(C152,1)</f>
        <v>10</v>
      </c>
      <c r="F152" s="54" t="s">
        <v>33</v>
      </c>
      <c r="G152" s="9" t="s">
        <v>207</v>
      </c>
      <c r="H152" s="45" t="s">
        <v>91</v>
      </c>
      <c r="I152" s="62" t="s">
        <v>91</v>
      </c>
      <c r="J152" s="63" t="s">
        <v>36</v>
      </c>
      <c r="K152" s="8">
        <v>432</v>
      </c>
      <c r="L152" s="8">
        <v>32</v>
      </c>
      <c r="M152" s="70">
        <v>25</v>
      </c>
      <c r="N152" s="8" t="s">
        <v>48</v>
      </c>
      <c r="O152" s="67"/>
      <c r="P152" s="67"/>
      <c r="Q152" s="67"/>
      <c r="R152" s="67">
        <v>1</v>
      </c>
      <c r="S152" s="85"/>
      <c r="T152" s="85">
        <v>1</v>
      </c>
      <c r="U152" s="88" t="s">
        <v>254</v>
      </c>
      <c r="V152" s="13" t="s">
        <v>50</v>
      </c>
      <c r="W152" s="10" t="s">
        <v>18</v>
      </c>
      <c r="X152" s="10" t="s">
        <v>220</v>
      </c>
      <c r="Y152" s="8" t="s">
        <v>57</v>
      </c>
      <c r="Z152" s="8" t="s">
        <v>53</v>
      </c>
    </row>
    <row r="153" ht="22" customHeight="1" spans="1:29">
      <c r="A153" s="22">
        <v>151</v>
      </c>
      <c r="B153" s="55">
        <v>240309005</v>
      </c>
      <c r="C153" s="56">
        <v>45360</v>
      </c>
      <c r="D153" s="57" t="s">
        <v>230</v>
      </c>
      <c r="E153" s="22">
        <f>WEEKNUM(C153,1)</f>
        <v>10</v>
      </c>
      <c r="F153" s="57" t="s">
        <v>33</v>
      </c>
      <c r="G153" s="59" t="s">
        <v>207</v>
      </c>
      <c r="H153" s="45" t="s">
        <v>91</v>
      </c>
      <c r="I153" s="64" t="s">
        <v>91</v>
      </c>
      <c r="J153" s="65" t="s">
        <v>36</v>
      </c>
      <c r="K153" s="66"/>
      <c r="L153" s="66"/>
      <c r="M153" s="71"/>
      <c r="N153" s="74"/>
      <c r="O153" s="72">
        <v>24</v>
      </c>
      <c r="P153" s="72"/>
      <c r="Q153" s="72"/>
      <c r="R153" s="72"/>
      <c r="S153" s="84"/>
      <c r="T153" s="84">
        <v>24</v>
      </c>
      <c r="U153" s="89" t="s">
        <v>255</v>
      </c>
      <c r="V153" s="90" t="s">
        <v>50</v>
      </c>
      <c r="W153" s="10" t="s">
        <v>15</v>
      </c>
      <c r="X153" s="10" t="s">
        <v>150</v>
      </c>
      <c r="Y153" s="66" t="s">
        <v>52</v>
      </c>
      <c r="Z153" s="66" t="s">
        <v>53</v>
      </c>
      <c r="AA153" s="66"/>
      <c r="AB153" s="66"/>
      <c r="AC153" s="66"/>
    </row>
    <row r="154" ht="22" customHeight="1" spans="1:26">
      <c r="A154" s="22">
        <v>152</v>
      </c>
      <c r="B154" s="5">
        <v>240310001</v>
      </c>
      <c r="C154" s="53">
        <v>45361</v>
      </c>
      <c r="D154" s="54" t="s">
        <v>230</v>
      </c>
      <c r="E154" s="22">
        <f>WEEKNUM(C154,1)</f>
        <v>11</v>
      </c>
      <c r="F154" s="54" t="s">
        <v>33</v>
      </c>
      <c r="G154" s="9" t="s">
        <v>256</v>
      </c>
      <c r="H154" s="45" t="s">
        <v>39</v>
      </c>
      <c r="I154" s="62" t="s">
        <v>39</v>
      </c>
      <c r="J154" s="63" t="s">
        <v>36</v>
      </c>
      <c r="K154" s="8">
        <v>576</v>
      </c>
      <c r="L154" s="8">
        <v>32</v>
      </c>
      <c r="M154" s="70"/>
      <c r="N154" s="75" t="s">
        <v>37</v>
      </c>
      <c r="O154" s="67"/>
      <c r="P154" s="67"/>
      <c r="Q154" s="67"/>
      <c r="R154" s="67"/>
      <c r="S154" s="85"/>
      <c r="T154" s="85">
        <v>0</v>
      </c>
      <c r="U154" s="88"/>
      <c r="W154" s="10"/>
      <c r="X154" s="10"/>
      <c r="Y154" s="8"/>
      <c r="Z154" s="8"/>
    </row>
    <row r="155" customHeight="1" spans="1:26">
      <c r="A155" s="22">
        <v>153</v>
      </c>
      <c r="B155" s="43">
        <v>240310002</v>
      </c>
      <c r="C155" s="40">
        <v>45361</v>
      </c>
      <c r="D155" s="54" t="s">
        <v>230</v>
      </c>
      <c r="E155" s="22">
        <f>WEEKNUM(C155,1)</f>
        <v>11</v>
      </c>
      <c r="F155" s="54" t="s">
        <v>33</v>
      </c>
      <c r="G155" s="60" t="s">
        <v>207</v>
      </c>
      <c r="H155" s="45" t="s">
        <v>91</v>
      </c>
      <c r="I155" s="62" t="s">
        <v>91</v>
      </c>
      <c r="J155" s="63" t="s">
        <v>36</v>
      </c>
      <c r="K155" s="8">
        <v>432</v>
      </c>
      <c r="L155" s="8">
        <v>32</v>
      </c>
      <c r="M155" s="70">
        <v>32</v>
      </c>
      <c r="N155" s="75" t="s">
        <v>48</v>
      </c>
      <c r="O155" s="60">
        <v>32</v>
      </c>
      <c r="P155" s="60"/>
      <c r="Q155" s="60"/>
      <c r="R155" s="60"/>
      <c r="S155" s="86"/>
      <c r="T155" s="86">
        <v>32</v>
      </c>
      <c r="U155" s="88" t="s">
        <v>257</v>
      </c>
      <c r="V155" s="36" t="s">
        <v>50</v>
      </c>
      <c r="W155" s="10" t="s">
        <v>15</v>
      </c>
      <c r="X155" s="10" t="s">
        <v>150</v>
      </c>
      <c r="Y155" s="10" t="s">
        <v>52</v>
      </c>
      <c r="Z155" s="10" t="s">
        <v>53</v>
      </c>
    </row>
    <row r="156" customHeight="1" spans="1:26">
      <c r="A156" s="22">
        <v>154</v>
      </c>
      <c r="B156" s="5">
        <v>240311001</v>
      </c>
      <c r="C156" s="40">
        <v>45362</v>
      </c>
      <c r="D156" s="54" t="s">
        <v>230</v>
      </c>
      <c r="E156" s="22">
        <f>WEEKNUM(C156,1)</f>
        <v>11</v>
      </c>
      <c r="F156" s="54" t="s">
        <v>40</v>
      </c>
      <c r="G156" s="60" t="s">
        <v>238</v>
      </c>
      <c r="H156" s="45" t="s">
        <v>240</v>
      </c>
      <c r="I156" s="44" t="s">
        <v>239</v>
      </c>
      <c r="J156" s="63" t="s">
        <v>36</v>
      </c>
      <c r="K156" s="60">
        <v>895</v>
      </c>
      <c r="L156" s="60">
        <v>32</v>
      </c>
      <c r="M156" s="60"/>
      <c r="N156" s="10" t="s">
        <v>37</v>
      </c>
      <c r="O156" s="60"/>
      <c r="P156" s="60"/>
      <c r="Q156" s="60"/>
      <c r="R156" s="60"/>
      <c r="S156" s="86"/>
      <c r="T156" s="86">
        <v>0</v>
      </c>
      <c r="U156" s="88"/>
      <c r="V156" s="36"/>
      <c r="W156" s="10"/>
      <c r="X156" s="10"/>
      <c r="Y156" s="10"/>
      <c r="Z156" s="10"/>
    </row>
    <row r="157" customHeight="1" spans="1:26">
      <c r="A157" s="22">
        <v>155</v>
      </c>
      <c r="B157" s="5">
        <v>240311002</v>
      </c>
      <c r="C157" s="40">
        <v>45362</v>
      </c>
      <c r="D157" s="54" t="s">
        <v>230</v>
      </c>
      <c r="E157" s="22">
        <f>WEEKNUM(C157,1)</f>
        <v>11</v>
      </c>
      <c r="F157" s="54" t="s">
        <v>58</v>
      </c>
      <c r="G157" s="60" t="s">
        <v>258</v>
      </c>
      <c r="H157" s="45" t="s">
        <v>42</v>
      </c>
      <c r="I157" s="44" t="s">
        <v>42</v>
      </c>
      <c r="J157" s="63" t="s">
        <v>248</v>
      </c>
      <c r="K157" s="60">
        <v>70</v>
      </c>
      <c r="L157" s="60">
        <v>8</v>
      </c>
      <c r="M157" s="60"/>
      <c r="N157" s="10" t="s">
        <v>37</v>
      </c>
      <c r="O157" s="60"/>
      <c r="P157" s="60"/>
      <c r="Q157" s="60"/>
      <c r="R157" s="60"/>
      <c r="S157" s="86"/>
      <c r="T157" s="86">
        <v>0</v>
      </c>
      <c r="U157" s="88"/>
      <c r="V157" s="36"/>
      <c r="W157" s="10"/>
      <c r="X157" s="10"/>
      <c r="Y157" s="10"/>
      <c r="Z157" s="10"/>
    </row>
    <row r="158" customHeight="1" spans="1:26">
      <c r="A158" s="22">
        <v>156</v>
      </c>
      <c r="B158" s="5">
        <v>240311003</v>
      </c>
      <c r="C158" s="40">
        <v>45362</v>
      </c>
      <c r="D158" s="54" t="s">
        <v>230</v>
      </c>
      <c r="E158" s="22">
        <f>WEEKNUM(C158,1)</f>
        <v>11</v>
      </c>
      <c r="F158" s="54" t="s">
        <v>58</v>
      </c>
      <c r="G158" s="60" t="s">
        <v>259</v>
      </c>
      <c r="H158" s="45" t="s">
        <v>46</v>
      </c>
      <c r="I158" s="44" t="s">
        <v>46</v>
      </c>
      <c r="J158" s="63" t="s">
        <v>36</v>
      </c>
      <c r="K158" s="68">
        <v>54</v>
      </c>
      <c r="L158" s="10">
        <v>16</v>
      </c>
      <c r="M158" s="32"/>
      <c r="N158" s="10" t="s">
        <v>37</v>
      </c>
      <c r="O158" s="60"/>
      <c r="P158" s="60"/>
      <c r="Q158" s="60"/>
      <c r="R158" s="60"/>
      <c r="S158" s="86"/>
      <c r="T158" s="86">
        <v>0</v>
      </c>
      <c r="U158" s="88"/>
      <c r="V158" s="36"/>
      <c r="W158" s="10"/>
      <c r="X158" s="10"/>
      <c r="Y158" s="10"/>
      <c r="Z158" s="10"/>
    </row>
    <row r="159" customHeight="1" spans="1:26">
      <c r="A159" s="22">
        <v>157</v>
      </c>
      <c r="B159" s="5">
        <v>240311004</v>
      </c>
      <c r="C159" s="40">
        <v>45362</v>
      </c>
      <c r="D159" s="54" t="s">
        <v>230</v>
      </c>
      <c r="E159" s="22">
        <f>WEEKNUM(C159,1)</f>
        <v>11</v>
      </c>
      <c r="F159" s="54" t="s">
        <v>58</v>
      </c>
      <c r="G159" s="60" t="s">
        <v>260</v>
      </c>
      <c r="H159" s="45" t="s">
        <v>42</v>
      </c>
      <c r="I159" s="44" t="s">
        <v>42</v>
      </c>
      <c r="J159" s="63" t="s">
        <v>36</v>
      </c>
      <c r="K159" s="68">
        <v>2</v>
      </c>
      <c r="L159" s="10">
        <v>2</v>
      </c>
      <c r="M159" s="32"/>
      <c r="N159" s="10" t="s">
        <v>37</v>
      </c>
      <c r="O159" s="60"/>
      <c r="P159" s="60"/>
      <c r="Q159" s="60"/>
      <c r="R159" s="60"/>
      <c r="S159" s="86"/>
      <c r="T159" s="86">
        <v>0</v>
      </c>
      <c r="U159" s="88"/>
      <c r="V159" s="36"/>
      <c r="W159" s="10"/>
      <c r="X159" s="10"/>
      <c r="Y159" s="10"/>
      <c r="Z159" s="10"/>
    </row>
    <row r="160" customHeight="1" spans="1:26">
      <c r="A160" s="22">
        <v>158</v>
      </c>
      <c r="B160" s="5">
        <v>240311005</v>
      </c>
      <c r="C160" s="40">
        <v>45362</v>
      </c>
      <c r="D160" s="54" t="s">
        <v>230</v>
      </c>
      <c r="E160" s="22">
        <f>WEEKNUM(C160,1)</f>
        <v>11</v>
      </c>
      <c r="F160" s="54" t="s">
        <v>58</v>
      </c>
      <c r="G160" s="60" t="s">
        <v>261</v>
      </c>
      <c r="H160" s="45" t="s">
        <v>262</v>
      </c>
      <c r="I160" s="44" t="s">
        <v>42</v>
      </c>
      <c r="J160" s="63" t="s">
        <v>36</v>
      </c>
      <c r="K160" s="60">
        <v>440</v>
      </c>
      <c r="L160" s="60">
        <v>32</v>
      </c>
      <c r="M160" s="60"/>
      <c r="N160" s="10" t="s">
        <v>37</v>
      </c>
      <c r="O160" s="60"/>
      <c r="P160" s="60"/>
      <c r="Q160" s="60"/>
      <c r="R160" s="60"/>
      <c r="S160" s="86"/>
      <c r="T160" s="86">
        <v>0</v>
      </c>
      <c r="U160" s="88"/>
      <c r="V160" s="36"/>
      <c r="W160" s="10"/>
      <c r="X160" s="10"/>
      <c r="Y160" s="10"/>
      <c r="Z160" s="10"/>
    </row>
    <row r="161" customHeight="1" spans="1:26">
      <c r="A161" s="22">
        <v>159</v>
      </c>
      <c r="B161" s="5">
        <v>240311006</v>
      </c>
      <c r="C161" s="40">
        <v>45362</v>
      </c>
      <c r="D161" s="54" t="s">
        <v>230</v>
      </c>
      <c r="E161" s="22">
        <f>WEEKNUM(C161,1)</f>
        <v>11</v>
      </c>
      <c r="F161" s="54" t="s">
        <v>58</v>
      </c>
      <c r="G161" s="60" t="s">
        <v>258</v>
      </c>
      <c r="H161" s="45" t="s">
        <v>61</v>
      </c>
      <c r="I161" s="44" t="s">
        <v>61</v>
      </c>
      <c r="J161" s="63" t="s">
        <v>36</v>
      </c>
      <c r="K161" s="60">
        <v>61</v>
      </c>
      <c r="L161" s="60">
        <v>8</v>
      </c>
      <c r="M161" s="60"/>
      <c r="N161" s="10" t="s">
        <v>37</v>
      </c>
      <c r="O161" s="60"/>
      <c r="P161" s="60"/>
      <c r="Q161" s="60"/>
      <c r="R161" s="60"/>
      <c r="S161" s="86"/>
      <c r="T161" s="86">
        <v>0</v>
      </c>
      <c r="U161" s="88"/>
      <c r="V161" s="36"/>
      <c r="W161" s="10"/>
      <c r="X161" s="10"/>
      <c r="Y161" s="10"/>
      <c r="Z161" s="10"/>
    </row>
    <row r="162" customHeight="1" spans="1:26">
      <c r="A162" s="22">
        <v>160</v>
      </c>
      <c r="B162" s="5">
        <v>240311007</v>
      </c>
      <c r="C162" s="40">
        <v>45362</v>
      </c>
      <c r="D162" s="54" t="s">
        <v>230</v>
      </c>
      <c r="E162" s="22">
        <f>WEEKNUM(C162,1)</f>
        <v>11</v>
      </c>
      <c r="F162" s="54" t="s">
        <v>58</v>
      </c>
      <c r="G162" s="60" t="s">
        <v>263</v>
      </c>
      <c r="H162" s="45" t="s">
        <v>42</v>
      </c>
      <c r="I162" s="62" t="s">
        <v>42</v>
      </c>
      <c r="J162" s="63" t="s">
        <v>62</v>
      </c>
      <c r="K162" s="69">
        <v>220</v>
      </c>
      <c r="L162" s="69">
        <v>8</v>
      </c>
      <c r="M162" s="76"/>
      <c r="N162" s="69" t="s">
        <v>37</v>
      </c>
      <c r="O162" s="60"/>
      <c r="P162" s="60"/>
      <c r="Q162" s="60"/>
      <c r="R162" s="60"/>
      <c r="S162" s="86"/>
      <c r="T162" s="86">
        <v>0</v>
      </c>
      <c r="U162" s="88"/>
      <c r="V162" s="36"/>
      <c r="W162" s="10"/>
      <c r="X162" s="10"/>
      <c r="Y162" s="10"/>
      <c r="Z162" s="10"/>
    </row>
    <row r="163" customHeight="1" spans="1:26">
      <c r="A163" s="22">
        <v>161</v>
      </c>
      <c r="B163" s="5">
        <v>240311008</v>
      </c>
      <c r="C163" s="40">
        <v>45362</v>
      </c>
      <c r="D163" s="54" t="s">
        <v>230</v>
      </c>
      <c r="E163" s="22">
        <f>WEEKNUM(C163,1)</f>
        <v>11</v>
      </c>
      <c r="F163" s="54" t="s">
        <v>58</v>
      </c>
      <c r="G163" s="60" t="s">
        <v>264</v>
      </c>
      <c r="H163" s="45" t="s">
        <v>42</v>
      </c>
      <c r="I163" s="62" t="s">
        <v>42</v>
      </c>
      <c r="J163" s="63" t="s">
        <v>36</v>
      </c>
      <c r="K163" s="8">
        <v>9</v>
      </c>
      <c r="L163" s="8">
        <v>8</v>
      </c>
      <c r="N163" s="8" t="s">
        <v>37</v>
      </c>
      <c r="O163" s="60"/>
      <c r="P163" s="60"/>
      <c r="Q163" s="60"/>
      <c r="R163" s="60"/>
      <c r="S163" s="86"/>
      <c r="T163" s="86">
        <v>0</v>
      </c>
      <c r="U163" s="88"/>
      <c r="V163" s="36"/>
      <c r="W163" s="10"/>
      <c r="X163" s="10"/>
      <c r="Y163" s="10"/>
      <c r="Z163" s="10"/>
    </row>
    <row r="164" customHeight="1" spans="1:26">
      <c r="A164" s="22">
        <v>162</v>
      </c>
      <c r="B164" s="5">
        <v>240311009</v>
      </c>
      <c r="C164" s="40">
        <v>45362</v>
      </c>
      <c r="D164" s="54" t="s">
        <v>230</v>
      </c>
      <c r="E164" s="22">
        <f>WEEKNUM(C164,1)</f>
        <v>11</v>
      </c>
      <c r="F164" s="54" t="s">
        <v>58</v>
      </c>
      <c r="G164" s="60" t="s">
        <v>265</v>
      </c>
      <c r="H164" s="45" t="s">
        <v>266</v>
      </c>
      <c r="I164" s="62" t="s">
        <v>266</v>
      </c>
      <c r="J164" s="63" t="s">
        <v>36</v>
      </c>
      <c r="K164" s="60">
        <v>3</v>
      </c>
      <c r="L164" s="60">
        <v>3</v>
      </c>
      <c r="M164" s="60"/>
      <c r="N164" s="10" t="s">
        <v>37</v>
      </c>
      <c r="O164" s="60"/>
      <c r="P164" s="60"/>
      <c r="Q164" s="60"/>
      <c r="R164" s="60"/>
      <c r="S164" s="86"/>
      <c r="T164" s="86">
        <v>0</v>
      </c>
      <c r="U164" s="88"/>
      <c r="V164" s="36"/>
      <c r="W164" s="10"/>
      <c r="X164" s="10"/>
      <c r="Y164" s="10"/>
      <c r="Z164" s="10"/>
    </row>
    <row r="165" customHeight="1" spans="1:26">
      <c r="A165" s="22">
        <v>163</v>
      </c>
      <c r="B165" s="5">
        <v>240311010</v>
      </c>
      <c r="C165" s="40">
        <v>45362</v>
      </c>
      <c r="D165" s="54" t="s">
        <v>230</v>
      </c>
      <c r="E165" s="22">
        <f>WEEKNUM(C165,1)</f>
        <v>11</v>
      </c>
      <c r="F165" s="54" t="s">
        <v>58</v>
      </c>
      <c r="G165" s="32" t="s">
        <v>152</v>
      </c>
      <c r="H165" s="45" t="s">
        <v>132</v>
      </c>
      <c r="I165" s="44" t="s">
        <v>132</v>
      </c>
      <c r="J165" s="46" t="s">
        <v>36</v>
      </c>
      <c r="K165" s="48">
        <v>1</v>
      </c>
      <c r="L165" s="48">
        <v>1</v>
      </c>
      <c r="M165" s="77"/>
      <c r="N165" s="78" t="s">
        <v>37</v>
      </c>
      <c r="O165" s="60"/>
      <c r="P165" s="60"/>
      <c r="Q165" s="60"/>
      <c r="R165" s="60"/>
      <c r="S165" s="86"/>
      <c r="T165" s="86">
        <v>0</v>
      </c>
      <c r="U165" s="88"/>
      <c r="V165" s="36"/>
      <c r="W165" s="10"/>
      <c r="X165" s="10"/>
      <c r="Y165" s="10"/>
      <c r="Z165" s="10"/>
    </row>
    <row r="166" customHeight="1" spans="1:26">
      <c r="A166" s="22">
        <v>164</v>
      </c>
      <c r="B166" s="5">
        <v>240311011</v>
      </c>
      <c r="C166" s="40">
        <v>45362</v>
      </c>
      <c r="D166" s="54" t="s">
        <v>230</v>
      </c>
      <c r="E166" s="22">
        <f>WEEKNUM(C166,1)</f>
        <v>11</v>
      </c>
      <c r="F166" s="54" t="s">
        <v>58</v>
      </c>
      <c r="G166" s="32" t="s">
        <v>267</v>
      </c>
      <c r="H166" s="45" t="s">
        <v>112</v>
      </c>
      <c r="I166" s="44" t="s">
        <v>112</v>
      </c>
      <c r="J166" s="46" t="s">
        <v>36</v>
      </c>
      <c r="K166" s="10">
        <v>1</v>
      </c>
      <c r="L166" s="10">
        <v>1</v>
      </c>
      <c r="M166" s="32"/>
      <c r="N166" s="8" t="s">
        <v>37</v>
      </c>
      <c r="O166" s="60"/>
      <c r="P166" s="60"/>
      <c r="Q166" s="60"/>
      <c r="R166" s="60"/>
      <c r="S166" s="86"/>
      <c r="T166" s="86">
        <v>0</v>
      </c>
      <c r="U166" s="88"/>
      <c r="V166" s="36"/>
      <c r="W166" s="10"/>
      <c r="X166" s="10"/>
      <c r="Y166" s="10"/>
      <c r="Z166" s="10"/>
    </row>
    <row r="167" customHeight="1" spans="1:26">
      <c r="A167" s="22">
        <v>165</v>
      </c>
      <c r="B167" s="5">
        <v>240311012</v>
      </c>
      <c r="C167" s="40">
        <v>45362</v>
      </c>
      <c r="D167" s="54" t="s">
        <v>230</v>
      </c>
      <c r="E167" s="22">
        <f>WEEKNUM(C167,1)</f>
        <v>11</v>
      </c>
      <c r="F167" s="54" t="s">
        <v>58</v>
      </c>
      <c r="G167" s="32" t="s">
        <v>258</v>
      </c>
      <c r="H167" s="45" t="s">
        <v>61</v>
      </c>
      <c r="I167" s="44" t="s">
        <v>61</v>
      </c>
      <c r="J167" s="46" t="s">
        <v>62</v>
      </c>
      <c r="K167" s="10">
        <v>84</v>
      </c>
      <c r="L167" s="10">
        <v>8</v>
      </c>
      <c r="M167" s="50"/>
      <c r="N167" s="73" t="s">
        <v>37</v>
      </c>
      <c r="O167" s="60"/>
      <c r="P167" s="60"/>
      <c r="Q167" s="60"/>
      <c r="R167" s="60"/>
      <c r="S167" s="86"/>
      <c r="T167" s="86">
        <v>0</v>
      </c>
      <c r="U167" s="88"/>
      <c r="V167" s="36"/>
      <c r="W167" s="10"/>
      <c r="X167" s="10"/>
      <c r="Y167" s="10"/>
      <c r="Z167" s="10"/>
    </row>
    <row r="168" customHeight="1" spans="1:26">
      <c r="A168" s="22">
        <v>166</v>
      </c>
      <c r="B168" s="5">
        <v>240311013</v>
      </c>
      <c r="C168" s="40">
        <v>45362</v>
      </c>
      <c r="D168" s="54" t="s">
        <v>230</v>
      </c>
      <c r="E168" s="22">
        <f>WEEKNUM(C168,1)</f>
        <v>11</v>
      </c>
      <c r="F168" s="54" t="s">
        <v>58</v>
      </c>
      <c r="G168" s="32" t="s">
        <v>268</v>
      </c>
      <c r="H168" s="45" t="s">
        <v>170</v>
      </c>
      <c r="I168" s="44" t="s">
        <v>170</v>
      </c>
      <c r="J168" s="46" t="s">
        <v>36</v>
      </c>
      <c r="K168" s="60">
        <v>4</v>
      </c>
      <c r="L168" s="60">
        <v>4</v>
      </c>
      <c r="M168" s="60"/>
      <c r="N168" s="10" t="s">
        <v>37</v>
      </c>
      <c r="O168" s="60"/>
      <c r="P168" s="60"/>
      <c r="Q168" s="60"/>
      <c r="R168" s="60"/>
      <c r="S168" s="86"/>
      <c r="T168" s="86">
        <v>0</v>
      </c>
      <c r="U168" s="88"/>
      <c r="V168" s="36"/>
      <c r="W168" s="10"/>
      <c r="X168" s="10"/>
      <c r="Y168" s="10"/>
      <c r="Z168" s="10"/>
    </row>
    <row r="169" customHeight="1" spans="1:26">
      <c r="A169" s="22">
        <v>167</v>
      </c>
      <c r="B169" s="5">
        <v>240311014</v>
      </c>
      <c r="C169" s="40">
        <v>45362</v>
      </c>
      <c r="D169" s="54" t="s">
        <v>230</v>
      </c>
      <c r="E169" s="22">
        <f>WEEKNUM(C169,1)</f>
        <v>11</v>
      </c>
      <c r="F169" s="54" t="s">
        <v>58</v>
      </c>
      <c r="G169" s="60" t="s">
        <v>151</v>
      </c>
      <c r="H169" s="45" t="s">
        <v>64</v>
      </c>
      <c r="I169" s="44" t="s">
        <v>64</v>
      </c>
      <c r="J169" s="46" t="s">
        <v>36</v>
      </c>
      <c r="K169" s="10">
        <v>1</v>
      </c>
      <c r="L169" s="10">
        <v>1</v>
      </c>
      <c r="M169" s="50"/>
      <c r="N169" s="73" t="s">
        <v>37</v>
      </c>
      <c r="O169" s="60"/>
      <c r="P169" s="60"/>
      <c r="Q169" s="60"/>
      <c r="R169" s="60"/>
      <c r="S169" s="86"/>
      <c r="T169" s="86">
        <v>0</v>
      </c>
      <c r="U169" s="88"/>
      <c r="V169" s="36"/>
      <c r="W169" s="10"/>
      <c r="X169" s="10"/>
      <c r="Y169" s="10"/>
      <c r="Z169" s="10"/>
    </row>
    <row r="170" customHeight="1" spans="1:26">
      <c r="A170" s="22">
        <v>168</v>
      </c>
      <c r="B170" s="5">
        <v>240311015</v>
      </c>
      <c r="C170" s="40">
        <v>45362</v>
      </c>
      <c r="D170" s="54" t="s">
        <v>230</v>
      </c>
      <c r="E170" s="22">
        <f>WEEKNUM(C170,1)</f>
        <v>11</v>
      </c>
      <c r="F170" s="54" t="s">
        <v>58</v>
      </c>
      <c r="G170" s="60" t="s">
        <v>269</v>
      </c>
      <c r="H170" s="45" t="s">
        <v>270</v>
      </c>
      <c r="I170" s="44" t="s">
        <v>270</v>
      </c>
      <c r="J170" s="46" t="s">
        <v>62</v>
      </c>
      <c r="K170" s="48">
        <v>1</v>
      </c>
      <c r="L170" s="48">
        <v>1</v>
      </c>
      <c r="M170" s="77">
        <v>1</v>
      </c>
      <c r="N170" s="78" t="s">
        <v>48</v>
      </c>
      <c r="O170" s="60"/>
      <c r="P170" s="60"/>
      <c r="Q170" s="60"/>
      <c r="R170" s="60">
        <v>1</v>
      </c>
      <c r="S170" s="86"/>
      <c r="T170" s="86">
        <v>1</v>
      </c>
      <c r="U170" s="88" t="s">
        <v>271</v>
      </c>
      <c r="V170" s="91" t="s">
        <v>50</v>
      </c>
      <c r="W170" s="10" t="s">
        <v>18</v>
      </c>
      <c r="X170" s="10" t="s">
        <v>89</v>
      </c>
      <c r="Y170" s="10" t="s">
        <v>57</v>
      </c>
      <c r="Z170" s="10" t="s">
        <v>53</v>
      </c>
    </row>
    <row r="171" customHeight="1" spans="1:26">
      <c r="A171" s="22">
        <v>169</v>
      </c>
      <c r="B171" s="5">
        <v>240311016</v>
      </c>
      <c r="C171" s="40">
        <v>45362</v>
      </c>
      <c r="D171" s="54" t="s">
        <v>230</v>
      </c>
      <c r="E171" s="22">
        <f>WEEKNUM(C171,1)</f>
        <v>11</v>
      </c>
      <c r="F171" s="54" t="s">
        <v>58</v>
      </c>
      <c r="G171" s="60" t="s">
        <v>272</v>
      </c>
      <c r="H171" s="45" t="s">
        <v>64</v>
      </c>
      <c r="I171" s="44" t="s">
        <v>64</v>
      </c>
      <c r="J171" s="46" t="s">
        <v>62</v>
      </c>
      <c r="K171" s="8">
        <v>1</v>
      </c>
      <c r="L171" s="8">
        <v>1</v>
      </c>
      <c r="N171" s="8" t="s">
        <v>37</v>
      </c>
      <c r="O171" s="60"/>
      <c r="P171" s="60"/>
      <c r="Q171" s="60"/>
      <c r="R171" s="60"/>
      <c r="S171" s="86"/>
      <c r="T171" s="86">
        <v>0</v>
      </c>
      <c r="U171" s="88"/>
      <c r="V171" s="91"/>
      <c r="W171" s="10"/>
      <c r="X171" s="10"/>
      <c r="Y171" s="10"/>
      <c r="Z171" s="10"/>
    </row>
    <row r="172" customHeight="1" spans="1:26">
      <c r="A172" s="22">
        <v>170</v>
      </c>
      <c r="B172" s="5">
        <v>240311017</v>
      </c>
      <c r="C172" s="40">
        <v>45362</v>
      </c>
      <c r="D172" s="54" t="s">
        <v>230</v>
      </c>
      <c r="E172" s="22">
        <f>WEEKNUM(C172,1)</f>
        <v>11</v>
      </c>
      <c r="F172" s="54" t="s">
        <v>58</v>
      </c>
      <c r="G172" s="60" t="s">
        <v>273</v>
      </c>
      <c r="H172" s="45" t="s">
        <v>42</v>
      </c>
      <c r="I172" s="44" t="s">
        <v>42</v>
      </c>
      <c r="J172" s="46" t="s">
        <v>36</v>
      </c>
      <c r="K172" s="68">
        <v>1</v>
      </c>
      <c r="L172" s="68">
        <v>1</v>
      </c>
      <c r="M172" s="79"/>
      <c r="N172" s="68" t="s">
        <v>37</v>
      </c>
      <c r="O172" s="10"/>
      <c r="P172" s="10"/>
      <c r="Q172" s="10"/>
      <c r="R172" s="10"/>
      <c r="S172" s="51"/>
      <c r="T172" s="51">
        <v>0</v>
      </c>
      <c r="U172" s="88"/>
      <c r="V172" s="36"/>
      <c r="W172" s="10"/>
      <c r="X172" s="10"/>
      <c r="Y172" s="10"/>
      <c r="Z172" s="10"/>
    </row>
    <row r="173" customHeight="1" spans="1:26">
      <c r="A173" s="22">
        <v>171</v>
      </c>
      <c r="B173" s="5">
        <v>240311018</v>
      </c>
      <c r="C173" s="40">
        <v>45362</v>
      </c>
      <c r="D173" s="54" t="s">
        <v>230</v>
      </c>
      <c r="E173" s="22">
        <f>WEEKNUM(C173,1)</f>
        <v>11</v>
      </c>
      <c r="F173" s="54" t="s">
        <v>58</v>
      </c>
      <c r="G173" s="60" t="s">
        <v>273</v>
      </c>
      <c r="H173" s="45" t="s">
        <v>42</v>
      </c>
      <c r="I173" s="44" t="s">
        <v>42</v>
      </c>
      <c r="J173" s="46" t="s">
        <v>248</v>
      </c>
      <c r="K173" s="68">
        <v>1</v>
      </c>
      <c r="L173" s="68">
        <v>1</v>
      </c>
      <c r="M173" s="79"/>
      <c r="N173" s="68" t="s">
        <v>37</v>
      </c>
      <c r="O173" s="10"/>
      <c r="P173" s="10"/>
      <c r="Q173" s="10"/>
      <c r="R173" s="10"/>
      <c r="S173" s="51"/>
      <c r="T173" s="51">
        <v>0</v>
      </c>
      <c r="U173" s="88"/>
      <c r="V173" s="36"/>
      <c r="W173" s="10"/>
      <c r="X173" s="10"/>
      <c r="Y173" s="10"/>
      <c r="Z173" s="10"/>
    </row>
    <row r="174" customHeight="1" spans="1:26">
      <c r="A174" s="22">
        <v>172</v>
      </c>
      <c r="B174" s="5">
        <v>240311019</v>
      </c>
      <c r="C174" s="40">
        <v>45362</v>
      </c>
      <c r="D174" s="54" t="s">
        <v>230</v>
      </c>
      <c r="E174" s="22">
        <f>WEEKNUM(C174,1)</f>
        <v>11</v>
      </c>
      <c r="F174" s="54" t="s">
        <v>58</v>
      </c>
      <c r="G174" s="60" t="s">
        <v>274</v>
      </c>
      <c r="H174" s="45" t="s">
        <v>61</v>
      </c>
      <c r="I174" s="44" t="s">
        <v>61</v>
      </c>
      <c r="J174" s="46" t="s">
        <v>141</v>
      </c>
      <c r="K174" s="49">
        <v>1</v>
      </c>
      <c r="L174" s="49">
        <v>1</v>
      </c>
      <c r="M174" s="32"/>
      <c r="N174" s="10" t="s">
        <v>37</v>
      </c>
      <c r="O174" s="10"/>
      <c r="P174" s="10"/>
      <c r="Q174" s="10"/>
      <c r="R174" s="10"/>
      <c r="S174" s="51"/>
      <c r="T174" s="51">
        <v>0</v>
      </c>
      <c r="U174" s="88"/>
      <c r="V174" s="36"/>
      <c r="W174" s="10"/>
      <c r="X174" s="10"/>
      <c r="Y174" s="10"/>
      <c r="Z174" s="10"/>
    </row>
    <row r="175" customHeight="1" spans="1:26">
      <c r="A175" s="22">
        <v>173</v>
      </c>
      <c r="B175" s="5">
        <v>240312001</v>
      </c>
      <c r="C175" s="40">
        <v>45363</v>
      </c>
      <c r="D175" s="54" t="s">
        <v>230</v>
      </c>
      <c r="E175" s="22">
        <f>WEEKNUM(C175,1)</f>
        <v>11</v>
      </c>
      <c r="F175" s="54" t="s">
        <v>40</v>
      </c>
      <c r="G175" s="10" t="s">
        <v>275</v>
      </c>
      <c r="H175" s="45" t="s">
        <v>240</v>
      </c>
      <c r="I175" s="44" t="s">
        <v>240</v>
      </c>
      <c r="J175" s="46" t="s">
        <v>36</v>
      </c>
      <c r="K175" s="10">
        <v>240</v>
      </c>
      <c r="L175" s="10">
        <v>8</v>
      </c>
      <c r="M175" s="50"/>
      <c r="N175" s="10" t="s">
        <v>37</v>
      </c>
      <c r="O175" s="10"/>
      <c r="P175" s="10"/>
      <c r="Q175" s="10"/>
      <c r="R175" s="10"/>
      <c r="S175" s="51"/>
      <c r="T175" s="51">
        <v>0</v>
      </c>
      <c r="U175" s="88"/>
      <c r="V175" s="36"/>
      <c r="W175" s="10"/>
      <c r="X175" s="10"/>
      <c r="Y175" s="10"/>
      <c r="Z175" s="10"/>
    </row>
    <row r="176" customHeight="1" spans="1:31">
      <c r="A176" s="22">
        <v>174</v>
      </c>
      <c r="B176" s="22">
        <v>240312002</v>
      </c>
      <c r="C176" s="40">
        <v>45363</v>
      </c>
      <c r="D176" s="22" t="s">
        <v>230</v>
      </c>
      <c r="E176" s="61">
        <v>11</v>
      </c>
      <c r="F176" s="22" t="s">
        <v>33</v>
      </c>
      <c r="G176" s="22" t="s">
        <v>256</v>
      </c>
      <c r="H176" s="22" t="s">
        <v>39</v>
      </c>
      <c r="I176" s="22" t="s">
        <v>39</v>
      </c>
      <c r="J176" s="22" t="s">
        <v>36</v>
      </c>
      <c r="K176" s="22">
        <v>144</v>
      </c>
      <c r="L176" s="22">
        <v>8</v>
      </c>
      <c r="M176" s="22"/>
      <c r="N176" s="80" t="s">
        <v>37</v>
      </c>
      <c r="O176" s="22"/>
      <c r="P176" s="22"/>
      <c r="Q176" s="22"/>
      <c r="R176" s="22"/>
      <c r="S176" s="22"/>
      <c r="T176" s="22">
        <v>0</v>
      </c>
      <c r="V176" s="10"/>
      <c r="W176" s="11"/>
      <c r="AA176" s="10"/>
      <c r="AB176" s="10"/>
      <c r="AC176" s="37"/>
      <c r="AD176" s="92"/>
      <c r="AE176" s="92"/>
    </row>
    <row r="177" customHeight="1" spans="1:31">
      <c r="A177" s="22">
        <v>175</v>
      </c>
      <c r="B177" s="22">
        <v>240312003</v>
      </c>
      <c r="C177" s="40">
        <v>45363</v>
      </c>
      <c r="D177" s="22" t="s">
        <v>230</v>
      </c>
      <c r="E177" s="61">
        <v>11</v>
      </c>
      <c r="F177" s="22" t="s">
        <v>33</v>
      </c>
      <c r="G177" s="22" t="s">
        <v>276</v>
      </c>
      <c r="H177" s="22" t="s">
        <v>91</v>
      </c>
      <c r="I177" s="22" t="s">
        <v>91</v>
      </c>
      <c r="J177" s="22" t="s">
        <v>36</v>
      </c>
      <c r="K177" s="22">
        <v>432</v>
      </c>
      <c r="L177" s="22">
        <v>48</v>
      </c>
      <c r="M177" s="22">
        <v>1</v>
      </c>
      <c r="N177" s="80" t="s">
        <v>37</v>
      </c>
      <c r="O177" s="22"/>
      <c r="P177" s="22">
        <v>1</v>
      </c>
      <c r="Q177" s="22"/>
      <c r="R177" s="22"/>
      <c r="S177" s="22"/>
      <c r="T177" s="22">
        <v>1</v>
      </c>
      <c r="U177" s="11" t="s">
        <v>277</v>
      </c>
      <c r="V177" s="10" t="s">
        <v>77</v>
      </c>
      <c r="W177" s="11" t="s">
        <v>16</v>
      </c>
      <c r="X177" s="11" t="s">
        <v>125</v>
      </c>
      <c r="Y177" s="11" t="s">
        <v>52</v>
      </c>
      <c r="Z177" s="11" t="s">
        <v>67</v>
      </c>
      <c r="AA177" s="10"/>
      <c r="AB177" s="10"/>
      <c r="AC177" s="37"/>
      <c r="AD177" s="92"/>
      <c r="AE177" s="92"/>
    </row>
    <row r="178" customHeight="1" spans="1:31">
      <c r="A178" s="22">
        <v>176</v>
      </c>
      <c r="B178" s="23">
        <v>240313001</v>
      </c>
      <c r="C178" s="40">
        <v>45364</v>
      </c>
      <c r="D178" s="22" t="s">
        <v>230</v>
      </c>
      <c r="E178" s="61">
        <f>IF(C178="","",WEEKNUM(C178,1))</f>
        <v>11</v>
      </c>
      <c r="F178" s="22" t="s">
        <v>33</v>
      </c>
      <c r="G178" s="22" t="s">
        <v>276</v>
      </c>
      <c r="H178" s="22" t="s">
        <v>91</v>
      </c>
      <c r="I178" s="22" t="str">
        <f>VLOOKUP(H178,[2]外O细分型号!A:B,2,0)</f>
        <v>Q3MVPRO</v>
      </c>
      <c r="J178" s="22" t="s">
        <v>36</v>
      </c>
      <c r="K178" s="22">
        <v>144</v>
      </c>
      <c r="L178" s="22">
        <v>8</v>
      </c>
      <c r="M178" s="22"/>
      <c r="N178" s="81" t="s">
        <v>37</v>
      </c>
      <c r="O178" s="22"/>
      <c r="P178" s="22"/>
      <c r="Q178" s="22"/>
      <c r="R178" s="22"/>
      <c r="S178" s="22"/>
      <c r="T178" s="22">
        <f>SUM(O178:S178)</f>
        <v>0</v>
      </c>
      <c r="V178" s="10"/>
      <c r="W178" s="11"/>
      <c r="AA178" s="10"/>
      <c r="AB178" s="10"/>
      <c r="AC178" s="37"/>
      <c r="AD178" s="37"/>
      <c r="AE178" s="37"/>
    </row>
    <row r="179" customHeight="1" spans="1:31">
      <c r="A179" s="22">
        <v>177</v>
      </c>
      <c r="B179" s="22">
        <v>240313002</v>
      </c>
      <c r="C179" s="40">
        <v>45364</v>
      </c>
      <c r="D179" s="22" t="s">
        <v>230</v>
      </c>
      <c r="E179" s="61">
        <f>IF(C179="","",WEEKNUM(C179,1))</f>
        <v>11</v>
      </c>
      <c r="F179" s="22" t="s">
        <v>58</v>
      </c>
      <c r="G179" s="22" t="s">
        <v>278</v>
      </c>
      <c r="H179" s="22" t="s">
        <v>279</v>
      </c>
      <c r="I179" s="22" t="str">
        <f>VLOOKUP(H179,[2]外O细分型号!A:B,2,0)</f>
        <v>V7</v>
      </c>
      <c r="J179" s="22" t="s">
        <v>36</v>
      </c>
      <c r="K179" s="22">
        <v>50</v>
      </c>
      <c r="L179" s="22">
        <v>8</v>
      </c>
      <c r="M179" s="22"/>
      <c r="N179" s="81" t="s">
        <v>37</v>
      </c>
      <c r="O179" s="22"/>
      <c r="P179" s="22"/>
      <c r="Q179" s="22"/>
      <c r="R179" s="22"/>
      <c r="S179" s="22"/>
      <c r="T179" s="22">
        <f>SUM(O179:S179)</f>
        <v>0</v>
      </c>
      <c r="V179" s="10"/>
      <c r="W179" s="11"/>
      <c r="AA179" s="10"/>
      <c r="AB179" s="10"/>
      <c r="AC179" s="37"/>
      <c r="AD179" s="37"/>
      <c r="AE179" s="37"/>
    </row>
    <row r="180" customHeight="1" spans="1:31">
      <c r="A180" s="22">
        <v>178</v>
      </c>
      <c r="B180" s="23">
        <v>240314001</v>
      </c>
      <c r="C180" s="40">
        <v>45365</v>
      </c>
      <c r="D180" s="22" t="s">
        <v>230</v>
      </c>
      <c r="E180" s="61">
        <f>IF(C180="","",WEEKNUM(C180,1))</f>
        <v>11</v>
      </c>
      <c r="F180" s="22" t="s">
        <v>33</v>
      </c>
      <c r="G180" s="22" t="s">
        <v>280</v>
      </c>
      <c r="H180" s="22" t="s">
        <v>35</v>
      </c>
      <c r="I180" s="22" t="str">
        <f>VLOOKUP(H180,[2]外O细分型号!A:B,2,0)</f>
        <v>G500</v>
      </c>
      <c r="J180" s="22" t="s">
        <v>36</v>
      </c>
      <c r="K180" s="22">
        <v>144</v>
      </c>
      <c r="L180" s="22">
        <v>8</v>
      </c>
      <c r="M180" s="22"/>
      <c r="N180" s="81" t="s">
        <v>37</v>
      </c>
      <c r="O180" s="22"/>
      <c r="P180" s="22"/>
      <c r="Q180" s="22"/>
      <c r="R180" s="22"/>
      <c r="S180" s="22"/>
      <c r="T180" s="22">
        <f>SUM(O180:S180)</f>
        <v>0</v>
      </c>
      <c r="V180" s="10"/>
      <c r="W180" s="11"/>
      <c r="AA180" s="10"/>
      <c r="AB180" s="10"/>
      <c r="AC180" s="37"/>
      <c r="AD180" s="37"/>
      <c r="AE180" s="37"/>
    </row>
    <row r="181" customHeight="1" spans="1:31">
      <c r="A181" s="22">
        <v>179</v>
      </c>
      <c r="B181" s="22">
        <v>240314002</v>
      </c>
      <c r="C181" s="40">
        <v>45365</v>
      </c>
      <c r="D181" s="22" t="s">
        <v>230</v>
      </c>
      <c r="E181" s="61">
        <f>IF(C181="","",WEEKNUM(C181,1))</f>
        <v>11</v>
      </c>
      <c r="F181" s="22" t="s">
        <v>58</v>
      </c>
      <c r="G181" s="22" t="s">
        <v>182</v>
      </c>
      <c r="H181" s="22" t="s">
        <v>132</v>
      </c>
      <c r="I181" s="22" t="str">
        <f>VLOOKUP(H181,[2]外O细分型号!A:B,2,0)</f>
        <v>P1-CT</v>
      </c>
      <c r="J181" s="22" t="s">
        <v>36</v>
      </c>
      <c r="K181" s="22">
        <v>100</v>
      </c>
      <c r="L181" s="22">
        <v>8</v>
      </c>
      <c r="M181" s="22"/>
      <c r="N181" s="81" t="s">
        <v>37</v>
      </c>
      <c r="O181" s="22"/>
      <c r="P181" s="22"/>
      <c r="Q181" s="22"/>
      <c r="R181" s="22"/>
      <c r="S181" s="22"/>
      <c r="T181" s="22">
        <f>SUM(O181:S181)</f>
        <v>0</v>
      </c>
      <c r="V181" s="10"/>
      <c r="W181" s="11"/>
      <c r="AA181" s="10"/>
      <c r="AB181" s="10"/>
      <c r="AC181" s="37"/>
      <c r="AD181" s="37"/>
      <c r="AE181" s="37"/>
    </row>
    <row r="182" customHeight="1" spans="1:31">
      <c r="A182" s="22">
        <v>180</v>
      </c>
      <c r="B182" s="58">
        <v>240314003</v>
      </c>
      <c r="C182" s="40">
        <v>45365</v>
      </c>
      <c r="D182" s="22" t="s">
        <v>230</v>
      </c>
      <c r="E182" s="61">
        <f>IF(C182="","",WEEKNUM(C182,1))</f>
        <v>11</v>
      </c>
      <c r="F182" s="22" t="s">
        <v>33</v>
      </c>
      <c r="G182" s="22" t="s">
        <v>276</v>
      </c>
      <c r="H182" s="22" t="s">
        <v>91</v>
      </c>
      <c r="I182" s="22" t="str">
        <f>VLOOKUP(H182,[2]外O细分型号!A:B,2,0)</f>
        <v>Q3MVPRO</v>
      </c>
      <c r="J182" s="22" t="s">
        <v>36</v>
      </c>
      <c r="K182" s="22">
        <v>632</v>
      </c>
      <c r="L182" s="22">
        <v>32</v>
      </c>
      <c r="M182" s="22"/>
      <c r="N182" s="81" t="s">
        <v>37</v>
      </c>
      <c r="O182" s="22"/>
      <c r="P182" s="22"/>
      <c r="Q182" s="22"/>
      <c r="R182" s="22"/>
      <c r="S182" s="22"/>
      <c r="T182" s="22">
        <f>SUM(O182:S182)</f>
        <v>0</v>
      </c>
      <c r="V182" s="10"/>
      <c r="W182" s="11"/>
      <c r="AA182" s="10"/>
      <c r="AB182" s="10"/>
      <c r="AC182" s="37"/>
      <c r="AD182" s="37"/>
      <c r="AE182" s="37"/>
    </row>
    <row r="183" customHeight="1" spans="1:31">
      <c r="A183" s="22">
        <v>181</v>
      </c>
      <c r="B183" s="58">
        <v>240314004</v>
      </c>
      <c r="C183" s="40">
        <v>45365</v>
      </c>
      <c r="D183" s="22" t="s">
        <v>230</v>
      </c>
      <c r="E183" s="61">
        <f>IF(C183="","",WEEKNUM(C183,1))</f>
        <v>11</v>
      </c>
      <c r="F183" s="22" t="s">
        <v>40</v>
      </c>
      <c r="G183" s="22" t="s">
        <v>281</v>
      </c>
      <c r="H183" s="22" t="s">
        <v>168</v>
      </c>
      <c r="I183" s="22" t="str">
        <f>VLOOKUP(H183,[2]外O细分型号!A:B,2,0)</f>
        <v>V7</v>
      </c>
      <c r="J183" s="22" t="s">
        <v>36</v>
      </c>
      <c r="K183" s="22">
        <v>1055</v>
      </c>
      <c r="L183" s="22">
        <v>52</v>
      </c>
      <c r="M183" s="22">
        <v>2</v>
      </c>
      <c r="N183" s="22" t="s">
        <v>48</v>
      </c>
      <c r="O183" s="22">
        <v>1</v>
      </c>
      <c r="P183" s="22"/>
      <c r="Q183" s="22"/>
      <c r="R183" s="22"/>
      <c r="S183" s="22"/>
      <c r="T183" s="22">
        <f>SUM(O183:S183)</f>
        <v>1</v>
      </c>
      <c r="U183" s="11" t="s">
        <v>282</v>
      </c>
      <c r="V183" s="10" t="s">
        <v>50</v>
      </c>
      <c r="W183" s="11" t="s">
        <v>15</v>
      </c>
      <c r="X183" s="11" t="s">
        <v>283</v>
      </c>
      <c r="Y183" s="11" t="s">
        <v>52</v>
      </c>
      <c r="Z183" s="11" t="s">
        <v>53</v>
      </c>
      <c r="AA183" s="10"/>
      <c r="AB183" s="10"/>
      <c r="AC183" s="68" t="s">
        <v>284</v>
      </c>
      <c r="AD183" s="37"/>
      <c r="AE183" s="37"/>
    </row>
    <row r="184" customHeight="1" spans="1:31">
      <c r="A184" s="22">
        <v>182</v>
      </c>
      <c r="B184" s="58">
        <v>240314004</v>
      </c>
      <c r="C184" s="40">
        <v>45365</v>
      </c>
      <c r="D184" s="22" t="s">
        <v>230</v>
      </c>
      <c r="E184" s="61">
        <f>IF(C184="","",WEEKNUM(C184,1))</f>
        <v>11</v>
      </c>
      <c r="F184" s="22" t="s">
        <v>40</v>
      </c>
      <c r="G184" s="22" t="s">
        <v>281</v>
      </c>
      <c r="H184" s="22" t="s">
        <v>168</v>
      </c>
      <c r="I184" s="22" t="str">
        <f>VLOOKUP(H184,[2]外O细分型号!A:B,2,0)</f>
        <v>V7</v>
      </c>
      <c r="J184" s="22" t="s">
        <v>36</v>
      </c>
      <c r="K184" s="22"/>
      <c r="L184" s="22"/>
      <c r="M184" s="22"/>
      <c r="N184" s="42"/>
      <c r="O184" s="22">
        <v>1</v>
      </c>
      <c r="P184" s="22"/>
      <c r="Q184" s="22"/>
      <c r="R184" s="22"/>
      <c r="S184" s="22"/>
      <c r="T184" s="22">
        <f>SUM(O184:S184)</f>
        <v>1</v>
      </c>
      <c r="U184" s="11" t="s">
        <v>98</v>
      </c>
      <c r="V184" s="10" t="s">
        <v>50</v>
      </c>
      <c r="W184" s="11" t="s">
        <v>15</v>
      </c>
      <c r="X184" s="11" t="s">
        <v>99</v>
      </c>
      <c r="Y184" s="11" t="s">
        <v>52</v>
      </c>
      <c r="Z184" s="11" t="s">
        <v>53</v>
      </c>
      <c r="AA184" s="10"/>
      <c r="AB184" s="10"/>
      <c r="AC184" s="37"/>
      <c r="AD184" s="37"/>
      <c r="AE184" s="37"/>
    </row>
    <row r="185" customHeight="1" spans="1:31">
      <c r="A185" s="22">
        <v>183</v>
      </c>
      <c r="B185" s="23">
        <v>240315001</v>
      </c>
      <c r="C185" s="40">
        <v>45366</v>
      </c>
      <c r="D185" s="22" t="s">
        <v>230</v>
      </c>
      <c r="E185" s="61">
        <f>IF(C185="","",WEEKNUM(C185,1))</f>
        <v>11</v>
      </c>
      <c r="F185" s="22" t="s">
        <v>58</v>
      </c>
      <c r="G185" s="22" t="s">
        <v>285</v>
      </c>
      <c r="H185" s="22" t="s">
        <v>42</v>
      </c>
      <c r="I185" s="22" t="str">
        <f>VLOOKUP(H185,[2]外O细分型号!A:B,2,0)</f>
        <v>G100</v>
      </c>
      <c r="J185" s="22" t="s">
        <v>248</v>
      </c>
      <c r="K185" s="22">
        <v>87</v>
      </c>
      <c r="L185" s="22">
        <v>8</v>
      </c>
      <c r="M185" s="22"/>
      <c r="N185" s="81" t="s">
        <v>37</v>
      </c>
      <c r="O185" s="22"/>
      <c r="P185" s="22"/>
      <c r="Q185" s="22"/>
      <c r="R185" s="22"/>
      <c r="S185" s="22"/>
      <c r="T185" s="22">
        <f>SUM(O185:S185)</f>
        <v>0</v>
      </c>
      <c r="V185" s="10"/>
      <c r="W185" s="11"/>
      <c r="AA185" s="10"/>
      <c r="AB185" s="10"/>
      <c r="AC185" s="37"/>
      <c r="AD185" s="37"/>
      <c r="AE185" s="37"/>
    </row>
    <row r="186" customHeight="1" spans="1:31">
      <c r="A186" s="22">
        <v>184</v>
      </c>
      <c r="B186" s="22">
        <v>240315002</v>
      </c>
      <c r="C186" s="40">
        <v>45366</v>
      </c>
      <c r="D186" s="22" t="s">
        <v>230</v>
      </c>
      <c r="E186" s="61">
        <f>IF(C186="","",WEEKNUM(C186,1))</f>
        <v>11</v>
      </c>
      <c r="F186" s="22" t="s">
        <v>58</v>
      </c>
      <c r="G186" s="22" t="s">
        <v>286</v>
      </c>
      <c r="H186" s="22" t="s">
        <v>64</v>
      </c>
      <c r="I186" s="22" t="str">
        <f>VLOOKUP(H186,[2]外O细分型号!A:B,2,0)</f>
        <v>G111</v>
      </c>
      <c r="J186" s="22" t="s">
        <v>36</v>
      </c>
      <c r="K186" s="22">
        <v>446</v>
      </c>
      <c r="L186" s="22">
        <v>32</v>
      </c>
      <c r="M186" s="22">
        <v>1</v>
      </c>
      <c r="N186" s="81" t="s">
        <v>37</v>
      </c>
      <c r="O186" s="22">
        <v>1</v>
      </c>
      <c r="P186" s="22"/>
      <c r="Q186" s="22"/>
      <c r="R186" s="22"/>
      <c r="S186" s="22"/>
      <c r="T186" s="22">
        <f>SUM(O186:S186)</f>
        <v>1</v>
      </c>
      <c r="U186" s="11" t="s">
        <v>98</v>
      </c>
      <c r="V186" s="10" t="s">
        <v>77</v>
      </c>
      <c r="W186" s="11" t="s">
        <v>15</v>
      </c>
      <c r="X186" s="11" t="s">
        <v>99</v>
      </c>
      <c r="Y186" s="11" t="s">
        <v>52</v>
      </c>
      <c r="Z186" s="11" t="s">
        <v>67</v>
      </c>
      <c r="AA186" s="10"/>
      <c r="AB186" s="10"/>
      <c r="AC186" s="37"/>
      <c r="AD186" s="37"/>
      <c r="AE186" s="37"/>
    </row>
    <row r="187" customHeight="1" spans="1:31">
      <c r="A187" s="22">
        <v>185</v>
      </c>
      <c r="B187" s="22">
        <v>240315003</v>
      </c>
      <c r="C187" s="40">
        <v>45366</v>
      </c>
      <c r="D187" s="22" t="s">
        <v>230</v>
      </c>
      <c r="E187" s="61">
        <f>IF(C187="","",WEEKNUM(C187,1))</f>
        <v>11</v>
      </c>
      <c r="F187" s="22" t="s">
        <v>58</v>
      </c>
      <c r="G187" s="22" t="s">
        <v>287</v>
      </c>
      <c r="H187" s="22" t="s">
        <v>42</v>
      </c>
      <c r="I187" s="22" t="str">
        <f>VLOOKUP(H187,[2]外O细分型号!A:B,2,0)</f>
        <v>G100</v>
      </c>
      <c r="J187" s="22" t="s">
        <v>36</v>
      </c>
      <c r="K187" s="22">
        <v>4</v>
      </c>
      <c r="L187" s="22">
        <v>4</v>
      </c>
      <c r="M187" s="22"/>
      <c r="N187" s="81" t="s">
        <v>37</v>
      </c>
      <c r="O187" s="22"/>
      <c r="P187" s="22"/>
      <c r="Q187" s="22"/>
      <c r="R187" s="22"/>
      <c r="S187" s="22"/>
      <c r="T187" s="22">
        <f>SUM(O187:S187)</f>
        <v>0</v>
      </c>
      <c r="V187" s="10"/>
      <c r="W187" s="11"/>
      <c r="AA187" s="10"/>
      <c r="AB187" s="10"/>
      <c r="AC187" s="37"/>
      <c r="AD187" s="37"/>
      <c r="AE187" s="37"/>
    </row>
    <row r="188" customHeight="1" spans="1:31">
      <c r="A188" s="22">
        <v>186</v>
      </c>
      <c r="B188" s="22">
        <v>240315004</v>
      </c>
      <c r="C188" s="40">
        <v>45366</v>
      </c>
      <c r="D188" s="22" t="s">
        <v>230</v>
      </c>
      <c r="E188" s="61">
        <f>IF(C188="","",WEEKNUM(C188,1))</f>
        <v>11</v>
      </c>
      <c r="F188" s="22" t="s">
        <v>58</v>
      </c>
      <c r="G188" s="22" t="s">
        <v>288</v>
      </c>
      <c r="H188" s="22" t="s">
        <v>289</v>
      </c>
      <c r="I188" s="22" t="str">
        <f>VLOOKUP(H188,[2]外O细分型号!A:B,2,0)</f>
        <v>G111</v>
      </c>
      <c r="J188" s="22" t="s">
        <v>36</v>
      </c>
      <c r="K188" s="22">
        <v>8</v>
      </c>
      <c r="L188" s="22">
        <v>8</v>
      </c>
      <c r="M188" s="22"/>
      <c r="N188" s="81" t="s">
        <v>37</v>
      </c>
      <c r="O188" s="22"/>
      <c r="P188" s="22"/>
      <c r="Q188" s="22"/>
      <c r="R188" s="22"/>
      <c r="S188" s="22"/>
      <c r="T188" s="22">
        <f>SUM(O188:S188)</f>
        <v>0</v>
      </c>
      <c r="V188" s="10"/>
      <c r="W188" s="11"/>
      <c r="AA188" s="10"/>
      <c r="AB188" s="10"/>
      <c r="AC188" s="37"/>
      <c r="AD188" s="37"/>
      <c r="AE188" s="37"/>
    </row>
    <row r="189" customHeight="1" spans="1:31">
      <c r="A189" s="22">
        <v>187</v>
      </c>
      <c r="B189" s="22">
        <v>240315005</v>
      </c>
      <c r="C189" s="40">
        <v>45366</v>
      </c>
      <c r="D189" s="22" t="s">
        <v>230</v>
      </c>
      <c r="E189" s="61">
        <f>IF(C189="","",WEEKNUM(C189,1))</f>
        <v>11</v>
      </c>
      <c r="F189" s="22" t="s">
        <v>58</v>
      </c>
      <c r="G189" s="22" t="s">
        <v>290</v>
      </c>
      <c r="H189" s="22" t="s">
        <v>42</v>
      </c>
      <c r="I189" s="22" t="str">
        <f>VLOOKUP(H189,[2]外O细分型号!A:B,2,0)</f>
        <v>G100</v>
      </c>
      <c r="J189" s="22" t="s">
        <v>62</v>
      </c>
      <c r="K189" s="22">
        <v>291</v>
      </c>
      <c r="L189" s="22">
        <v>32</v>
      </c>
      <c r="M189" s="22"/>
      <c r="N189" s="81" t="s">
        <v>37</v>
      </c>
      <c r="O189" s="22"/>
      <c r="P189" s="22"/>
      <c r="Q189" s="22"/>
      <c r="R189" s="22"/>
      <c r="S189" s="22"/>
      <c r="T189" s="22">
        <f>SUM(O189:S189)</f>
        <v>0</v>
      </c>
      <c r="V189" s="10"/>
      <c r="W189" s="11"/>
      <c r="AA189" s="10"/>
      <c r="AB189" s="10"/>
      <c r="AC189" s="37"/>
      <c r="AD189" s="37"/>
      <c r="AE189" s="37"/>
    </row>
    <row r="190" customHeight="1" spans="1:31">
      <c r="A190" s="22">
        <v>188</v>
      </c>
      <c r="B190" s="22">
        <v>240315006</v>
      </c>
      <c r="C190" s="40">
        <v>45366</v>
      </c>
      <c r="D190" s="22" t="s">
        <v>230</v>
      </c>
      <c r="E190" s="61">
        <f>IF(C190="","",WEEKNUM(C190,1))</f>
        <v>11</v>
      </c>
      <c r="F190" s="40" t="s">
        <v>40</v>
      </c>
      <c r="G190" s="22" t="s">
        <v>252</v>
      </c>
      <c r="H190" s="22" t="s">
        <v>43</v>
      </c>
      <c r="I190" s="22" t="str">
        <f>VLOOKUP(H190,[2]外O细分型号!A:B,2,0)</f>
        <v>G100</v>
      </c>
      <c r="J190" s="22" t="s">
        <v>36</v>
      </c>
      <c r="K190" s="22">
        <v>690</v>
      </c>
      <c r="L190" s="22">
        <v>50</v>
      </c>
      <c r="M190" s="22"/>
      <c r="N190" s="81" t="s">
        <v>37</v>
      </c>
      <c r="O190" s="22"/>
      <c r="P190" s="22"/>
      <c r="Q190" s="22"/>
      <c r="R190" s="22"/>
      <c r="S190" s="22"/>
      <c r="T190" s="22">
        <f>SUM(O190:S190)</f>
        <v>0</v>
      </c>
      <c r="V190" s="10"/>
      <c r="W190" s="11"/>
      <c r="AA190" s="10"/>
      <c r="AB190" s="10"/>
      <c r="AC190" s="37"/>
      <c r="AD190" s="37"/>
      <c r="AE190" s="37"/>
    </row>
    <row r="191" customHeight="1" spans="1:31">
      <c r="A191" s="22">
        <v>189</v>
      </c>
      <c r="B191" s="22">
        <v>240315007</v>
      </c>
      <c r="C191" s="40">
        <v>45366</v>
      </c>
      <c r="D191" s="22" t="s">
        <v>230</v>
      </c>
      <c r="E191" s="61">
        <f>IF(C191="","",WEEKNUM(C191,1))</f>
        <v>11</v>
      </c>
      <c r="F191" s="22" t="s">
        <v>33</v>
      </c>
      <c r="G191" s="22" t="s">
        <v>256</v>
      </c>
      <c r="H191" s="22" t="s">
        <v>39</v>
      </c>
      <c r="I191" s="22" t="str">
        <f>VLOOKUP(H191,[2]外O细分型号!A:B,2,0)</f>
        <v>Q3MPRO</v>
      </c>
      <c r="J191" s="22" t="s">
        <v>36</v>
      </c>
      <c r="K191" s="22">
        <v>576</v>
      </c>
      <c r="L191" s="22">
        <v>32</v>
      </c>
      <c r="M191" s="22"/>
      <c r="N191" s="81" t="s">
        <v>37</v>
      </c>
      <c r="O191" s="22"/>
      <c r="P191" s="22"/>
      <c r="Q191" s="22"/>
      <c r="R191" s="22"/>
      <c r="S191" s="22"/>
      <c r="T191" s="22">
        <f>SUM(O191:S191)</f>
        <v>0</v>
      </c>
      <c r="V191" s="10"/>
      <c r="W191" s="11"/>
      <c r="AA191" s="10"/>
      <c r="AB191" s="10"/>
      <c r="AC191" s="37"/>
      <c r="AD191" s="37"/>
      <c r="AE191" s="37"/>
    </row>
    <row r="192" customHeight="1" spans="1:31">
      <c r="A192" s="22">
        <v>190</v>
      </c>
      <c r="B192" s="22">
        <v>240315008</v>
      </c>
      <c r="C192" s="40">
        <v>45366</v>
      </c>
      <c r="D192" s="22" t="s">
        <v>230</v>
      </c>
      <c r="E192" s="61">
        <f>IF(C192="","",WEEKNUM(C192,1))</f>
        <v>11</v>
      </c>
      <c r="F192" s="22" t="s">
        <v>33</v>
      </c>
      <c r="G192" s="22" t="s">
        <v>280</v>
      </c>
      <c r="H192" s="22" t="s">
        <v>35</v>
      </c>
      <c r="I192" s="22" t="str">
        <f>VLOOKUP(H192,[2]外O细分型号!A:B,2,0)</f>
        <v>G500</v>
      </c>
      <c r="J192" s="22" t="s">
        <v>36</v>
      </c>
      <c r="K192" s="22">
        <v>22</v>
      </c>
      <c r="L192" s="22">
        <v>8</v>
      </c>
      <c r="M192" s="22"/>
      <c r="N192" s="81" t="s">
        <v>37</v>
      </c>
      <c r="O192" s="22"/>
      <c r="P192" s="22"/>
      <c r="Q192" s="22"/>
      <c r="R192" s="22"/>
      <c r="S192" s="22"/>
      <c r="T192" s="22">
        <f>SUM(O192:S192)</f>
        <v>0</v>
      </c>
      <c r="V192" s="10"/>
      <c r="W192" s="11"/>
      <c r="AA192" s="10"/>
      <c r="AB192" s="10"/>
      <c r="AC192" s="37"/>
      <c r="AD192" s="37"/>
      <c r="AE192" s="37"/>
    </row>
    <row r="193" customHeight="1" spans="1:31">
      <c r="A193" s="22">
        <v>191</v>
      </c>
      <c r="B193" s="22">
        <v>240315009</v>
      </c>
      <c r="C193" s="40">
        <v>45366</v>
      </c>
      <c r="D193" s="22" t="s">
        <v>230</v>
      </c>
      <c r="E193" s="61">
        <f>IF(C193="","",WEEKNUM(C193,1))</f>
        <v>11</v>
      </c>
      <c r="F193" s="22" t="s">
        <v>33</v>
      </c>
      <c r="G193" s="22" t="s">
        <v>256</v>
      </c>
      <c r="H193" s="22" t="s">
        <v>39</v>
      </c>
      <c r="I193" s="22" t="str">
        <f>VLOOKUP(H193,[2]外O细分型号!A:B,2,0)</f>
        <v>Q3MPRO</v>
      </c>
      <c r="J193" s="22" t="s">
        <v>36</v>
      </c>
      <c r="K193" s="22">
        <v>1152</v>
      </c>
      <c r="L193" s="22">
        <v>48</v>
      </c>
      <c r="M193" s="22">
        <v>1</v>
      </c>
      <c r="N193" s="81" t="s">
        <v>37</v>
      </c>
      <c r="O193" s="22"/>
      <c r="P193" s="22"/>
      <c r="Q193" s="22"/>
      <c r="R193" s="22">
        <v>1</v>
      </c>
      <c r="S193" s="22"/>
      <c r="T193" s="22">
        <f>SUM(O193:S193)</f>
        <v>1</v>
      </c>
      <c r="U193" s="11" t="s">
        <v>291</v>
      </c>
      <c r="V193" s="10" t="s">
        <v>77</v>
      </c>
      <c r="W193" s="11" t="s">
        <v>18</v>
      </c>
      <c r="X193" s="11" t="s">
        <v>292</v>
      </c>
      <c r="Y193" s="11" t="s">
        <v>57</v>
      </c>
      <c r="Z193" s="11" t="s">
        <v>67</v>
      </c>
      <c r="AA193" s="10"/>
      <c r="AB193" s="10"/>
      <c r="AC193" s="37" t="s">
        <v>293</v>
      </c>
      <c r="AD193" s="37"/>
      <c r="AE193" s="37"/>
    </row>
    <row r="194" customHeight="1" spans="1:31">
      <c r="A194" s="22">
        <v>192</v>
      </c>
      <c r="B194" s="23">
        <v>240316001</v>
      </c>
      <c r="C194" s="40">
        <v>45367</v>
      </c>
      <c r="D194" s="22" t="s">
        <v>230</v>
      </c>
      <c r="E194" s="61">
        <f>IF(C194="","",WEEKNUM(C194,1))</f>
        <v>11</v>
      </c>
      <c r="F194" s="22" t="s">
        <v>294</v>
      </c>
      <c r="G194" s="22" t="s">
        <v>295</v>
      </c>
      <c r="H194" s="22" t="s">
        <v>296</v>
      </c>
      <c r="I194" s="22" t="str">
        <f>VLOOKUP(H194,[2]外O细分型号!A:B,2,0)</f>
        <v>V1</v>
      </c>
      <c r="J194" s="22" t="s">
        <v>297</v>
      </c>
      <c r="K194" s="22">
        <v>14</v>
      </c>
      <c r="L194" s="22">
        <v>8</v>
      </c>
      <c r="M194" s="22"/>
      <c r="N194" s="81" t="s">
        <v>37</v>
      </c>
      <c r="O194" s="22"/>
      <c r="P194" s="22"/>
      <c r="Q194" s="22"/>
      <c r="R194" s="22"/>
      <c r="S194" s="22"/>
      <c r="T194" s="22">
        <f>SUM(O194:S194)</f>
        <v>0</v>
      </c>
      <c r="V194" s="10"/>
      <c r="W194" s="11"/>
      <c r="AA194" s="10"/>
      <c r="AB194" s="10"/>
      <c r="AC194" s="37"/>
      <c r="AD194" s="37"/>
      <c r="AE194" s="37"/>
    </row>
    <row r="195" customHeight="1" spans="1:31">
      <c r="A195" s="22">
        <v>193</v>
      </c>
      <c r="B195" s="22">
        <v>240316002</v>
      </c>
      <c r="C195" s="40">
        <v>45367</v>
      </c>
      <c r="D195" s="22" t="s">
        <v>230</v>
      </c>
      <c r="E195" s="61">
        <f>IF(C195="","",WEEKNUM(C195,1))</f>
        <v>11</v>
      </c>
      <c r="F195" s="22" t="s">
        <v>33</v>
      </c>
      <c r="G195" s="22" t="s">
        <v>298</v>
      </c>
      <c r="H195" s="22" t="s">
        <v>91</v>
      </c>
      <c r="I195" s="22" t="str">
        <f>VLOOKUP(H195,[2]外O细分型号!A:B,2,0)</f>
        <v>Q3MVPRO</v>
      </c>
      <c r="J195" s="22" t="s">
        <v>36</v>
      </c>
      <c r="K195" s="22">
        <v>432</v>
      </c>
      <c r="L195" s="22">
        <v>32</v>
      </c>
      <c r="M195" s="22"/>
      <c r="N195" s="81" t="s">
        <v>37</v>
      </c>
      <c r="O195" s="22"/>
      <c r="P195" s="22"/>
      <c r="Q195" s="22"/>
      <c r="R195" s="22"/>
      <c r="S195" s="22"/>
      <c r="T195" s="22">
        <f>SUM(O195:S195)</f>
        <v>0</v>
      </c>
      <c r="V195" s="10"/>
      <c r="W195" s="11"/>
      <c r="AA195" s="10"/>
      <c r="AB195" s="10"/>
      <c r="AC195" s="37"/>
      <c r="AD195" s="37"/>
      <c r="AE195" s="37"/>
    </row>
    <row r="196" customHeight="1" spans="1:31">
      <c r="A196" s="22">
        <v>194</v>
      </c>
      <c r="B196" s="23">
        <v>240317001</v>
      </c>
      <c r="C196" s="40">
        <v>45368</v>
      </c>
      <c r="D196" s="22" t="s">
        <v>230</v>
      </c>
      <c r="E196" s="61">
        <f>IF(C196="","",WEEKNUM(C196,1))</f>
        <v>12</v>
      </c>
      <c r="F196" s="22" t="s">
        <v>33</v>
      </c>
      <c r="G196" s="22" t="s">
        <v>299</v>
      </c>
      <c r="H196" s="22" t="s">
        <v>39</v>
      </c>
      <c r="I196" s="22" t="str">
        <f>VLOOKUP(H196,[2]外O细分型号!A:B,2,0)</f>
        <v>Q3MPRO</v>
      </c>
      <c r="J196" s="22" t="s">
        <v>36</v>
      </c>
      <c r="K196" s="22">
        <v>720</v>
      </c>
      <c r="L196" s="22">
        <v>32</v>
      </c>
      <c r="M196" s="22"/>
      <c r="N196" s="81" t="s">
        <v>37</v>
      </c>
      <c r="O196" s="22"/>
      <c r="P196" s="22"/>
      <c r="Q196" s="22"/>
      <c r="R196" s="22"/>
      <c r="S196" s="22"/>
      <c r="T196" s="22">
        <f>SUM(O196:S196)</f>
        <v>0</v>
      </c>
      <c r="U196" s="27"/>
      <c r="V196" s="10"/>
      <c r="W196" s="11"/>
      <c r="AA196" s="10"/>
      <c r="AB196" s="10"/>
      <c r="AC196" s="37"/>
      <c r="AD196" s="37"/>
      <c r="AE196" s="37"/>
    </row>
    <row r="197" customHeight="1" spans="1:31">
      <c r="A197" s="22">
        <v>195</v>
      </c>
      <c r="B197" s="22">
        <v>240317002</v>
      </c>
      <c r="C197" s="40">
        <v>45368</v>
      </c>
      <c r="D197" s="22" t="s">
        <v>230</v>
      </c>
      <c r="E197" s="61">
        <f>IF(C197="","",WEEKNUM(C197,1))</f>
        <v>12</v>
      </c>
      <c r="F197" s="22" t="s">
        <v>40</v>
      </c>
      <c r="G197" s="22" t="s">
        <v>300</v>
      </c>
      <c r="H197" s="22" t="s">
        <v>168</v>
      </c>
      <c r="I197" s="22" t="str">
        <f>VLOOKUP(H197,[2]外O细分型号!A:B,2,0)</f>
        <v>V7</v>
      </c>
      <c r="J197" s="22" t="s">
        <v>36</v>
      </c>
      <c r="K197" s="22">
        <v>382</v>
      </c>
      <c r="L197" s="22">
        <v>32</v>
      </c>
      <c r="M197" s="22">
        <v>1</v>
      </c>
      <c r="N197" s="22" t="s">
        <v>48</v>
      </c>
      <c r="O197" s="22"/>
      <c r="P197" s="22">
        <v>1</v>
      </c>
      <c r="Q197" s="22"/>
      <c r="R197" s="22"/>
      <c r="S197" s="22"/>
      <c r="T197" s="22">
        <f>SUM(O197:S197)</f>
        <v>1</v>
      </c>
      <c r="U197" s="27" t="s">
        <v>301</v>
      </c>
      <c r="V197" s="10" t="s">
        <v>50</v>
      </c>
      <c r="W197" s="11" t="s">
        <v>16</v>
      </c>
      <c r="X197" s="11" t="s">
        <v>125</v>
      </c>
      <c r="Y197" s="11" t="s">
        <v>57</v>
      </c>
      <c r="Z197" s="11" t="s">
        <v>53</v>
      </c>
      <c r="AA197" s="10"/>
      <c r="AB197" s="10"/>
      <c r="AC197" s="37"/>
      <c r="AD197" s="37"/>
      <c r="AE197" s="37"/>
    </row>
    <row r="198" customHeight="1" spans="1:31">
      <c r="A198" s="22">
        <v>196</v>
      </c>
      <c r="B198" s="22">
        <v>240317003</v>
      </c>
      <c r="C198" s="40">
        <v>45368</v>
      </c>
      <c r="D198" s="22" t="s">
        <v>230</v>
      </c>
      <c r="E198" s="61">
        <f>IF(C198="","",WEEKNUM(C198,1))</f>
        <v>12</v>
      </c>
      <c r="F198" s="22" t="s">
        <v>33</v>
      </c>
      <c r="G198" s="22" t="s">
        <v>298</v>
      </c>
      <c r="H198" s="22" t="s">
        <v>91</v>
      </c>
      <c r="I198" s="22" t="str">
        <f>VLOOKUP(H198,[2]外O细分型号!A:B,2,0)</f>
        <v>Q3MVPRO</v>
      </c>
      <c r="J198" s="22" t="s">
        <v>36</v>
      </c>
      <c r="K198" s="22">
        <v>864</v>
      </c>
      <c r="L198" s="22">
        <v>32</v>
      </c>
      <c r="M198" s="22"/>
      <c r="N198" s="81" t="s">
        <v>37</v>
      </c>
      <c r="O198" s="22"/>
      <c r="P198" s="22"/>
      <c r="Q198" s="22"/>
      <c r="R198" s="22"/>
      <c r="S198" s="22"/>
      <c r="T198" s="22"/>
      <c r="U198" s="27"/>
      <c r="V198" s="10"/>
      <c r="W198" s="11"/>
      <c r="AA198" s="10"/>
      <c r="AB198" s="10"/>
      <c r="AC198" s="37"/>
      <c r="AD198" s="37"/>
      <c r="AE198" s="37"/>
    </row>
    <row r="199" customHeight="1" spans="1:31">
      <c r="A199" s="22">
        <v>197</v>
      </c>
      <c r="B199" s="23">
        <v>240318001</v>
      </c>
      <c r="C199" s="40">
        <v>45369</v>
      </c>
      <c r="D199" s="22" t="s">
        <v>230</v>
      </c>
      <c r="E199" s="61">
        <f>IF(C199="","",WEEKNUM(C199,1))</f>
        <v>12</v>
      </c>
      <c r="F199" s="22" t="s">
        <v>40</v>
      </c>
      <c r="G199" s="22" t="s">
        <v>192</v>
      </c>
      <c r="H199" s="22" t="s">
        <v>193</v>
      </c>
      <c r="I199" s="22" t="str">
        <f>VLOOKUP(H199,[2]外O细分型号!A:B,2,0)</f>
        <v>G109</v>
      </c>
      <c r="J199" s="22" t="s">
        <v>36</v>
      </c>
      <c r="K199" s="22">
        <v>960</v>
      </c>
      <c r="L199" s="22">
        <v>13</v>
      </c>
      <c r="M199" s="22"/>
      <c r="N199" s="81" t="s">
        <v>37</v>
      </c>
      <c r="O199" s="22"/>
      <c r="P199" s="22"/>
      <c r="Q199" s="22"/>
      <c r="R199" s="22"/>
      <c r="S199" s="22"/>
      <c r="T199" s="22">
        <f>SUM(O199:S199)</f>
        <v>0</v>
      </c>
      <c r="U199" s="27"/>
      <c r="V199" s="10"/>
      <c r="W199" s="11"/>
      <c r="AA199" s="10"/>
      <c r="AB199" s="10"/>
      <c r="AC199" s="37" t="s">
        <v>302</v>
      </c>
      <c r="AD199" s="37"/>
      <c r="AE199" s="37"/>
    </row>
    <row r="200" customHeight="1" spans="1:31">
      <c r="A200" s="22">
        <v>198</v>
      </c>
      <c r="B200" s="22">
        <v>240318002</v>
      </c>
      <c r="C200" s="40">
        <v>45369</v>
      </c>
      <c r="D200" s="22" t="s">
        <v>230</v>
      </c>
      <c r="E200" s="61">
        <f>IF(C200="","",WEEKNUM(C200,1))</f>
        <v>12</v>
      </c>
      <c r="F200" s="22" t="s">
        <v>40</v>
      </c>
      <c r="G200" s="22" t="s">
        <v>300</v>
      </c>
      <c r="H200" s="22" t="s">
        <v>303</v>
      </c>
      <c r="I200" s="22" t="str">
        <f>VLOOKUP(H200,[2]外O细分型号!A:B,2,0)</f>
        <v>V7</v>
      </c>
      <c r="J200" s="22" t="s">
        <v>36</v>
      </c>
      <c r="K200" s="22">
        <v>192</v>
      </c>
      <c r="L200" s="22">
        <v>8</v>
      </c>
      <c r="M200" s="22"/>
      <c r="N200" s="81" t="s">
        <v>37</v>
      </c>
      <c r="O200" s="22"/>
      <c r="P200" s="22"/>
      <c r="Q200" s="22"/>
      <c r="R200" s="22"/>
      <c r="S200" s="22"/>
      <c r="T200" s="22">
        <f>SUM(O200:S200)</f>
        <v>0</v>
      </c>
      <c r="U200" s="27"/>
      <c r="V200" s="10"/>
      <c r="W200" s="11"/>
      <c r="AA200" s="10"/>
      <c r="AB200" s="10"/>
      <c r="AC200" s="37"/>
      <c r="AD200" s="37"/>
      <c r="AE200" s="37"/>
    </row>
    <row r="201" customHeight="1" spans="1:31">
      <c r="A201" s="22">
        <v>199</v>
      </c>
      <c r="B201" s="22">
        <v>240318003</v>
      </c>
      <c r="C201" s="40">
        <v>45369</v>
      </c>
      <c r="D201" s="22" t="s">
        <v>230</v>
      </c>
      <c r="E201" s="61">
        <f>IF(C201="","",WEEKNUM(C201,1))</f>
        <v>12</v>
      </c>
      <c r="F201" s="22" t="s">
        <v>40</v>
      </c>
      <c r="G201" s="22" t="s">
        <v>304</v>
      </c>
      <c r="H201" s="22" t="s">
        <v>75</v>
      </c>
      <c r="I201" s="22" t="str">
        <f>VLOOKUP(H201,[2]外O细分型号!A:B,2,0)</f>
        <v>V7</v>
      </c>
      <c r="J201" s="22" t="s">
        <v>36</v>
      </c>
      <c r="K201" s="22">
        <v>765</v>
      </c>
      <c r="L201" s="22">
        <v>32</v>
      </c>
      <c r="M201" s="22">
        <v>1</v>
      </c>
      <c r="N201" s="81" t="s">
        <v>37</v>
      </c>
      <c r="O201" s="22"/>
      <c r="P201" s="22"/>
      <c r="Q201" s="22">
        <v>1</v>
      </c>
      <c r="R201" s="22"/>
      <c r="S201" s="22"/>
      <c r="T201" s="22">
        <f>SUM(O201:S201)</f>
        <v>1</v>
      </c>
      <c r="U201" s="27" t="s">
        <v>305</v>
      </c>
      <c r="V201" s="10" t="s">
        <v>77</v>
      </c>
      <c r="W201" s="11" t="s">
        <v>55</v>
      </c>
      <c r="X201" s="11" t="s">
        <v>306</v>
      </c>
      <c r="Y201" s="11" t="s">
        <v>52</v>
      </c>
      <c r="Z201" s="11" t="s">
        <v>67</v>
      </c>
      <c r="AA201" s="10"/>
      <c r="AB201" s="10"/>
      <c r="AC201" s="37" t="s">
        <v>307</v>
      </c>
      <c r="AD201" s="37"/>
      <c r="AE201" s="37"/>
    </row>
    <row r="202" customHeight="1" spans="1:31">
      <c r="A202" s="22">
        <v>200</v>
      </c>
      <c r="B202" s="22">
        <v>240318004</v>
      </c>
      <c r="C202" s="40">
        <v>45369</v>
      </c>
      <c r="D202" s="22" t="s">
        <v>230</v>
      </c>
      <c r="E202" s="61">
        <f>IF(C202="","",WEEKNUM(C202,1))</f>
        <v>12</v>
      </c>
      <c r="F202" s="22" t="s">
        <v>33</v>
      </c>
      <c r="G202" s="22" t="s">
        <v>256</v>
      </c>
      <c r="H202" s="22" t="s">
        <v>39</v>
      </c>
      <c r="I202" s="22" t="str">
        <f>VLOOKUP(H202,[2]外O细分型号!A:B,2,0)</f>
        <v>Q3MPRO</v>
      </c>
      <c r="J202" s="22" t="s">
        <v>36</v>
      </c>
      <c r="K202" s="22">
        <v>144</v>
      </c>
      <c r="L202" s="22">
        <v>8</v>
      </c>
      <c r="M202" s="22">
        <v>1</v>
      </c>
      <c r="N202" s="22" t="s">
        <v>48</v>
      </c>
      <c r="O202" s="22"/>
      <c r="P202" s="22"/>
      <c r="Q202" s="22">
        <v>1</v>
      </c>
      <c r="R202" s="22"/>
      <c r="S202" s="22"/>
      <c r="T202" s="22">
        <f>SUM(O202:S202)</f>
        <v>1</v>
      </c>
      <c r="U202" s="27" t="s">
        <v>308</v>
      </c>
      <c r="V202" s="10" t="s">
        <v>50</v>
      </c>
      <c r="W202" s="11" t="s">
        <v>55</v>
      </c>
      <c r="X202" s="11" t="s">
        <v>226</v>
      </c>
      <c r="Y202" s="11" t="s">
        <v>57</v>
      </c>
      <c r="Z202" s="11" t="s">
        <v>53</v>
      </c>
      <c r="AA202" s="10"/>
      <c r="AB202" s="10"/>
      <c r="AC202" s="37"/>
      <c r="AD202" s="37"/>
      <c r="AE202" s="37"/>
    </row>
    <row r="203" customHeight="1" spans="1:31">
      <c r="A203" s="22">
        <v>201</v>
      </c>
      <c r="B203" s="22">
        <v>240318005</v>
      </c>
      <c r="C203" s="40">
        <v>45369</v>
      </c>
      <c r="D203" s="22" t="s">
        <v>230</v>
      </c>
      <c r="E203" s="61">
        <f>IF(C203="","",WEEKNUM(C203,1))</f>
        <v>12</v>
      </c>
      <c r="F203" s="22" t="s">
        <v>93</v>
      </c>
      <c r="G203" s="22" t="s">
        <v>208</v>
      </c>
      <c r="H203" s="22" t="s">
        <v>209</v>
      </c>
      <c r="I203" s="22" t="str">
        <f>VLOOKUP(H203,[2]外O细分型号!A:B,2,0)</f>
        <v>G5</v>
      </c>
      <c r="J203" s="22" t="s">
        <v>36</v>
      </c>
      <c r="K203" s="22">
        <v>3</v>
      </c>
      <c r="L203" s="22">
        <v>3</v>
      </c>
      <c r="M203" s="22"/>
      <c r="N203" s="81" t="s">
        <v>37</v>
      </c>
      <c r="O203" s="22"/>
      <c r="P203" s="22"/>
      <c r="Q203" s="22"/>
      <c r="R203" s="22"/>
      <c r="S203" s="22"/>
      <c r="T203" s="22">
        <f>SUM(O203:S203)</f>
        <v>0</v>
      </c>
      <c r="U203" s="27"/>
      <c r="V203" s="10"/>
      <c r="W203" s="11"/>
      <c r="AA203" s="10"/>
      <c r="AB203" s="10"/>
      <c r="AC203" s="37"/>
      <c r="AD203" s="37"/>
      <c r="AE203" s="37"/>
    </row>
    <row r="204" customHeight="1" spans="1:31">
      <c r="A204" s="22">
        <v>202</v>
      </c>
      <c r="B204" s="22">
        <v>240318006</v>
      </c>
      <c r="C204" s="40">
        <v>45369</v>
      </c>
      <c r="D204" s="22" t="s">
        <v>230</v>
      </c>
      <c r="E204" s="61">
        <f>IF(C204="","",WEEKNUM(C204,1))</f>
        <v>12</v>
      </c>
      <c r="F204" s="22" t="s">
        <v>93</v>
      </c>
      <c r="G204" s="22" t="s">
        <v>309</v>
      </c>
      <c r="H204" s="22" t="s">
        <v>128</v>
      </c>
      <c r="I204" s="22" t="str">
        <f>VLOOKUP(H204,[2]外O细分型号!A:B,2,0)</f>
        <v>G5</v>
      </c>
      <c r="J204" s="22" t="s">
        <v>141</v>
      </c>
      <c r="K204" s="22">
        <v>7</v>
      </c>
      <c r="L204" s="22">
        <v>7</v>
      </c>
      <c r="M204" s="22"/>
      <c r="N204" s="81" t="s">
        <v>37</v>
      </c>
      <c r="O204" s="22"/>
      <c r="P204" s="22"/>
      <c r="Q204" s="22"/>
      <c r="R204" s="22"/>
      <c r="S204" s="22"/>
      <c r="T204" s="22">
        <f>SUM(O204:S204)</f>
        <v>0</v>
      </c>
      <c r="U204" s="27"/>
      <c r="V204" s="10"/>
      <c r="W204" s="11"/>
      <c r="AA204" s="10"/>
      <c r="AB204" s="10"/>
      <c r="AC204" s="37"/>
      <c r="AD204" s="37"/>
      <c r="AE204" s="37"/>
    </row>
    <row r="205" customHeight="1" spans="1:31">
      <c r="A205" s="22">
        <v>203</v>
      </c>
      <c r="B205" s="22">
        <v>240318007</v>
      </c>
      <c r="C205" s="40">
        <v>45369</v>
      </c>
      <c r="D205" s="22" t="s">
        <v>230</v>
      </c>
      <c r="E205" s="61">
        <f>IF(C205="","",WEEKNUM(C205,1))</f>
        <v>12</v>
      </c>
      <c r="F205" s="22" t="s">
        <v>93</v>
      </c>
      <c r="G205" s="22" t="s">
        <v>188</v>
      </c>
      <c r="H205" s="22" t="s">
        <v>190</v>
      </c>
      <c r="I205" s="22" t="str">
        <f>VLOOKUP(H205,[2]外O细分型号!A:B,2,0)</f>
        <v>V5P</v>
      </c>
      <c r="J205" s="22" t="s">
        <v>141</v>
      </c>
      <c r="K205" s="22">
        <v>1030</v>
      </c>
      <c r="L205" s="22">
        <v>32</v>
      </c>
      <c r="M205" s="22">
        <v>3</v>
      </c>
      <c r="N205" s="22" t="s">
        <v>48</v>
      </c>
      <c r="O205" s="22"/>
      <c r="P205" s="22"/>
      <c r="Q205" s="22"/>
      <c r="R205" s="22"/>
      <c r="S205" s="22">
        <v>2</v>
      </c>
      <c r="T205" s="22">
        <f>SUM(O205:S205)</f>
        <v>2</v>
      </c>
      <c r="U205" s="27" t="s">
        <v>310</v>
      </c>
      <c r="V205" s="10" t="s">
        <v>50</v>
      </c>
      <c r="W205" s="11" t="s">
        <v>311</v>
      </c>
      <c r="X205" s="11" t="s">
        <v>312</v>
      </c>
      <c r="Y205" s="11" t="s">
        <v>52</v>
      </c>
      <c r="Z205" s="11" t="s">
        <v>53</v>
      </c>
      <c r="AA205" s="10"/>
      <c r="AB205" s="10"/>
      <c r="AC205" s="37"/>
      <c r="AD205" s="37"/>
      <c r="AE205" s="37"/>
    </row>
    <row r="206" customHeight="1" spans="1:31">
      <c r="A206" s="22">
        <v>204</v>
      </c>
      <c r="B206" s="22">
        <v>240318007</v>
      </c>
      <c r="C206" s="40">
        <v>45369</v>
      </c>
      <c r="D206" s="22" t="s">
        <v>230</v>
      </c>
      <c r="E206" s="61">
        <f>IF(C206="","",WEEKNUM(C206,1))</f>
        <v>12</v>
      </c>
      <c r="F206" s="22" t="s">
        <v>93</v>
      </c>
      <c r="G206" s="22" t="s">
        <v>188</v>
      </c>
      <c r="H206" s="22" t="s">
        <v>190</v>
      </c>
      <c r="I206" s="22" t="str">
        <f>VLOOKUP(H206,[2]外O细分型号!A:B,2,0)</f>
        <v>V5P</v>
      </c>
      <c r="J206" s="22" t="s">
        <v>141</v>
      </c>
      <c r="K206" s="22"/>
      <c r="L206" s="22"/>
      <c r="M206" s="22"/>
      <c r="O206" s="22">
        <v>1</v>
      </c>
      <c r="P206" s="22"/>
      <c r="Q206" s="22"/>
      <c r="R206" s="22"/>
      <c r="S206" s="22"/>
      <c r="T206" s="22">
        <f>SUM(O206:S206)</f>
        <v>1</v>
      </c>
      <c r="U206" s="27" t="s">
        <v>98</v>
      </c>
      <c r="V206" s="10" t="s">
        <v>50</v>
      </c>
      <c r="W206" s="11" t="s">
        <v>15</v>
      </c>
      <c r="X206" s="11" t="s">
        <v>99</v>
      </c>
      <c r="Y206" s="11" t="s">
        <v>52</v>
      </c>
      <c r="Z206" s="11" t="s">
        <v>53</v>
      </c>
      <c r="AA206" s="10"/>
      <c r="AB206" s="10"/>
      <c r="AC206" s="37"/>
      <c r="AD206" s="37"/>
      <c r="AE206" s="37"/>
    </row>
    <row r="207" customHeight="1" spans="1:31">
      <c r="A207" s="22">
        <v>205</v>
      </c>
      <c r="B207" s="23">
        <v>240319001</v>
      </c>
      <c r="C207" s="40">
        <v>45370</v>
      </c>
      <c r="D207" s="22" t="s">
        <v>230</v>
      </c>
      <c r="E207" s="61">
        <f>IF(C207="","",WEEKNUM(C207,1))</f>
        <v>12</v>
      </c>
      <c r="F207" s="22" t="s">
        <v>33</v>
      </c>
      <c r="G207" s="22" t="s">
        <v>313</v>
      </c>
      <c r="H207" s="22" t="s">
        <v>39</v>
      </c>
      <c r="I207" s="22" t="str">
        <f>VLOOKUP(H207,[2]外O细分型号!A:B,2,0)</f>
        <v>Q3MPRO</v>
      </c>
      <c r="J207" s="22" t="s">
        <v>36</v>
      </c>
      <c r="K207" s="22">
        <v>144</v>
      </c>
      <c r="L207" s="22">
        <v>8</v>
      </c>
      <c r="M207" s="22"/>
      <c r="N207" s="81" t="s">
        <v>37</v>
      </c>
      <c r="O207" s="22"/>
      <c r="P207" s="22"/>
      <c r="Q207" s="22"/>
      <c r="R207" s="22"/>
      <c r="S207" s="22"/>
      <c r="T207" s="22">
        <f>SUM(O207:S207)</f>
        <v>0</v>
      </c>
      <c r="U207" s="27"/>
      <c r="V207" s="10"/>
      <c r="W207" s="11"/>
      <c r="AA207" s="10"/>
      <c r="AB207" s="10"/>
      <c r="AC207" s="37"/>
      <c r="AD207" s="37"/>
      <c r="AE207" s="37"/>
    </row>
    <row r="208" customHeight="1" spans="1:31">
      <c r="A208" s="22">
        <v>206</v>
      </c>
      <c r="B208" s="22">
        <v>240319002</v>
      </c>
      <c r="C208" s="40">
        <v>45370</v>
      </c>
      <c r="D208" s="22" t="s">
        <v>230</v>
      </c>
      <c r="E208" s="61">
        <f>IF(C208="","",WEEKNUM(C208,1))</f>
        <v>12</v>
      </c>
      <c r="F208" s="22" t="s">
        <v>40</v>
      </c>
      <c r="G208" s="22" t="s">
        <v>192</v>
      </c>
      <c r="H208" s="22" t="s">
        <v>193</v>
      </c>
      <c r="I208" s="22" t="str">
        <f>VLOOKUP(H208,[2]外O细分型号!A:B,2,0)</f>
        <v>G109</v>
      </c>
      <c r="J208" s="22" t="s">
        <v>36</v>
      </c>
      <c r="K208" s="22">
        <v>480</v>
      </c>
      <c r="L208" s="22">
        <v>32</v>
      </c>
      <c r="M208" s="22">
        <v>3</v>
      </c>
      <c r="N208" s="81" t="s">
        <v>37</v>
      </c>
      <c r="O208" s="22">
        <v>1</v>
      </c>
      <c r="P208" s="22"/>
      <c r="Q208" s="22"/>
      <c r="R208" s="22"/>
      <c r="S208" s="22"/>
      <c r="T208" s="22">
        <f>SUM(O208:S208)</f>
        <v>1</v>
      </c>
      <c r="U208" s="27" t="s">
        <v>314</v>
      </c>
      <c r="V208" s="10" t="s">
        <v>77</v>
      </c>
      <c r="W208" s="11" t="s">
        <v>15</v>
      </c>
      <c r="X208" s="11" t="s">
        <v>85</v>
      </c>
      <c r="Y208" s="11" t="s">
        <v>52</v>
      </c>
      <c r="Z208" s="11" t="s">
        <v>67</v>
      </c>
      <c r="AA208" s="10"/>
      <c r="AB208" s="10"/>
      <c r="AC208" s="37" t="s">
        <v>315</v>
      </c>
      <c r="AD208" s="37"/>
      <c r="AE208" s="37"/>
    </row>
    <row r="209" customHeight="1" spans="1:31">
      <c r="A209" s="22">
        <v>207</v>
      </c>
      <c r="B209" s="22">
        <v>240319002</v>
      </c>
      <c r="C209" s="40">
        <v>45370</v>
      </c>
      <c r="D209" s="22" t="s">
        <v>230</v>
      </c>
      <c r="E209" s="61">
        <f>IF(C209="","",WEEKNUM(C209,1))</f>
        <v>12</v>
      </c>
      <c r="F209" s="22" t="s">
        <v>40</v>
      </c>
      <c r="G209" s="22" t="s">
        <v>192</v>
      </c>
      <c r="H209" s="22" t="s">
        <v>193</v>
      </c>
      <c r="I209" s="22" t="str">
        <f>VLOOKUP(H209,[2]外O细分型号!A:B,2,0)</f>
        <v>G109</v>
      </c>
      <c r="J209" s="22" t="s">
        <v>36</v>
      </c>
      <c r="K209" s="22"/>
      <c r="L209" s="22"/>
      <c r="M209" s="22"/>
      <c r="N209" s="94"/>
      <c r="O209" s="22">
        <v>2</v>
      </c>
      <c r="P209" s="22"/>
      <c r="Q209" s="22"/>
      <c r="R209" s="22"/>
      <c r="S209" s="22"/>
      <c r="T209" s="22">
        <v>2</v>
      </c>
      <c r="U209" s="27" t="s">
        <v>316</v>
      </c>
      <c r="V209" s="10"/>
      <c r="W209" s="11" t="s">
        <v>15</v>
      </c>
      <c r="X209" s="11" t="s">
        <v>99</v>
      </c>
      <c r="Y209" s="11" t="s">
        <v>52</v>
      </c>
      <c r="Z209" s="11" t="s">
        <v>67</v>
      </c>
      <c r="AA209" s="10"/>
      <c r="AB209" s="10"/>
      <c r="AC209" s="37"/>
      <c r="AD209" s="37"/>
      <c r="AE209" s="37"/>
    </row>
    <row r="210" customHeight="1" spans="1:31">
      <c r="A210" s="22">
        <v>208</v>
      </c>
      <c r="B210" s="22">
        <v>240319003</v>
      </c>
      <c r="C210" s="40">
        <v>45370</v>
      </c>
      <c r="D210" s="22" t="s">
        <v>230</v>
      </c>
      <c r="E210" s="61">
        <f>IF(C210="","",WEEKNUM(C210,1))</f>
        <v>12</v>
      </c>
      <c r="F210" s="22" t="s">
        <v>33</v>
      </c>
      <c r="G210" s="22" t="s">
        <v>298</v>
      </c>
      <c r="H210" s="22" t="s">
        <v>91</v>
      </c>
      <c r="I210" s="22" t="str">
        <f>VLOOKUP(H210,[2]外O细分型号!A:B,2,0)</f>
        <v>Q3MVPRO</v>
      </c>
      <c r="J210" s="22" t="s">
        <v>36</v>
      </c>
      <c r="K210" s="22">
        <v>838</v>
      </c>
      <c r="L210" s="22">
        <v>32</v>
      </c>
      <c r="M210" s="22">
        <v>1</v>
      </c>
      <c r="N210" s="81" t="s">
        <v>37</v>
      </c>
      <c r="O210" s="22">
        <v>1</v>
      </c>
      <c r="P210" s="22"/>
      <c r="Q210" s="22"/>
      <c r="R210" s="22"/>
      <c r="S210" s="22"/>
      <c r="T210" s="22">
        <f>SUM(O210:S210)</f>
        <v>1</v>
      </c>
      <c r="U210" s="27" t="s">
        <v>317</v>
      </c>
      <c r="V210" s="10" t="s">
        <v>77</v>
      </c>
      <c r="W210" s="11" t="s">
        <v>15</v>
      </c>
      <c r="X210" s="11" t="s">
        <v>99</v>
      </c>
      <c r="Y210" s="11" t="s">
        <v>52</v>
      </c>
      <c r="Z210" s="11" t="s">
        <v>67</v>
      </c>
      <c r="AA210" s="10"/>
      <c r="AB210" s="10"/>
      <c r="AC210" s="37"/>
      <c r="AD210" s="37"/>
      <c r="AE210" s="37"/>
    </row>
    <row r="211" customHeight="1" spans="1:31">
      <c r="A211" s="22">
        <v>209</v>
      </c>
      <c r="B211" s="22">
        <v>240319004</v>
      </c>
      <c r="C211" s="40">
        <v>45370</v>
      </c>
      <c r="D211" s="22" t="s">
        <v>230</v>
      </c>
      <c r="E211" s="61">
        <f>IF(C211="","",WEEKNUM(C211,1))</f>
        <v>12</v>
      </c>
      <c r="F211" s="22" t="s">
        <v>33</v>
      </c>
      <c r="G211" s="22" t="s">
        <v>318</v>
      </c>
      <c r="H211" s="22" t="s">
        <v>319</v>
      </c>
      <c r="I211" s="22" t="str">
        <f>VLOOKUP(H211,[2]外O细分型号!A:B,2,0)</f>
        <v>Q3MPRO</v>
      </c>
      <c r="J211" s="22" t="s">
        <v>36</v>
      </c>
      <c r="K211" s="22">
        <v>144</v>
      </c>
      <c r="L211" s="22">
        <v>8</v>
      </c>
      <c r="M211" s="22"/>
      <c r="N211" s="81" t="s">
        <v>37</v>
      </c>
      <c r="O211" s="22"/>
      <c r="P211" s="22"/>
      <c r="Q211" s="22"/>
      <c r="R211" s="22"/>
      <c r="S211" s="22"/>
      <c r="T211" s="22">
        <f>SUM(O211:S211)</f>
        <v>0</v>
      </c>
      <c r="U211" s="27"/>
      <c r="V211" s="10"/>
      <c r="W211" s="11"/>
      <c r="AA211" s="10"/>
      <c r="AB211" s="10"/>
      <c r="AC211" s="37"/>
      <c r="AD211" s="37"/>
      <c r="AE211" s="37"/>
    </row>
    <row r="212" customHeight="1" spans="1:31">
      <c r="A212" s="22">
        <v>210</v>
      </c>
      <c r="B212" s="23">
        <v>240320001</v>
      </c>
      <c r="C212" s="40">
        <v>45371</v>
      </c>
      <c r="D212" s="22" t="s">
        <v>230</v>
      </c>
      <c r="E212" s="61">
        <f>IF(C212="","",WEEKNUM(C212,1))</f>
        <v>12</v>
      </c>
      <c r="F212" s="22" t="s">
        <v>40</v>
      </c>
      <c r="G212" s="22" t="s">
        <v>320</v>
      </c>
      <c r="H212" s="22" t="s">
        <v>75</v>
      </c>
      <c r="I212" s="22" t="str">
        <f>VLOOKUP(H212,[2]外O细分型号!A:B,2,0)</f>
        <v>V7</v>
      </c>
      <c r="J212" s="22" t="s">
        <v>36</v>
      </c>
      <c r="K212" s="22">
        <v>766</v>
      </c>
      <c r="L212" s="22">
        <v>13</v>
      </c>
      <c r="M212" s="22"/>
      <c r="N212" s="81" t="s">
        <v>37</v>
      </c>
      <c r="O212" s="22"/>
      <c r="P212" s="22"/>
      <c r="Q212" s="22"/>
      <c r="R212" s="22"/>
      <c r="S212" s="22"/>
      <c r="T212" s="22"/>
      <c r="U212" s="27"/>
      <c r="V212" s="10"/>
      <c r="W212" s="11"/>
      <c r="AA212" s="10"/>
      <c r="AB212" s="10"/>
      <c r="AC212" s="37"/>
      <c r="AD212" s="37"/>
      <c r="AE212" s="37"/>
    </row>
    <row r="213" customHeight="1" spans="1:31">
      <c r="A213" s="22">
        <v>211</v>
      </c>
      <c r="B213" s="22">
        <v>240320002</v>
      </c>
      <c r="C213" s="40">
        <v>45371</v>
      </c>
      <c r="D213" s="22" t="s">
        <v>230</v>
      </c>
      <c r="E213" s="61">
        <f>IF(C213="","",WEEKNUM(C213,1))</f>
        <v>12</v>
      </c>
      <c r="F213" s="22" t="s">
        <v>33</v>
      </c>
      <c r="G213" s="22" t="s">
        <v>298</v>
      </c>
      <c r="H213" s="22" t="s">
        <v>91</v>
      </c>
      <c r="I213" s="22" t="str">
        <f>VLOOKUP(H213,[2]外O细分型号!A:B,2,0)</f>
        <v>Q3MVPRO</v>
      </c>
      <c r="J213" s="22" t="s">
        <v>36</v>
      </c>
      <c r="K213" s="22">
        <v>432</v>
      </c>
      <c r="L213" s="22">
        <v>32</v>
      </c>
      <c r="M213" s="22"/>
      <c r="N213" s="81" t="s">
        <v>37</v>
      </c>
      <c r="O213" s="22"/>
      <c r="P213" s="22"/>
      <c r="Q213" s="22"/>
      <c r="R213" s="22"/>
      <c r="S213" s="22"/>
      <c r="T213" s="22"/>
      <c r="U213" s="27"/>
      <c r="V213" s="10"/>
      <c r="W213" s="11"/>
      <c r="AA213" s="10"/>
      <c r="AB213" s="10"/>
      <c r="AC213" s="37"/>
      <c r="AD213" s="37"/>
      <c r="AE213" s="37"/>
    </row>
    <row r="214" customHeight="1" spans="1:31">
      <c r="A214" s="22">
        <v>212</v>
      </c>
      <c r="B214" s="22">
        <v>240320003</v>
      </c>
      <c r="C214" s="40">
        <v>45371</v>
      </c>
      <c r="D214" s="22" t="s">
        <v>230</v>
      </c>
      <c r="E214" s="61">
        <f>IF(C214="","",WEEKNUM(C214,1))</f>
        <v>12</v>
      </c>
      <c r="F214" s="22" t="s">
        <v>33</v>
      </c>
      <c r="G214" s="22" t="s">
        <v>313</v>
      </c>
      <c r="H214" s="22" t="s">
        <v>39</v>
      </c>
      <c r="I214" s="22" t="str">
        <f>VLOOKUP(H214,[2]外O细分型号!A:B,2,0)</f>
        <v>Q3MPRO</v>
      </c>
      <c r="J214" s="22" t="s">
        <v>36</v>
      </c>
      <c r="K214" s="22">
        <v>404</v>
      </c>
      <c r="L214" s="22">
        <v>32</v>
      </c>
      <c r="M214" s="22"/>
      <c r="N214" s="81" t="s">
        <v>37</v>
      </c>
      <c r="O214" s="22"/>
      <c r="P214" s="22"/>
      <c r="Q214" s="22"/>
      <c r="R214" s="22"/>
      <c r="S214" s="22"/>
      <c r="T214" s="22"/>
      <c r="U214" s="27"/>
      <c r="V214" s="10"/>
      <c r="W214" s="11"/>
      <c r="AA214" s="10"/>
      <c r="AB214" s="10"/>
      <c r="AC214" s="37"/>
      <c r="AD214" s="37"/>
      <c r="AE214" s="37"/>
    </row>
    <row r="215" customHeight="1" spans="1:31">
      <c r="A215" s="22">
        <v>213</v>
      </c>
      <c r="B215" s="23">
        <v>240321001</v>
      </c>
      <c r="C215" s="40">
        <v>45372</v>
      </c>
      <c r="D215" s="22" t="s">
        <v>230</v>
      </c>
      <c r="E215" s="61">
        <f>IF(C215="","",WEEKNUM(C215,1))</f>
        <v>12</v>
      </c>
      <c r="F215" s="22" t="s">
        <v>33</v>
      </c>
      <c r="G215" s="22" t="s">
        <v>298</v>
      </c>
      <c r="H215" s="22" t="s">
        <v>91</v>
      </c>
      <c r="I215" s="22" t="str">
        <f>VLOOKUP(H215,[2]外O细分型号!A:B,2,0)</f>
        <v>Q3MVPRO</v>
      </c>
      <c r="J215" s="22" t="s">
        <v>36</v>
      </c>
      <c r="K215" s="22">
        <v>720</v>
      </c>
      <c r="L215" s="22">
        <v>32</v>
      </c>
      <c r="M215" s="22"/>
      <c r="N215" s="81" t="s">
        <v>37</v>
      </c>
      <c r="O215" s="22"/>
      <c r="P215" s="22"/>
      <c r="Q215" s="22"/>
      <c r="R215" s="22"/>
      <c r="S215" s="22"/>
      <c r="T215" s="22">
        <f>SUM(O215:S215)</f>
        <v>0</v>
      </c>
      <c r="U215" s="27"/>
      <c r="V215" s="10"/>
      <c r="W215" s="11"/>
      <c r="AA215" s="10"/>
      <c r="AB215" s="10"/>
      <c r="AC215" s="37"/>
      <c r="AD215" s="37"/>
      <c r="AE215" s="37"/>
    </row>
    <row r="216" customHeight="1" spans="1:31">
      <c r="A216" s="22">
        <v>214</v>
      </c>
      <c r="B216" s="22">
        <v>240321002</v>
      </c>
      <c r="C216" s="40">
        <v>45372</v>
      </c>
      <c r="D216" s="22" t="s">
        <v>230</v>
      </c>
      <c r="E216" s="61">
        <f>IF(C216="","",WEEKNUM(C216,1))</f>
        <v>12</v>
      </c>
      <c r="F216" s="22" t="s">
        <v>40</v>
      </c>
      <c r="G216" s="22" t="s">
        <v>321</v>
      </c>
      <c r="H216" s="22" t="s">
        <v>75</v>
      </c>
      <c r="I216" s="22" t="str">
        <f>VLOOKUP(H216,[2]外O细分型号!A:B,2,0)</f>
        <v>V7</v>
      </c>
      <c r="J216" s="22" t="s">
        <v>36</v>
      </c>
      <c r="K216" s="22">
        <v>384</v>
      </c>
      <c r="L216" s="22">
        <v>13</v>
      </c>
      <c r="M216" s="22">
        <v>1</v>
      </c>
      <c r="N216" s="81" t="s">
        <v>37</v>
      </c>
      <c r="O216" s="22">
        <v>1</v>
      </c>
      <c r="P216" s="22"/>
      <c r="Q216" s="22"/>
      <c r="R216" s="22"/>
      <c r="S216" s="22"/>
      <c r="T216" s="22">
        <f>SUM(O216:S216)</f>
        <v>1</v>
      </c>
      <c r="U216" s="27" t="s">
        <v>160</v>
      </c>
      <c r="V216" s="10" t="s">
        <v>77</v>
      </c>
      <c r="W216" s="11" t="s">
        <v>15</v>
      </c>
      <c r="X216" s="11" t="s">
        <v>99</v>
      </c>
      <c r="Y216" s="11" t="s">
        <v>52</v>
      </c>
      <c r="Z216" s="11" t="s">
        <v>67</v>
      </c>
      <c r="AA216" s="10"/>
      <c r="AB216" s="10"/>
      <c r="AC216" s="37" t="s">
        <v>322</v>
      </c>
      <c r="AD216" s="37"/>
      <c r="AE216" s="37"/>
    </row>
    <row r="217" customHeight="1" spans="1:31">
      <c r="A217" s="22">
        <v>215</v>
      </c>
      <c r="B217" s="22">
        <v>240321003</v>
      </c>
      <c r="C217" s="40">
        <v>45372</v>
      </c>
      <c r="D217" s="22" t="s">
        <v>230</v>
      </c>
      <c r="E217" s="61">
        <f>IF(C217="","",WEEKNUM(C217,1))</f>
        <v>12</v>
      </c>
      <c r="F217" s="22" t="s">
        <v>33</v>
      </c>
      <c r="G217" s="22" t="s">
        <v>318</v>
      </c>
      <c r="H217" s="22" t="s">
        <v>319</v>
      </c>
      <c r="I217" s="22" t="str">
        <f>VLOOKUP(H217,[2]外O细分型号!A:B,2,0)</f>
        <v>Q3MPRO</v>
      </c>
      <c r="J217" s="22" t="s">
        <v>36</v>
      </c>
      <c r="K217" s="22">
        <v>576</v>
      </c>
      <c r="L217" s="22">
        <v>32</v>
      </c>
      <c r="M217" s="22"/>
      <c r="N217" s="81" t="s">
        <v>37</v>
      </c>
      <c r="O217" s="22"/>
      <c r="P217" s="22"/>
      <c r="Q217" s="22"/>
      <c r="R217" s="22"/>
      <c r="S217" s="22"/>
      <c r="T217" s="22">
        <f>SUM(O217:S217)</f>
        <v>0</v>
      </c>
      <c r="U217" s="27"/>
      <c r="V217" s="10"/>
      <c r="W217" s="11"/>
      <c r="AA217" s="10"/>
      <c r="AB217" s="10"/>
      <c r="AC217" s="37"/>
      <c r="AD217" s="37"/>
      <c r="AE217" s="37"/>
    </row>
    <row r="218" customHeight="1" spans="1:31">
      <c r="A218" s="22">
        <v>216</v>
      </c>
      <c r="B218" s="58">
        <v>240321004</v>
      </c>
      <c r="C218" s="40">
        <v>45372</v>
      </c>
      <c r="D218" s="22" t="s">
        <v>230</v>
      </c>
      <c r="E218" s="61">
        <f>IF(C218="","",WEEKNUM(C218,1))</f>
        <v>12</v>
      </c>
      <c r="F218" s="22" t="s">
        <v>134</v>
      </c>
      <c r="G218" s="22" t="s">
        <v>323</v>
      </c>
      <c r="H218" s="22" t="s">
        <v>139</v>
      </c>
      <c r="I218" s="22" t="str">
        <f>VLOOKUP(H218,[2]外O细分型号!A:B,2,0)</f>
        <v>P8</v>
      </c>
      <c r="J218" s="22" t="s">
        <v>140</v>
      </c>
      <c r="K218" s="22">
        <v>2000</v>
      </c>
      <c r="L218" s="22">
        <v>50</v>
      </c>
      <c r="M218" s="22"/>
      <c r="N218" s="81" t="s">
        <v>37</v>
      </c>
      <c r="O218" s="22"/>
      <c r="P218" s="22"/>
      <c r="Q218" s="22"/>
      <c r="R218" s="22"/>
      <c r="S218" s="22"/>
      <c r="T218" s="22">
        <f>SUM(O218:S218)</f>
        <v>0</v>
      </c>
      <c r="U218" s="27"/>
      <c r="V218" s="10"/>
      <c r="W218" s="11"/>
      <c r="AA218" s="10"/>
      <c r="AB218" s="10"/>
      <c r="AC218" s="37"/>
      <c r="AD218" s="37"/>
      <c r="AE218" s="37"/>
    </row>
    <row r="219" customHeight="1" spans="1:31">
      <c r="A219" s="22">
        <v>217</v>
      </c>
      <c r="B219" s="23">
        <v>240322001</v>
      </c>
      <c r="C219" s="40">
        <v>45373</v>
      </c>
      <c r="D219" s="22" t="s">
        <v>230</v>
      </c>
      <c r="E219" s="61">
        <f>IF(C219="","",WEEKNUM(C219,1))</f>
        <v>12</v>
      </c>
      <c r="F219" s="22" t="s">
        <v>40</v>
      </c>
      <c r="G219" s="22" t="s">
        <v>324</v>
      </c>
      <c r="H219" s="22" t="s">
        <v>242</v>
      </c>
      <c r="I219" s="22" t="str">
        <f>VLOOKUP(H219,[2]外O细分型号!A:B,2,0)</f>
        <v>G100</v>
      </c>
      <c r="J219" s="22" t="s">
        <v>36</v>
      </c>
      <c r="K219" s="22">
        <v>96</v>
      </c>
      <c r="L219" s="22">
        <v>21</v>
      </c>
      <c r="M219" s="22">
        <v>1</v>
      </c>
      <c r="N219" s="81" t="s">
        <v>37</v>
      </c>
      <c r="O219" s="22">
        <v>1</v>
      </c>
      <c r="P219" s="22"/>
      <c r="Q219" s="22"/>
      <c r="R219" s="22"/>
      <c r="S219" s="22"/>
      <c r="T219" s="22">
        <f>SUM(O219:S219)</f>
        <v>1</v>
      </c>
      <c r="U219" s="27" t="s">
        <v>325</v>
      </c>
      <c r="V219" s="10" t="s">
        <v>77</v>
      </c>
      <c r="W219" s="11" t="s">
        <v>15</v>
      </c>
      <c r="X219" s="11" t="s">
        <v>99</v>
      </c>
      <c r="Y219" s="11" t="s">
        <v>52</v>
      </c>
      <c r="Z219" s="11" t="s">
        <v>67</v>
      </c>
      <c r="AA219" s="10"/>
      <c r="AB219" s="10"/>
      <c r="AC219" s="37"/>
      <c r="AD219" s="37"/>
      <c r="AE219" s="37"/>
    </row>
    <row r="220" customHeight="1" spans="1:31">
      <c r="A220" s="22">
        <v>218</v>
      </c>
      <c r="B220" s="22">
        <v>240322002</v>
      </c>
      <c r="C220" s="40">
        <v>45373</v>
      </c>
      <c r="D220" s="22" t="s">
        <v>230</v>
      </c>
      <c r="E220" s="61">
        <f>IF(C220="","",WEEKNUM(C220,1))</f>
        <v>12</v>
      </c>
      <c r="F220" s="22" t="s">
        <v>33</v>
      </c>
      <c r="G220" s="22" t="s">
        <v>318</v>
      </c>
      <c r="H220" s="22" t="s">
        <v>319</v>
      </c>
      <c r="I220" s="22" t="str">
        <f>VLOOKUP(H220,[2]外O细分型号!A:B,2,0)</f>
        <v>Q3MPRO</v>
      </c>
      <c r="J220" s="22" t="s">
        <v>36</v>
      </c>
      <c r="K220" s="22">
        <v>280</v>
      </c>
      <c r="L220" s="22">
        <v>8</v>
      </c>
      <c r="M220" s="22"/>
      <c r="N220" s="81" t="s">
        <v>37</v>
      </c>
      <c r="O220" s="22"/>
      <c r="P220" s="22"/>
      <c r="Q220" s="22"/>
      <c r="R220" s="22"/>
      <c r="S220" s="22"/>
      <c r="T220" s="22">
        <f>SUM(O220:S220)</f>
        <v>0</v>
      </c>
      <c r="U220" s="27"/>
      <c r="V220" s="10"/>
      <c r="W220" s="11"/>
      <c r="AA220" s="10"/>
      <c r="AB220" s="10"/>
      <c r="AC220" s="37"/>
      <c r="AD220" s="37"/>
      <c r="AE220" s="37"/>
    </row>
    <row r="221" customHeight="1" spans="1:31">
      <c r="A221" s="22">
        <v>219</v>
      </c>
      <c r="B221" s="22">
        <v>240322003</v>
      </c>
      <c r="C221" s="40">
        <v>45373</v>
      </c>
      <c r="D221" s="22" t="s">
        <v>230</v>
      </c>
      <c r="E221" s="61">
        <f>IF(C221="","",WEEKNUM(C221,1))</f>
        <v>12</v>
      </c>
      <c r="F221" s="22" t="s">
        <v>33</v>
      </c>
      <c r="G221" s="22" t="s">
        <v>326</v>
      </c>
      <c r="H221" s="22" t="s">
        <v>39</v>
      </c>
      <c r="I221" s="22" t="str">
        <f>VLOOKUP(H221,[2]外O细分型号!A:B,2,0)</f>
        <v>Q3MPRO</v>
      </c>
      <c r="J221" s="22" t="s">
        <v>36</v>
      </c>
      <c r="K221" s="22">
        <v>288</v>
      </c>
      <c r="L221" s="22">
        <v>32</v>
      </c>
      <c r="M221" s="22"/>
      <c r="N221" s="81" t="s">
        <v>37</v>
      </c>
      <c r="O221" s="22"/>
      <c r="P221" s="22"/>
      <c r="Q221" s="22"/>
      <c r="R221" s="22"/>
      <c r="S221" s="22"/>
      <c r="T221" s="22">
        <f>SUM(O221:S221)</f>
        <v>0</v>
      </c>
      <c r="U221" s="27"/>
      <c r="V221" s="10"/>
      <c r="W221" s="11"/>
      <c r="AA221" s="10"/>
      <c r="AB221" s="10"/>
      <c r="AC221" s="37"/>
      <c r="AD221" s="37"/>
      <c r="AE221" s="37"/>
    </row>
    <row r="222" customHeight="1" spans="1:31">
      <c r="A222" s="22">
        <v>220</v>
      </c>
      <c r="B222" s="22">
        <v>240322004</v>
      </c>
      <c r="C222" s="40">
        <v>45373</v>
      </c>
      <c r="D222" s="22" t="s">
        <v>230</v>
      </c>
      <c r="E222" s="61">
        <f>IF(C222="","",WEEKNUM(C222,1))</f>
        <v>12</v>
      </c>
      <c r="F222" s="22" t="s">
        <v>33</v>
      </c>
      <c r="G222" s="22" t="s">
        <v>298</v>
      </c>
      <c r="H222" s="22" t="s">
        <v>91</v>
      </c>
      <c r="I222" s="22" t="str">
        <f>VLOOKUP(H222,[2]外O细分型号!A:B,2,0)</f>
        <v>Q3MVPRO</v>
      </c>
      <c r="J222" s="22" t="s">
        <v>36</v>
      </c>
      <c r="K222" s="22">
        <v>576</v>
      </c>
      <c r="L222" s="22">
        <v>32</v>
      </c>
      <c r="M222" s="22"/>
      <c r="N222" s="81" t="s">
        <v>37</v>
      </c>
      <c r="O222" s="22"/>
      <c r="P222" s="22"/>
      <c r="Q222" s="22"/>
      <c r="R222" s="22"/>
      <c r="S222" s="22"/>
      <c r="T222" s="22">
        <f>SUM(O222:S222)</f>
        <v>0</v>
      </c>
      <c r="U222" s="27"/>
      <c r="V222" s="10"/>
      <c r="W222" s="11"/>
      <c r="AA222" s="10"/>
      <c r="AB222" s="10"/>
      <c r="AC222" s="37"/>
      <c r="AD222" s="37"/>
      <c r="AE222" s="37"/>
    </row>
    <row r="223" customHeight="1" spans="1:31">
      <c r="A223" s="22">
        <v>221</v>
      </c>
      <c r="B223" s="22">
        <v>240322005</v>
      </c>
      <c r="C223" s="40">
        <v>45373</v>
      </c>
      <c r="D223" s="22" t="s">
        <v>230</v>
      </c>
      <c r="E223" s="61">
        <f>IF(C223="","",WEEKNUM(C223,1))</f>
        <v>12</v>
      </c>
      <c r="F223" s="22" t="s">
        <v>40</v>
      </c>
      <c r="G223" s="22" t="s">
        <v>327</v>
      </c>
      <c r="H223" s="22" t="s">
        <v>43</v>
      </c>
      <c r="I223" s="22" t="str">
        <f>VLOOKUP(H223,[2]外O细分型号!A:B,2,0)</f>
        <v>G100</v>
      </c>
      <c r="J223" s="22" t="s">
        <v>36</v>
      </c>
      <c r="K223" s="22">
        <v>576</v>
      </c>
      <c r="L223" s="22">
        <v>13</v>
      </c>
      <c r="M223" s="22">
        <v>1</v>
      </c>
      <c r="N223" s="81" t="s">
        <v>37</v>
      </c>
      <c r="O223" s="22">
        <v>1</v>
      </c>
      <c r="P223" s="22"/>
      <c r="Q223" s="22"/>
      <c r="R223" s="22"/>
      <c r="S223" s="22"/>
      <c r="T223" s="22">
        <f>SUM(O223:S223)</f>
        <v>1</v>
      </c>
      <c r="U223" s="27" t="s">
        <v>328</v>
      </c>
      <c r="V223" s="10" t="s">
        <v>77</v>
      </c>
      <c r="W223" s="11" t="s">
        <v>15</v>
      </c>
      <c r="X223" s="11" t="s">
        <v>99</v>
      </c>
      <c r="Y223" s="11" t="s">
        <v>52</v>
      </c>
      <c r="Z223" s="11" t="s">
        <v>67</v>
      </c>
      <c r="AA223" s="10"/>
      <c r="AB223" s="10"/>
      <c r="AC223" s="37"/>
      <c r="AD223" s="37"/>
      <c r="AE223" s="37"/>
    </row>
    <row r="224" customHeight="1" spans="1:31">
      <c r="A224" s="22">
        <v>222</v>
      </c>
      <c r="B224" s="23">
        <v>240323001</v>
      </c>
      <c r="C224" s="40">
        <v>45374</v>
      </c>
      <c r="D224" s="22" t="s">
        <v>230</v>
      </c>
      <c r="E224" s="61">
        <f>IF(C224="","",WEEKNUM(C224,1))</f>
        <v>12</v>
      </c>
      <c r="F224" s="22" t="s">
        <v>33</v>
      </c>
      <c r="G224" s="22" t="s">
        <v>326</v>
      </c>
      <c r="H224" s="22" t="s">
        <v>39</v>
      </c>
      <c r="I224" s="22" t="str">
        <f>VLOOKUP(H224,[2]外O细分型号!A:B,2,0)</f>
        <v>Q3MPRO</v>
      </c>
      <c r="J224" s="22" t="s">
        <v>36</v>
      </c>
      <c r="K224" s="22">
        <v>576</v>
      </c>
      <c r="L224" s="22">
        <v>32</v>
      </c>
      <c r="M224" s="22"/>
      <c r="N224" s="81" t="s">
        <v>37</v>
      </c>
      <c r="O224" s="22"/>
      <c r="P224" s="22"/>
      <c r="Q224" s="22"/>
      <c r="R224" s="22"/>
      <c r="S224" s="22"/>
      <c r="T224" s="22">
        <f>SUM(O224:S224)</f>
        <v>0</v>
      </c>
      <c r="U224" s="27"/>
      <c r="V224" s="10"/>
      <c r="W224" s="11"/>
      <c r="AA224" s="10"/>
      <c r="AB224" s="10"/>
      <c r="AC224" s="37"/>
      <c r="AD224" s="37"/>
      <c r="AE224" s="37"/>
    </row>
    <row r="225" customHeight="1" spans="1:31">
      <c r="A225" s="22">
        <v>223</v>
      </c>
      <c r="B225" s="22">
        <v>240323002</v>
      </c>
      <c r="C225" s="40">
        <v>45374</v>
      </c>
      <c r="D225" s="22" t="s">
        <v>230</v>
      </c>
      <c r="E225" s="61">
        <f>IF(C225="","",WEEKNUM(C225,1))</f>
        <v>12</v>
      </c>
      <c r="F225" s="22" t="s">
        <v>40</v>
      </c>
      <c r="G225" s="22" t="s">
        <v>324</v>
      </c>
      <c r="H225" s="22" t="s">
        <v>43</v>
      </c>
      <c r="I225" s="22" t="str">
        <f>VLOOKUP(H225,[2]外O细分型号!A:B,2,0)</f>
        <v>G100</v>
      </c>
      <c r="J225" s="22" t="s">
        <v>36</v>
      </c>
      <c r="K225" s="22">
        <v>864</v>
      </c>
      <c r="L225" s="22">
        <v>21</v>
      </c>
      <c r="M225" s="22">
        <v>1</v>
      </c>
      <c r="N225" s="81" t="s">
        <v>37</v>
      </c>
      <c r="O225" s="22">
        <v>1</v>
      </c>
      <c r="P225" s="22"/>
      <c r="Q225" s="22"/>
      <c r="R225" s="22"/>
      <c r="S225" s="22"/>
      <c r="T225" s="22">
        <f>SUM(O225:S225)</f>
        <v>1</v>
      </c>
      <c r="U225" s="27" t="s">
        <v>329</v>
      </c>
      <c r="V225" s="10" t="s">
        <v>77</v>
      </c>
      <c r="W225" s="11" t="s">
        <v>15</v>
      </c>
      <c r="X225" s="11" t="s">
        <v>109</v>
      </c>
      <c r="Y225" s="11" t="s">
        <v>52</v>
      </c>
      <c r="Z225" s="11" t="s">
        <v>67</v>
      </c>
      <c r="AA225" s="10"/>
      <c r="AB225" s="10"/>
      <c r="AC225" s="37"/>
      <c r="AD225" s="37"/>
      <c r="AE225" s="37"/>
    </row>
    <row r="226" customHeight="1" spans="1:31">
      <c r="A226" s="22">
        <v>224</v>
      </c>
      <c r="B226" s="22">
        <v>240323003</v>
      </c>
      <c r="C226" s="40">
        <v>45374</v>
      </c>
      <c r="D226" s="22" t="s">
        <v>230</v>
      </c>
      <c r="E226" s="61">
        <f>IF(C226="","",WEEKNUM(C226,1))</f>
        <v>12</v>
      </c>
      <c r="F226" s="22" t="s">
        <v>40</v>
      </c>
      <c r="G226" s="22" t="s">
        <v>321</v>
      </c>
      <c r="H226" s="22" t="s">
        <v>75</v>
      </c>
      <c r="I226" s="22" t="str">
        <f>VLOOKUP(H226,[2]外O细分型号!A:B,2,0)</f>
        <v>V7</v>
      </c>
      <c r="J226" s="22" t="s">
        <v>36</v>
      </c>
      <c r="K226" s="22">
        <v>1920</v>
      </c>
      <c r="L226" s="22">
        <v>13</v>
      </c>
      <c r="M226" s="22"/>
      <c r="N226" s="81" t="s">
        <v>37</v>
      </c>
      <c r="O226" s="22"/>
      <c r="P226" s="22"/>
      <c r="Q226" s="22"/>
      <c r="R226" s="22"/>
      <c r="S226" s="22"/>
      <c r="T226" s="22">
        <f>SUM(O226:S226)</f>
        <v>0</v>
      </c>
      <c r="U226" s="27"/>
      <c r="V226" s="10"/>
      <c r="W226" s="11"/>
      <c r="AA226" s="10"/>
      <c r="AB226" s="10"/>
      <c r="AC226" s="37"/>
      <c r="AD226" s="37"/>
      <c r="AE226" s="37"/>
    </row>
    <row r="227" customHeight="1" spans="1:31">
      <c r="A227" s="22">
        <v>225</v>
      </c>
      <c r="B227" s="22">
        <v>240323004</v>
      </c>
      <c r="C227" s="40">
        <v>45374</v>
      </c>
      <c r="D227" s="22" t="s">
        <v>230</v>
      </c>
      <c r="E227" s="61">
        <f>IF(C227="","",WEEKNUM(C227,1))</f>
        <v>12</v>
      </c>
      <c r="F227" s="22" t="s">
        <v>40</v>
      </c>
      <c r="G227" s="22" t="s">
        <v>300</v>
      </c>
      <c r="H227" s="22" t="s">
        <v>168</v>
      </c>
      <c r="I227" s="22" t="str">
        <f>VLOOKUP(H227,[2]外O细分型号!A:B,2,0)</f>
        <v>V7</v>
      </c>
      <c r="J227" s="22" t="s">
        <v>36</v>
      </c>
      <c r="K227" s="22">
        <v>384</v>
      </c>
      <c r="L227" s="22">
        <v>21</v>
      </c>
      <c r="M227" s="22">
        <v>1</v>
      </c>
      <c r="N227" s="81" t="s">
        <v>37</v>
      </c>
      <c r="O227" s="22"/>
      <c r="P227" s="22"/>
      <c r="Q227" s="22"/>
      <c r="R227" s="22">
        <v>1</v>
      </c>
      <c r="S227" s="22"/>
      <c r="T227" s="22">
        <f>SUM(O227:S227)</f>
        <v>1</v>
      </c>
      <c r="U227" s="27" t="s">
        <v>330</v>
      </c>
      <c r="V227" s="10" t="s">
        <v>77</v>
      </c>
      <c r="W227" s="11" t="s">
        <v>18</v>
      </c>
      <c r="X227" s="11" t="s">
        <v>89</v>
      </c>
      <c r="Y227" s="11" t="s">
        <v>57</v>
      </c>
      <c r="Z227" s="11" t="s">
        <v>67</v>
      </c>
      <c r="AA227" s="10"/>
      <c r="AB227" s="10"/>
      <c r="AC227" s="37"/>
      <c r="AD227" s="37"/>
      <c r="AE227" s="37"/>
    </row>
    <row r="228" customHeight="1" spans="1:31">
      <c r="A228" s="22">
        <v>226</v>
      </c>
      <c r="B228" s="22">
        <v>240323005</v>
      </c>
      <c r="C228" s="40">
        <v>45374</v>
      </c>
      <c r="D228" s="22" t="s">
        <v>230</v>
      </c>
      <c r="E228" s="61">
        <f>IF(C228="","",WEEKNUM(C228,1))</f>
        <v>12</v>
      </c>
      <c r="F228" s="22" t="s">
        <v>33</v>
      </c>
      <c r="G228" s="22" t="s">
        <v>298</v>
      </c>
      <c r="H228" s="22" t="s">
        <v>91</v>
      </c>
      <c r="I228" s="22" t="str">
        <f>VLOOKUP(H228,[2]外O细分型号!A:B,2,0)</f>
        <v>Q3MVPRO</v>
      </c>
      <c r="J228" s="22" t="s">
        <v>36</v>
      </c>
      <c r="K228" s="22">
        <v>576</v>
      </c>
      <c r="L228" s="22">
        <v>48</v>
      </c>
      <c r="M228" s="22"/>
      <c r="N228" s="81" t="s">
        <v>37</v>
      </c>
      <c r="O228" s="22"/>
      <c r="P228" s="22"/>
      <c r="Q228" s="22"/>
      <c r="R228" s="22"/>
      <c r="S228" s="22"/>
      <c r="T228" s="22">
        <f>SUM(O228:S228)</f>
        <v>0</v>
      </c>
      <c r="U228" s="27"/>
      <c r="V228" s="10"/>
      <c r="W228" s="11"/>
      <c r="AA228" s="10"/>
      <c r="AB228" s="10"/>
      <c r="AC228" s="37"/>
      <c r="AD228" s="37"/>
      <c r="AE228" s="37"/>
    </row>
    <row r="229" customHeight="1" spans="1:31">
      <c r="A229" s="22">
        <v>227</v>
      </c>
      <c r="B229" s="22">
        <v>240323006</v>
      </c>
      <c r="C229" s="40">
        <v>45374</v>
      </c>
      <c r="D229" s="22" t="s">
        <v>230</v>
      </c>
      <c r="E229" s="61">
        <f>IF(C229="","",WEEKNUM(C229,1))</f>
        <v>12</v>
      </c>
      <c r="F229" s="22" t="s">
        <v>58</v>
      </c>
      <c r="G229" s="22" t="s">
        <v>63</v>
      </c>
      <c r="H229" s="22" t="s">
        <v>64</v>
      </c>
      <c r="I229" s="22" t="str">
        <f>VLOOKUP(H229,[2]外O细分型号!A:B,2,0)</f>
        <v>G111</v>
      </c>
      <c r="J229" s="22" t="s">
        <v>62</v>
      </c>
      <c r="K229" s="22">
        <v>1</v>
      </c>
      <c r="L229" s="22">
        <v>1</v>
      </c>
      <c r="M229" s="22"/>
      <c r="N229" s="81" t="s">
        <v>37</v>
      </c>
      <c r="O229" s="22"/>
      <c r="P229" s="22"/>
      <c r="Q229" s="22"/>
      <c r="R229" s="22"/>
      <c r="S229" s="22"/>
      <c r="T229" s="22">
        <f>SUM(O229:S229)</f>
        <v>0</v>
      </c>
      <c r="U229" s="27"/>
      <c r="V229" s="10"/>
      <c r="W229" s="11"/>
      <c r="AA229" s="10"/>
      <c r="AB229" s="10"/>
      <c r="AC229" s="37"/>
      <c r="AD229" s="37"/>
      <c r="AE229" s="37"/>
    </row>
    <row r="230" customHeight="1" spans="1:31">
      <c r="A230" s="22">
        <v>228</v>
      </c>
      <c r="B230" s="22">
        <v>240323007</v>
      </c>
      <c r="C230" s="40">
        <v>45374</v>
      </c>
      <c r="D230" s="22" t="s">
        <v>230</v>
      </c>
      <c r="E230" s="61">
        <f>IF(C230="","",WEEKNUM(C230,1))</f>
        <v>12</v>
      </c>
      <c r="F230" s="22" t="s">
        <v>58</v>
      </c>
      <c r="G230" s="22" t="s">
        <v>290</v>
      </c>
      <c r="H230" s="22" t="s">
        <v>42</v>
      </c>
      <c r="I230" s="22" t="str">
        <f>VLOOKUP(H230,[2]外O细分型号!A:B,2,0)</f>
        <v>G100</v>
      </c>
      <c r="J230" s="22" t="s">
        <v>62</v>
      </c>
      <c r="K230" s="22">
        <v>257</v>
      </c>
      <c r="L230" s="22">
        <v>16</v>
      </c>
      <c r="M230" s="22">
        <v>1</v>
      </c>
      <c r="N230" s="81" t="s">
        <v>37</v>
      </c>
      <c r="O230" s="22">
        <v>1</v>
      </c>
      <c r="P230" s="22"/>
      <c r="Q230" s="22"/>
      <c r="R230" s="22"/>
      <c r="S230" s="22"/>
      <c r="T230" s="22">
        <f>SUM(O230:S230)</f>
        <v>1</v>
      </c>
      <c r="U230" s="27" t="s">
        <v>331</v>
      </c>
      <c r="V230" s="10" t="s">
        <v>77</v>
      </c>
      <c r="W230" s="11" t="s">
        <v>15</v>
      </c>
      <c r="X230" s="11" t="s">
        <v>332</v>
      </c>
      <c r="Y230" s="11" t="s">
        <v>52</v>
      </c>
      <c r="Z230" s="11" t="s">
        <v>67</v>
      </c>
      <c r="AA230" s="10"/>
      <c r="AB230" s="10"/>
      <c r="AC230" s="37"/>
      <c r="AD230" s="37"/>
      <c r="AE230" s="37"/>
    </row>
    <row r="231" customHeight="1" spans="1:31">
      <c r="A231" s="22">
        <v>229</v>
      </c>
      <c r="B231" s="23">
        <v>240324001</v>
      </c>
      <c r="C231" s="40">
        <v>45375</v>
      </c>
      <c r="D231" s="22" t="s">
        <v>230</v>
      </c>
      <c r="E231" s="61">
        <f>IF(C231="","",WEEKNUM(C231,1))</f>
        <v>13</v>
      </c>
      <c r="F231" s="22" t="s">
        <v>58</v>
      </c>
      <c r="G231" s="22" t="s">
        <v>286</v>
      </c>
      <c r="H231" s="22" t="s">
        <v>64</v>
      </c>
      <c r="I231" s="22" t="str">
        <f>VLOOKUP(H231,[2]外O细分型号!A:B,2,0)</f>
        <v>G111</v>
      </c>
      <c r="J231" s="22" t="s">
        <v>36</v>
      </c>
      <c r="K231" s="22">
        <v>101</v>
      </c>
      <c r="L231" s="22">
        <v>8</v>
      </c>
      <c r="M231" s="22"/>
      <c r="N231" s="81" t="s">
        <v>37</v>
      </c>
      <c r="O231" s="22"/>
      <c r="P231" s="22"/>
      <c r="Q231" s="22"/>
      <c r="R231" s="22"/>
      <c r="S231" s="22"/>
      <c r="T231" s="22">
        <f>SUM(O231:S231)</f>
        <v>0</v>
      </c>
      <c r="U231" s="27"/>
      <c r="V231" s="10"/>
      <c r="W231" s="11"/>
      <c r="AA231" s="10"/>
      <c r="AB231" s="10"/>
      <c r="AC231" s="37"/>
      <c r="AD231" s="37"/>
      <c r="AE231" s="37"/>
    </row>
    <row r="232" customHeight="1" spans="1:31">
      <c r="A232" s="22">
        <v>230</v>
      </c>
      <c r="B232" s="22">
        <v>240324002</v>
      </c>
      <c r="C232" s="40">
        <v>45375</v>
      </c>
      <c r="D232" s="22" t="s">
        <v>230</v>
      </c>
      <c r="E232" s="61">
        <f>IF(C232="","",WEEKNUM(C232,1))</f>
        <v>13</v>
      </c>
      <c r="F232" s="22" t="s">
        <v>58</v>
      </c>
      <c r="G232" s="22" t="s">
        <v>333</v>
      </c>
      <c r="H232" s="22" t="s">
        <v>266</v>
      </c>
      <c r="I232" s="22" t="str">
        <f>VLOOKUP(H232,[2]外O细分型号!A:B,2,0)</f>
        <v>E180</v>
      </c>
      <c r="J232" s="22" t="s">
        <v>36</v>
      </c>
      <c r="K232" s="22">
        <v>4</v>
      </c>
      <c r="L232" s="22">
        <v>4</v>
      </c>
      <c r="M232" s="22"/>
      <c r="N232" s="81" t="s">
        <v>37</v>
      </c>
      <c r="O232" s="22"/>
      <c r="P232" s="22"/>
      <c r="Q232" s="22"/>
      <c r="R232" s="22"/>
      <c r="S232" s="22"/>
      <c r="T232" s="22">
        <f>SUM(O232:S232)</f>
        <v>0</v>
      </c>
      <c r="U232" s="27"/>
      <c r="V232" s="10"/>
      <c r="W232" s="11"/>
      <c r="AA232" s="10"/>
      <c r="AB232" s="10"/>
      <c r="AC232" s="37"/>
      <c r="AD232" s="37"/>
      <c r="AE232" s="37"/>
    </row>
    <row r="233" customHeight="1" spans="1:31">
      <c r="A233" s="22">
        <v>231</v>
      </c>
      <c r="B233" s="22">
        <v>240324003</v>
      </c>
      <c r="C233" s="40">
        <v>45375</v>
      </c>
      <c r="D233" s="22" t="s">
        <v>230</v>
      </c>
      <c r="E233" s="61">
        <f>IF(C233="","",WEEKNUM(C233,1))</f>
        <v>13</v>
      </c>
      <c r="F233" s="22" t="s">
        <v>58</v>
      </c>
      <c r="G233" s="22" t="s">
        <v>334</v>
      </c>
      <c r="H233" s="22" t="s">
        <v>335</v>
      </c>
      <c r="I233" s="22" t="str">
        <f>VLOOKUP(H233,[2]外O细分型号!A:B,2,0)</f>
        <v>G102</v>
      </c>
      <c r="J233" s="22" t="s">
        <v>36</v>
      </c>
      <c r="K233" s="22">
        <v>95</v>
      </c>
      <c r="L233" s="22">
        <v>8</v>
      </c>
      <c r="M233" s="22"/>
      <c r="N233" s="81" t="s">
        <v>37</v>
      </c>
      <c r="O233" s="22"/>
      <c r="P233" s="22"/>
      <c r="Q233" s="22"/>
      <c r="R233" s="22"/>
      <c r="S233" s="22"/>
      <c r="T233" s="22">
        <f>SUM(O233:S233)</f>
        <v>0</v>
      </c>
      <c r="U233" s="27"/>
      <c r="V233" s="10"/>
      <c r="W233" s="11"/>
      <c r="AA233" s="10"/>
      <c r="AB233" s="10"/>
      <c r="AC233" s="37"/>
      <c r="AD233" s="37"/>
      <c r="AE233" s="37"/>
    </row>
    <row r="234" customHeight="1" spans="1:31">
      <c r="A234" s="22">
        <v>232</v>
      </c>
      <c r="B234" s="22">
        <v>240324004</v>
      </c>
      <c r="C234" s="40">
        <v>45375</v>
      </c>
      <c r="D234" s="22" t="s">
        <v>230</v>
      </c>
      <c r="E234" s="61">
        <f>IF(C234="","",WEEKNUM(C234,1))</f>
        <v>13</v>
      </c>
      <c r="F234" s="22" t="s">
        <v>58</v>
      </c>
      <c r="G234" s="22" t="s">
        <v>285</v>
      </c>
      <c r="H234" s="22" t="s">
        <v>42</v>
      </c>
      <c r="I234" s="22" t="str">
        <f>VLOOKUP(H234,[2]外O细分型号!A:B,2,0)</f>
        <v>G100</v>
      </c>
      <c r="J234" s="22" t="s">
        <v>248</v>
      </c>
      <c r="K234" s="22">
        <v>484</v>
      </c>
      <c r="L234" s="22">
        <v>32</v>
      </c>
      <c r="M234" s="22"/>
      <c r="N234" s="81" t="s">
        <v>37</v>
      </c>
      <c r="O234" s="22"/>
      <c r="P234" s="22"/>
      <c r="Q234" s="22"/>
      <c r="R234" s="22"/>
      <c r="S234" s="22"/>
      <c r="T234" s="22">
        <f>SUM(O234:S234)</f>
        <v>0</v>
      </c>
      <c r="U234" s="27"/>
      <c r="V234" s="10"/>
      <c r="W234" s="11"/>
      <c r="AA234" s="10"/>
      <c r="AB234" s="10"/>
      <c r="AC234" s="37"/>
      <c r="AD234" s="37"/>
      <c r="AE234" s="37"/>
    </row>
    <row r="235" customHeight="1" spans="1:31">
      <c r="A235" s="22">
        <v>233</v>
      </c>
      <c r="B235" s="22">
        <v>240324005</v>
      </c>
      <c r="C235" s="40">
        <v>45375</v>
      </c>
      <c r="D235" s="22" t="s">
        <v>230</v>
      </c>
      <c r="E235" s="61">
        <f>IF(C235="","",WEEKNUM(C235,1))</f>
        <v>13</v>
      </c>
      <c r="F235" s="22" t="s">
        <v>33</v>
      </c>
      <c r="G235" s="22" t="s">
        <v>326</v>
      </c>
      <c r="H235" s="22" t="s">
        <v>39</v>
      </c>
      <c r="I235" s="22" t="str">
        <f>VLOOKUP(H235,[2]外O细分型号!A:B,2,0)</f>
        <v>Q3MPRO</v>
      </c>
      <c r="J235" s="22" t="s">
        <v>36</v>
      </c>
      <c r="K235" s="22">
        <v>673</v>
      </c>
      <c r="L235" s="22">
        <v>32</v>
      </c>
      <c r="M235" s="22">
        <v>1</v>
      </c>
      <c r="N235" s="81" t="s">
        <v>37</v>
      </c>
      <c r="O235" s="22">
        <v>1</v>
      </c>
      <c r="P235" s="22"/>
      <c r="Q235" s="22"/>
      <c r="R235" s="22"/>
      <c r="S235" s="22"/>
      <c r="T235" s="22">
        <f>SUM(O235:S235)</f>
        <v>1</v>
      </c>
      <c r="U235" s="27" t="s">
        <v>336</v>
      </c>
      <c r="V235" s="10" t="s">
        <v>77</v>
      </c>
      <c r="W235" s="11" t="s">
        <v>15</v>
      </c>
      <c r="X235" s="11" t="s">
        <v>85</v>
      </c>
      <c r="Y235" s="11" t="s">
        <v>52</v>
      </c>
      <c r="Z235" s="11" t="s">
        <v>67</v>
      </c>
      <c r="AA235" s="10"/>
      <c r="AB235" s="10"/>
      <c r="AC235" s="37"/>
      <c r="AD235" s="37"/>
      <c r="AE235" s="37"/>
    </row>
    <row r="236" customHeight="1" spans="1:31">
      <c r="A236" s="22">
        <v>234</v>
      </c>
      <c r="B236" s="22">
        <v>240324006</v>
      </c>
      <c r="C236" s="40">
        <v>45375</v>
      </c>
      <c r="D236" s="22" t="s">
        <v>230</v>
      </c>
      <c r="E236" s="61">
        <f>IF(C236="","",WEEKNUM(C236,1))</f>
        <v>13</v>
      </c>
      <c r="F236" s="22" t="s">
        <v>33</v>
      </c>
      <c r="G236" s="22" t="s">
        <v>298</v>
      </c>
      <c r="H236" s="22" t="s">
        <v>91</v>
      </c>
      <c r="I236" s="22" t="str">
        <f>VLOOKUP(H236,[2]外O细分型号!A:B,2,0)</f>
        <v>Q3MVPRO</v>
      </c>
      <c r="J236" s="22" t="s">
        <v>36</v>
      </c>
      <c r="K236" s="22">
        <v>570</v>
      </c>
      <c r="L236" s="22">
        <v>32</v>
      </c>
      <c r="M236" s="22"/>
      <c r="N236" s="81" t="s">
        <v>37</v>
      </c>
      <c r="O236" s="22"/>
      <c r="P236" s="22"/>
      <c r="Q236" s="22"/>
      <c r="R236" s="22"/>
      <c r="S236" s="22"/>
      <c r="T236" s="22"/>
      <c r="U236" s="27"/>
      <c r="V236" s="10"/>
      <c r="W236" s="11"/>
      <c r="AA236" s="10"/>
      <c r="AB236" s="10"/>
      <c r="AC236" s="37"/>
      <c r="AD236" s="37"/>
      <c r="AE236" s="37"/>
    </row>
    <row r="237" customHeight="1" spans="1:31">
      <c r="A237" s="22">
        <v>235</v>
      </c>
      <c r="B237" s="42">
        <v>240325001</v>
      </c>
      <c r="C237" s="40">
        <v>45376</v>
      </c>
      <c r="D237" s="42" t="s">
        <v>230</v>
      </c>
      <c r="E237" s="93">
        <f>IF(C237="","",WEEKNUM(C237,1))</f>
        <v>13</v>
      </c>
      <c r="F237" s="42" t="s">
        <v>58</v>
      </c>
      <c r="G237" s="42" t="s">
        <v>337</v>
      </c>
      <c r="H237" s="42" t="s">
        <v>74</v>
      </c>
      <c r="I237" s="22" t="str">
        <f>VLOOKUP(H237,[2]外O细分型号!A:B,2,0)</f>
        <v>V7</v>
      </c>
      <c r="J237" s="42" t="s">
        <v>36</v>
      </c>
      <c r="K237" s="42">
        <v>3</v>
      </c>
      <c r="L237" s="42">
        <v>3</v>
      </c>
      <c r="M237" s="42"/>
      <c r="N237" s="81" t="s">
        <v>37</v>
      </c>
      <c r="O237" s="42"/>
      <c r="P237" s="42"/>
      <c r="Q237" s="42"/>
      <c r="R237" s="42"/>
      <c r="S237" s="42"/>
      <c r="T237" s="42">
        <f>SUM(O237:S237)</f>
        <v>0</v>
      </c>
      <c r="U237" s="38"/>
      <c r="V237" s="10"/>
      <c r="W237" s="11"/>
      <c r="AA237" s="10"/>
      <c r="AB237" s="10"/>
      <c r="AC237" s="37"/>
      <c r="AD237" s="37"/>
      <c r="AE237" s="37"/>
    </row>
    <row r="238" customHeight="1" spans="1:31">
      <c r="A238" s="22">
        <v>236</v>
      </c>
      <c r="B238" s="42">
        <v>240325002</v>
      </c>
      <c r="C238" s="40">
        <v>45376</v>
      </c>
      <c r="D238" s="42" t="s">
        <v>230</v>
      </c>
      <c r="E238" s="93">
        <f>IF(C238="","",WEEKNUM(C238,1))</f>
        <v>13</v>
      </c>
      <c r="F238" s="42" t="s">
        <v>58</v>
      </c>
      <c r="G238" s="42" t="s">
        <v>69</v>
      </c>
      <c r="H238" s="42" t="s">
        <v>70</v>
      </c>
      <c r="I238" s="22" t="str">
        <f>VLOOKUP(H238,[2]外O细分型号!A:B,2,0)</f>
        <v>P1-CT</v>
      </c>
      <c r="J238" s="42" t="s">
        <v>36</v>
      </c>
      <c r="K238" s="42">
        <v>4</v>
      </c>
      <c r="L238" s="42">
        <v>4</v>
      </c>
      <c r="M238" s="42"/>
      <c r="N238" s="81" t="s">
        <v>37</v>
      </c>
      <c r="O238" s="42"/>
      <c r="P238" s="42"/>
      <c r="Q238" s="42"/>
      <c r="R238" s="42"/>
      <c r="S238" s="42"/>
      <c r="T238" s="42">
        <f>SUM(O238:S238)</f>
        <v>0</v>
      </c>
      <c r="U238" s="38"/>
      <c r="V238" s="10"/>
      <c r="W238" s="11"/>
      <c r="AA238" s="10"/>
      <c r="AB238" s="10"/>
      <c r="AC238" s="37"/>
      <c r="AD238" s="37"/>
      <c r="AE238" s="37"/>
    </row>
    <row r="239" customHeight="1" spans="1:31">
      <c r="A239" s="22">
        <v>237</v>
      </c>
      <c r="B239" s="42">
        <v>240325003</v>
      </c>
      <c r="C239" s="40">
        <v>45376</v>
      </c>
      <c r="D239" s="42" t="s">
        <v>230</v>
      </c>
      <c r="E239" s="93">
        <f>IF(C239="","",WEEKNUM(C239,1))</f>
        <v>13</v>
      </c>
      <c r="F239" s="42" t="s">
        <v>58</v>
      </c>
      <c r="G239" s="42" t="s">
        <v>259</v>
      </c>
      <c r="H239" s="42" t="s">
        <v>46</v>
      </c>
      <c r="I239" s="22" t="str">
        <f>VLOOKUP(H239,[2]外O细分型号!A:B,2,0)</f>
        <v>P1-CT</v>
      </c>
      <c r="J239" s="42" t="s">
        <v>36</v>
      </c>
      <c r="K239" s="42">
        <v>7</v>
      </c>
      <c r="L239" s="42">
        <v>7</v>
      </c>
      <c r="M239" s="42"/>
      <c r="N239" s="81" t="s">
        <v>37</v>
      </c>
      <c r="O239" s="42"/>
      <c r="P239" s="42"/>
      <c r="Q239" s="42"/>
      <c r="R239" s="42"/>
      <c r="S239" s="42"/>
      <c r="T239" s="42">
        <f>SUM(O239:S239)</f>
        <v>0</v>
      </c>
      <c r="U239" s="38"/>
      <c r="V239" s="10"/>
      <c r="W239" s="11"/>
      <c r="AA239" s="10"/>
      <c r="AB239" s="10"/>
      <c r="AC239" s="37"/>
      <c r="AD239" s="37"/>
      <c r="AE239" s="37"/>
    </row>
    <row r="240" customHeight="1" spans="1:31">
      <c r="A240" s="22">
        <v>238</v>
      </c>
      <c r="B240" s="42">
        <v>240325004</v>
      </c>
      <c r="C240" s="40">
        <v>45376</v>
      </c>
      <c r="D240" s="42" t="s">
        <v>230</v>
      </c>
      <c r="E240" s="93">
        <f>IF(C240="","",WEEKNUM(C240,1))</f>
        <v>13</v>
      </c>
      <c r="F240" s="42" t="s">
        <v>40</v>
      </c>
      <c r="G240" s="42" t="s">
        <v>338</v>
      </c>
      <c r="H240" s="42" t="s">
        <v>75</v>
      </c>
      <c r="I240" s="22" t="str">
        <f>VLOOKUP(H240,[2]外O细分型号!A:B,2,0)</f>
        <v>V7</v>
      </c>
      <c r="J240" s="42" t="s">
        <v>36</v>
      </c>
      <c r="K240" s="42">
        <v>1054</v>
      </c>
      <c r="L240" s="42">
        <v>13</v>
      </c>
      <c r="M240" s="42"/>
      <c r="N240" s="81" t="s">
        <v>37</v>
      </c>
      <c r="O240" s="42"/>
      <c r="P240" s="42"/>
      <c r="Q240" s="42"/>
      <c r="R240" s="42"/>
      <c r="S240" s="42"/>
      <c r="T240" s="42">
        <f>SUM(O240:S240)</f>
        <v>0</v>
      </c>
      <c r="U240" s="38"/>
      <c r="V240" s="10"/>
      <c r="W240" s="11"/>
      <c r="AA240" s="10"/>
      <c r="AB240" s="10"/>
      <c r="AC240" s="37"/>
      <c r="AD240" s="37"/>
      <c r="AE240" s="37"/>
    </row>
    <row r="241" customHeight="1" spans="1:31">
      <c r="A241" s="22">
        <v>239</v>
      </c>
      <c r="B241" s="42">
        <v>240325005</v>
      </c>
      <c r="C241" s="40">
        <v>45376</v>
      </c>
      <c r="D241" s="42" t="s">
        <v>230</v>
      </c>
      <c r="E241" s="93">
        <f>IF(C241="","",WEEKNUM(C241,1))</f>
        <v>13</v>
      </c>
      <c r="F241" s="42" t="s">
        <v>40</v>
      </c>
      <c r="G241" s="42" t="s">
        <v>321</v>
      </c>
      <c r="H241" s="42" t="s">
        <v>75</v>
      </c>
      <c r="I241" s="22" t="str">
        <f>VLOOKUP(H241,[2]外O细分型号!A:B,2,0)</f>
        <v>V7</v>
      </c>
      <c r="J241" s="42" t="s">
        <v>36</v>
      </c>
      <c r="K241" s="42">
        <v>959</v>
      </c>
      <c r="L241" s="42">
        <v>13</v>
      </c>
      <c r="M241" s="42">
        <v>1</v>
      </c>
      <c r="N241" s="81" t="s">
        <v>37</v>
      </c>
      <c r="O241" s="42"/>
      <c r="P241" s="42">
        <v>1</v>
      </c>
      <c r="Q241" s="42"/>
      <c r="R241" s="42"/>
      <c r="S241" s="42"/>
      <c r="T241" s="42">
        <f>SUM(O241:S241)</f>
        <v>1</v>
      </c>
      <c r="U241" s="38" t="s">
        <v>339</v>
      </c>
      <c r="V241" s="10" t="s">
        <v>77</v>
      </c>
      <c r="W241" s="11" t="s">
        <v>16</v>
      </c>
      <c r="X241" s="11" t="s">
        <v>51</v>
      </c>
      <c r="Y241" s="11" t="s">
        <v>52</v>
      </c>
      <c r="Z241" s="11" t="s">
        <v>67</v>
      </c>
      <c r="AA241" s="10"/>
      <c r="AB241" s="10"/>
      <c r="AC241" s="37"/>
      <c r="AD241" s="37"/>
      <c r="AE241" s="37"/>
    </row>
    <row r="242" customHeight="1" spans="1:31">
      <c r="A242" s="22">
        <v>240</v>
      </c>
      <c r="B242" s="42">
        <v>240325006</v>
      </c>
      <c r="C242" s="40">
        <v>45376</v>
      </c>
      <c r="D242" s="42" t="s">
        <v>230</v>
      </c>
      <c r="E242" s="93">
        <f>IF(C242="","",WEEKNUM(C242,1))</f>
        <v>13</v>
      </c>
      <c r="F242" s="42" t="s">
        <v>40</v>
      </c>
      <c r="G242" s="42" t="s">
        <v>327</v>
      </c>
      <c r="H242" s="42" t="s">
        <v>43</v>
      </c>
      <c r="I242" s="22" t="str">
        <f>VLOOKUP(H242,[2]外O细分型号!A:B,2,0)</f>
        <v>G100</v>
      </c>
      <c r="J242" s="42" t="s">
        <v>36</v>
      </c>
      <c r="K242" s="42">
        <v>96</v>
      </c>
      <c r="L242" s="42">
        <v>13</v>
      </c>
      <c r="M242" s="42"/>
      <c r="N242" s="81" t="s">
        <v>37</v>
      </c>
      <c r="O242" s="42"/>
      <c r="P242" s="42"/>
      <c r="Q242" s="42"/>
      <c r="R242" s="42"/>
      <c r="S242" s="42"/>
      <c r="T242" s="42">
        <f>SUM(O242:S242)</f>
        <v>0</v>
      </c>
      <c r="U242" s="38"/>
      <c r="V242" s="10"/>
      <c r="W242" s="11"/>
      <c r="AA242" s="10"/>
      <c r="AB242" s="10"/>
      <c r="AC242" s="37"/>
      <c r="AD242" s="37"/>
      <c r="AE242" s="37"/>
    </row>
    <row r="243" customHeight="1" spans="1:31">
      <c r="A243" s="22">
        <v>241</v>
      </c>
      <c r="B243" s="42">
        <v>240325007</v>
      </c>
      <c r="C243" s="40">
        <v>45376</v>
      </c>
      <c r="D243" s="42" t="s">
        <v>230</v>
      </c>
      <c r="E243" s="93">
        <f>IF(C243="","",WEEKNUM(C243,1))</f>
        <v>13</v>
      </c>
      <c r="F243" s="42" t="s">
        <v>40</v>
      </c>
      <c r="G243" s="42" t="s">
        <v>252</v>
      </c>
      <c r="H243" s="42" t="s">
        <v>42</v>
      </c>
      <c r="I243" s="22" t="str">
        <f>VLOOKUP(H243,[2]外O细分型号!A:B,2,0)</f>
        <v>G100</v>
      </c>
      <c r="J243" s="42" t="s">
        <v>62</v>
      </c>
      <c r="K243" s="42">
        <v>192</v>
      </c>
      <c r="L243" s="42">
        <v>13</v>
      </c>
      <c r="M243" s="42"/>
      <c r="N243" s="81" t="s">
        <v>37</v>
      </c>
      <c r="O243" s="42"/>
      <c r="P243" s="42"/>
      <c r="Q243" s="42"/>
      <c r="R243" s="42"/>
      <c r="S243" s="42"/>
      <c r="T243" s="42">
        <f>SUM(O243:S243)</f>
        <v>0</v>
      </c>
      <c r="U243" s="38"/>
      <c r="V243" s="10"/>
      <c r="W243" s="11"/>
      <c r="AA243" s="10"/>
      <c r="AB243" s="10"/>
      <c r="AC243" s="38" t="s">
        <v>340</v>
      </c>
      <c r="AD243" s="37"/>
      <c r="AE243" s="37"/>
    </row>
    <row r="244" customHeight="1" spans="1:31">
      <c r="A244" s="22">
        <v>242</v>
      </c>
      <c r="B244" s="42">
        <v>240325008</v>
      </c>
      <c r="C244" s="40">
        <v>45376</v>
      </c>
      <c r="D244" s="42" t="s">
        <v>230</v>
      </c>
      <c r="E244" s="93">
        <f>IF(C244="","",WEEKNUM(C244,1))</f>
        <v>13</v>
      </c>
      <c r="F244" s="42" t="s">
        <v>33</v>
      </c>
      <c r="G244" s="38" t="s">
        <v>341</v>
      </c>
      <c r="H244" s="42" t="s">
        <v>39</v>
      </c>
      <c r="I244" s="22" t="str">
        <f>VLOOKUP(H244,[2]外O细分型号!A:B,2,0)</f>
        <v>Q3MPRO</v>
      </c>
      <c r="J244" s="42" t="s">
        <v>36</v>
      </c>
      <c r="K244" s="42">
        <v>576</v>
      </c>
      <c r="L244" s="42">
        <v>13</v>
      </c>
      <c r="M244" s="42"/>
      <c r="N244" s="81" t="s">
        <v>37</v>
      </c>
      <c r="O244" s="42"/>
      <c r="P244" s="42"/>
      <c r="Q244" s="42"/>
      <c r="R244" s="42"/>
      <c r="S244" s="42"/>
      <c r="T244" s="42">
        <f>SUM(O244:S244)</f>
        <v>0</v>
      </c>
      <c r="U244" s="38"/>
      <c r="V244" s="10"/>
      <c r="W244" s="11"/>
      <c r="AA244" s="10"/>
      <c r="AB244" s="10"/>
      <c r="AC244" s="38" t="s">
        <v>342</v>
      </c>
      <c r="AD244" s="37"/>
      <c r="AE244" s="37"/>
    </row>
    <row r="245" customHeight="1" spans="1:31">
      <c r="A245" s="22">
        <v>243</v>
      </c>
      <c r="B245" s="42">
        <v>240325009</v>
      </c>
      <c r="C245" s="40">
        <v>45376</v>
      </c>
      <c r="D245" s="42" t="s">
        <v>230</v>
      </c>
      <c r="E245" s="93">
        <f>IF(C245="","",WEEKNUM(C245,1))</f>
        <v>13</v>
      </c>
      <c r="F245" s="42" t="s">
        <v>33</v>
      </c>
      <c r="G245" s="42" t="s">
        <v>298</v>
      </c>
      <c r="H245" s="42" t="s">
        <v>91</v>
      </c>
      <c r="I245" s="22" t="str">
        <f>VLOOKUP(H245,[2]外O细分型号!A:B,2,0)</f>
        <v>Q3MVPRO</v>
      </c>
      <c r="J245" s="42" t="s">
        <v>36</v>
      </c>
      <c r="K245" s="42">
        <v>452</v>
      </c>
      <c r="L245" s="42">
        <v>32</v>
      </c>
      <c r="M245" s="42"/>
      <c r="N245" s="81" t="s">
        <v>37</v>
      </c>
      <c r="O245" s="42"/>
      <c r="P245" s="42"/>
      <c r="Q245" s="42"/>
      <c r="R245" s="42"/>
      <c r="S245" s="42"/>
      <c r="T245" s="42">
        <f>SUM(O245:S245)</f>
        <v>0</v>
      </c>
      <c r="U245" s="38"/>
      <c r="V245" s="10"/>
      <c r="W245" s="11"/>
      <c r="AA245" s="10"/>
      <c r="AB245" s="10"/>
      <c r="AC245" s="38"/>
      <c r="AD245" s="37"/>
      <c r="AE245" s="37"/>
    </row>
    <row r="246" customHeight="1" spans="1:31">
      <c r="A246" s="22">
        <v>244</v>
      </c>
      <c r="B246" s="42">
        <v>240325010</v>
      </c>
      <c r="C246" s="40">
        <v>45376</v>
      </c>
      <c r="D246" s="42" t="s">
        <v>230</v>
      </c>
      <c r="E246" s="93">
        <f>IF(C246="","",WEEKNUM(C246,1))</f>
        <v>13</v>
      </c>
      <c r="F246" s="42" t="s">
        <v>33</v>
      </c>
      <c r="G246" s="42" t="s">
        <v>343</v>
      </c>
      <c r="H246" s="42" t="s">
        <v>39</v>
      </c>
      <c r="I246" s="22" t="str">
        <f>VLOOKUP(H246,[2]外O细分型号!A:B,2,0)</f>
        <v>Q3MPRO</v>
      </c>
      <c r="J246" s="42" t="s">
        <v>36</v>
      </c>
      <c r="K246" s="42">
        <v>568</v>
      </c>
      <c r="L246" s="42">
        <v>32</v>
      </c>
      <c r="M246" s="42"/>
      <c r="N246" s="81" t="s">
        <v>37</v>
      </c>
      <c r="O246" s="42"/>
      <c r="P246" s="42"/>
      <c r="Q246" s="42"/>
      <c r="R246" s="42"/>
      <c r="S246" s="42"/>
      <c r="T246" s="42">
        <f>SUM(O246:S246)</f>
        <v>0</v>
      </c>
      <c r="U246" s="38"/>
      <c r="V246" s="10"/>
      <c r="W246" s="11"/>
      <c r="AA246" s="10"/>
      <c r="AB246" s="10"/>
      <c r="AC246" s="38"/>
      <c r="AD246" s="37"/>
      <c r="AE246" s="37"/>
    </row>
    <row r="247" customHeight="1" spans="1:31">
      <c r="A247" s="22">
        <v>245</v>
      </c>
      <c r="B247" s="42">
        <v>240325011</v>
      </c>
      <c r="C247" s="40">
        <v>45376</v>
      </c>
      <c r="D247" s="42" t="s">
        <v>230</v>
      </c>
      <c r="E247" s="93">
        <f>IF(C247="","",WEEKNUM(C247,1))</f>
        <v>13</v>
      </c>
      <c r="F247" s="42" t="s">
        <v>33</v>
      </c>
      <c r="G247" s="42" t="s">
        <v>341</v>
      </c>
      <c r="H247" s="42" t="s">
        <v>39</v>
      </c>
      <c r="I247" s="22" t="str">
        <f>VLOOKUP(H247,[2]外O细分型号!A:B,2,0)</f>
        <v>Q3MPRO</v>
      </c>
      <c r="J247" s="42" t="s">
        <v>36</v>
      </c>
      <c r="K247" s="42">
        <v>288</v>
      </c>
      <c r="L247" s="42">
        <v>13</v>
      </c>
      <c r="M247" s="42"/>
      <c r="N247" s="81" t="s">
        <v>37</v>
      </c>
      <c r="O247" s="42"/>
      <c r="P247" s="42"/>
      <c r="Q247" s="42"/>
      <c r="R247" s="42"/>
      <c r="S247" s="42"/>
      <c r="T247" s="42">
        <f>SUM(O247:S247)</f>
        <v>0</v>
      </c>
      <c r="U247" s="38"/>
      <c r="V247" s="10"/>
      <c r="W247" s="11"/>
      <c r="AA247" s="10"/>
      <c r="AB247" s="10"/>
      <c r="AC247" s="38" t="s">
        <v>342</v>
      </c>
      <c r="AD247" s="37"/>
      <c r="AE247" s="37"/>
    </row>
    <row r="248" customHeight="1" spans="1:31">
      <c r="A248" s="22">
        <v>246</v>
      </c>
      <c r="B248" s="23">
        <v>240326001</v>
      </c>
      <c r="C248" s="40">
        <v>45377</v>
      </c>
      <c r="D248" s="42" t="s">
        <v>230</v>
      </c>
      <c r="E248" s="93">
        <f>IF(C248="","",WEEKNUM(C248,1))</f>
        <v>13</v>
      </c>
      <c r="F248" s="42" t="s">
        <v>33</v>
      </c>
      <c r="G248" s="42" t="s">
        <v>343</v>
      </c>
      <c r="H248" s="42" t="s">
        <v>39</v>
      </c>
      <c r="I248" s="22" t="str">
        <f>VLOOKUP(H248,[2]外O细分型号!A:B,2,0)</f>
        <v>Q3MPRO</v>
      </c>
      <c r="J248" s="42" t="s">
        <v>36</v>
      </c>
      <c r="K248" s="42">
        <v>576</v>
      </c>
      <c r="L248" s="42">
        <v>32</v>
      </c>
      <c r="M248" s="42"/>
      <c r="N248" s="81" t="s">
        <v>37</v>
      </c>
      <c r="T248" s="42">
        <f>SUM(O248:S248)</f>
        <v>0</v>
      </c>
      <c r="U248" s="36"/>
      <c r="V248" s="10"/>
      <c r="W248" s="11"/>
      <c r="AA248" s="10"/>
      <c r="AB248" s="10"/>
      <c r="AC248" s="38"/>
      <c r="AD248" s="37"/>
      <c r="AE248" s="37"/>
    </row>
    <row r="249" customHeight="1" spans="1:31">
      <c r="A249" s="22">
        <v>247</v>
      </c>
      <c r="B249" s="23">
        <v>240327001</v>
      </c>
      <c r="C249" s="40">
        <v>45378</v>
      </c>
      <c r="D249" s="42" t="s">
        <v>230</v>
      </c>
      <c r="E249" s="93">
        <f>IF(C249="","",WEEKNUM(C249,1))</f>
        <v>13</v>
      </c>
      <c r="F249" s="42" t="s">
        <v>134</v>
      </c>
      <c r="G249" s="42" t="s">
        <v>323</v>
      </c>
      <c r="H249" s="42" t="s">
        <v>139</v>
      </c>
      <c r="I249" s="22" t="str">
        <f>VLOOKUP(H249,[2]外O细分型号!A:B,2,0)</f>
        <v>P8</v>
      </c>
      <c r="J249" s="42" t="s">
        <v>140</v>
      </c>
      <c r="K249" s="42">
        <v>1182</v>
      </c>
      <c r="L249" s="42">
        <v>48</v>
      </c>
      <c r="M249" s="42">
        <v>3</v>
      </c>
      <c r="N249" s="22" t="s">
        <v>48</v>
      </c>
      <c r="O249" s="11">
        <v>1</v>
      </c>
      <c r="T249" s="42">
        <f>SUM(O249:S249)</f>
        <v>1</v>
      </c>
      <c r="U249" s="38" t="s">
        <v>344</v>
      </c>
      <c r="V249" s="10" t="s">
        <v>50</v>
      </c>
      <c r="W249" s="11" t="s">
        <v>15</v>
      </c>
      <c r="X249" s="11" t="s">
        <v>283</v>
      </c>
      <c r="Y249" s="11" t="s">
        <v>52</v>
      </c>
      <c r="Z249" s="11" t="s">
        <v>53</v>
      </c>
      <c r="AA249" s="10"/>
      <c r="AB249" s="10"/>
      <c r="AC249" s="38"/>
      <c r="AD249" s="37"/>
      <c r="AE249" s="37"/>
    </row>
    <row r="250" customHeight="1" spans="1:31">
      <c r="A250" s="22">
        <v>248</v>
      </c>
      <c r="B250" s="42">
        <v>240327001</v>
      </c>
      <c r="C250" s="40">
        <v>45378</v>
      </c>
      <c r="D250" s="42" t="s">
        <v>230</v>
      </c>
      <c r="E250" s="93">
        <f>IF(C250="","",WEEKNUM(C250,1))</f>
        <v>13</v>
      </c>
      <c r="F250" s="42" t="s">
        <v>134</v>
      </c>
      <c r="G250" s="42" t="s">
        <v>323</v>
      </c>
      <c r="H250" s="42" t="s">
        <v>139</v>
      </c>
      <c r="I250" s="22" t="str">
        <f>VLOOKUP(H250,[2]外O细分型号!A:B,2,0)</f>
        <v>P8</v>
      </c>
      <c r="J250" s="42" t="s">
        <v>140</v>
      </c>
      <c r="K250" s="42"/>
      <c r="L250" s="42"/>
      <c r="M250" s="42"/>
      <c r="O250" s="42">
        <v>1</v>
      </c>
      <c r="P250" s="42"/>
      <c r="Q250" s="42"/>
      <c r="R250" s="42"/>
      <c r="S250" s="42"/>
      <c r="T250" s="42">
        <f>SUM(O250:S250)</f>
        <v>1</v>
      </c>
      <c r="U250" s="38" t="s">
        <v>345</v>
      </c>
      <c r="V250" s="10" t="s">
        <v>50</v>
      </c>
      <c r="W250" s="11" t="s">
        <v>15</v>
      </c>
      <c r="X250" s="11" t="s">
        <v>99</v>
      </c>
      <c r="Y250" s="11" t="s">
        <v>52</v>
      </c>
      <c r="Z250" s="11" t="s">
        <v>53</v>
      </c>
      <c r="AA250" s="10"/>
      <c r="AB250" s="10"/>
      <c r="AC250" s="38"/>
      <c r="AD250" s="37"/>
      <c r="AE250" s="37"/>
    </row>
    <row r="251" customHeight="1" spans="1:31">
      <c r="A251" s="22">
        <v>249</v>
      </c>
      <c r="B251" s="42">
        <v>240327001</v>
      </c>
      <c r="C251" s="40">
        <v>45378</v>
      </c>
      <c r="D251" s="42" t="s">
        <v>230</v>
      </c>
      <c r="E251" s="93">
        <f>IF(C251="","",WEEKNUM(C251,1))</f>
        <v>13</v>
      </c>
      <c r="F251" s="42" t="s">
        <v>134</v>
      </c>
      <c r="G251" s="42" t="s">
        <v>323</v>
      </c>
      <c r="H251" s="42" t="s">
        <v>139</v>
      </c>
      <c r="I251" s="22" t="str">
        <f>VLOOKUP(H251,[2]外O细分型号!A:B,2,0)</f>
        <v>P8</v>
      </c>
      <c r="J251" s="42" t="s">
        <v>140</v>
      </c>
      <c r="K251" s="42"/>
      <c r="L251" s="42"/>
      <c r="M251" s="42"/>
      <c r="O251" s="42"/>
      <c r="P251" s="42">
        <v>1</v>
      </c>
      <c r="Q251" s="42"/>
      <c r="R251" s="42"/>
      <c r="S251" s="42"/>
      <c r="T251" s="42">
        <f>SUM(O251:S251)</f>
        <v>1</v>
      </c>
      <c r="U251" s="38" t="s">
        <v>346</v>
      </c>
      <c r="V251" s="10" t="s">
        <v>50</v>
      </c>
      <c r="W251" s="11" t="s">
        <v>16</v>
      </c>
      <c r="X251" s="11" t="s">
        <v>125</v>
      </c>
      <c r="Y251" s="11" t="s">
        <v>57</v>
      </c>
      <c r="Z251" s="11" t="s">
        <v>53</v>
      </c>
      <c r="AA251" s="10"/>
      <c r="AB251" s="10"/>
      <c r="AC251" s="38"/>
      <c r="AD251" s="37"/>
      <c r="AE251" s="37"/>
    </row>
    <row r="252" customHeight="1" spans="1:31">
      <c r="A252" s="22">
        <v>250</v>
      </c>
      <c r="B252" s="42">
        <v>240327002</v>
      </c>
      <c r="C252" s="40">
        <v>45378</v>
      </c>
      <c r="D252" s="42" t="s">
        <v>230</v>
      </c>
      <c r="E252" s="93">
        <f>IF(C252="","",WEEKNUM(C252,1))</f>
        <v>13</v>
      </c>
      <c r="F252" s="42" t="s">
        <v>33</v>
      </c>
      <c r="G252" s="42" t="s">
        <v>343</v>
      </c>
      <c r="H252" s="42" t="s">
        <v>39</v>
      </c>
      <c r="I252" s="22" t="str">
        <f>VLOOKUP(H252,[2]外O细分型号!A:B,2,0)</f>
        <v>Q3MPRO</v>
      </c>
      <c r="J252" s="42" t="s">
        <v>36</v>
      </c>
      <c r="K252" s="42">
        <v>432</v>
      </c>
      <c r="L252" s="42">
        <v>32</v>
      </c>
      <c r="M252" s="42">
        <v>1</v>
      </c>
      <c r="N252" s="81" t="s">
        <v>37</v>
      </c>
      <c r="O252" s="42">
        <v>1</v>
      </c>
      <c r="P252" s="42"/>
      <c r="Q252" s="42"/>
      <c r="R252" s="42"/>
      <c r="S252" s="42"/>
      <c r="T252" s="42">
        <f>SUM(O252:S252)</f>
        <v>1</v>
      </c>
      <c r="U252" s="38" t="s">
        <v>347</v>
      </c>
      <c r="V252" s="10" t="s">
        <v>77</v>
      </c>
      <c r="W252" s="11" t="s">
        <v>15</v>
      </c>
      <c r="X252" s="11" t="s">
        <v>99</v>
      </c>
      <c r="Y252" s="11" t="s">
        <v>52</v>
      </c>
      <c r="Z252" s="11" t="s">
        <v>53</v>
      </c>
      <c r="AA252" s="10"/>
      <c r="AB252" s="10"/>
      <c r="AC252" s="38"/>
      <c r="AD252" s="37"/>
      <c r="AE252" s="37"/>
    </row>
    <row r="253" customHeight="1" spans="1:31">
      <c r="A253" s="22">
        <v>251</v>
      </c>
      <c r="B253" s="22">
        <v>240327003</v>
      </c>
      <c r="C253" s="40">
        <v>45378</v>
      </c>
      <c r="D253" s="22" t="s">
        <v>230</v>
      </c>
      <c r="E253" s="61">
        <f>IF(C253="","",WEEKNUM(C253,1))</f>
        <v>13</v>
      </c>
      <c r="F253" s="22" t="s">
        <v>33</v>
      </c>
      <c r="G253" s="22" t="s">
        <v>343</v>
      </c>
      <c r="H253" s="22" t="s">
        <v>39</v>
      </c>
      <c r="I253" s="22" t="str">
        <f>VLOOKUP(H253,[2]外O细分型号!A:B,2,0)</f>
        <v>Q3MPRO</v>
      </c>
      <c r="J253" s="22" t="s">
        <v>36</v>
      </c>
      <c r="K253" s="22">
        <v>144</v>
      </c>
      <c r="L253" s="22">
        <v>8</v>
      </c>
      <c r="M253" s="22"/>
      <c r="N253" s="81" t="s">
        <v>37</v>
      </c>
      <c r="O253" s="22"/>
      <c r="P253" s="22"/>
      <c r="Q253" s="22"/>
      <c r="R253" s="22"/>
      <c r="S253" s="22"/>
      <c r="T253" s="22">
        <f>SUM(O253:S253)</f>
        <v>0</v>
      </c>
      <c r="U253" s="27"/>
      <c r="V253" s="10"/>
      <c r="W253" s="11"/>
      <c r="AA253" s="10"/>
      <c r="AB253" s="10"/>
      <c r="AC253" s="37"/>
      <c r="AD253" s="37"/>
      <c r="AE253" s="37"/>
    </row>
    <row r="254" customHeight="1" spans="1:31">
      <c r="A254" s="22">
        <v>252</v>
      </c>
      <c r="B254" s="22">
        <v>240327004</v>
      </c>
      <c r="C254" s="40">
        <v>45378</v>
      </c>
      <c r="D254" s="22" t="s">
        <v>230</v>
      </c>
      <c r="E254" s="61">
        <f>IF(C254="","",WEEKNUM(C254,1))</f>
        <v>13</v>
      </c>
      <c r="F254" s="22" t="s">
        <v>40</v>
      </c>
      <c r="G254" s="22">
        <v>24033975</v>
      </c>
      <c r="H254" s="22" t="s">
        <v>75</v>
      </c>
      <c r="I254" s="22" t="str">
        <f>VLOOKUP(H254,[2]外O细分型号!A:B,2,0)</f>
        <v>V7</v>
      </c>
      <c r="J254" s="22" t="s">
        <v>36</v>
      </c>
      <c r="K254" s="22">
        <v>1049</v>
      </c>
      <c r="L254" s="22">
        <v>13</v>
      </c>
      <c r="M254" s="22">
        <v>2</v>
      </c>
      <c r="N254" s="81" t="s">
        <v>37</v>
      </c>
      <c r="O254" s="22"/>
      <c r="P254" s="22">
        <v>1</v>
      </c>
      <c r="Q254" s="22"/>
      <c r="R254" s="22"/>
      <c r="S254" s="22"/>
      <c r="T254" s="22">
        <f>SUM(O254:S254)</f>
        <v>1</v>
      </c>
      <c r="U254" s="27" t="s">
        <v>348</v>
      </c>
      <c r="V254" s="10" t="s">
        <v>77</v>
      </c>
      <c r="W254" s="11" t="s">
        <v>16</v>
      </c>
      <c r="X254" s="11" t="s">
        <v>125</v>
      </c>
      <c r="Y254" s="11" t="s">
        <v>52</v>
      </c>
      <c r="Z254" s="11" t="s">
        <v>67</v>
      </c>
      <c r="AA254" s="10"/>
      <c r="AB254" s="10"/>
      <c r="AC254" s="37"/>
      <c r="AD254" s="37"/>
      <c r="AE254" s="37"/>
    </row>
    <row r="255" customHeight="1" spans="1:31">
      <c r="A255" s="22">
        <v>253</v>
      </c>
      <c r="B255" s="22">
        <v>240327004</v>
      </c>
      <c r="C255" s="40">
        <v>45378</v>
      </c>
      <c r="D255" s="22" t="s">
        <v>230</v>
      </c>
      <c r="E255" s="61">
        <f>IF(C255="","",WEEKNUM(C255,1))</f>
        <v>13</v>
      </c>
      <c r="F255" s="22" t="s">
        <v>40</v>
      </c>
      <c r="G255" s="22">
        <v>24033975</v>
      </c>
      <c r="H255" s="22" t="s">
        <v>75</v>
      </c>
      <c r="I255" s="22" t="str">
        <f>VLOOKUP(H255,[2]外O细分型号!A:B,2,0)</f>
        <v>V7</v>
      </c>
      <c r="J255" s="22" t="s">
        <v>36</v>
      </c>
      <c r="K255" s="22"/>
      <c r="L255" s="22"/>
      <c r="M255" s="22"/>
      <c r="N255" s="22"/>
      <c r="O255" s="22"/>
      <c r="P255" s="22">
        <v>1</v>
      </c>
      <c r="Q255" s="22"/>
      <c r="R255" s="22"/>
      <c r="S255" s="22"/>
      <c r="T255" s="22">
        <f>SUM(O255:S255)</f>
        <v>1</v>
      </c>
      <c r="U255" s="27" t="s">
        <v>349</v>
      </c>
      <c r="V255" s="10" t="s">
        <v>77</v>
      </c>
      <c r="W255" s="11" t="s">
        <v>16</v>
      </c>
      <c r="X255" s="11" t="s">
        <v>166</v>
      </c>
      <c r="Y255" s="11" t="s">
        <v>52</v>
      </c>
      <c r="Z255" s="11" t="s">
        <v>67</v>
      </c>
      <c r="AA255" s="10"/>
      <c r="AB255" s="10"/>
      <c r="AC255" s="37"/>
      <c r="AD255" s="37"/>
      <c r="AE255" s="37"/>
    </row>
    <row r="256" customHeight="1" spans="1:31">
      <c r="A256" s="22">
        <v>254</v>
      </c>
      <c r="B256" s="22">
        <v>240327005</v>
      </c>
      <c r="C256" s="40">
        <v>45378</v>
      </c>
      <c r="D256" s="22" t="s">
        <v>230</v>
      </c>
      <c r="E256" s="61">
        <f>IF(C256="","",WEEKNUM(C256,1))</f>
        <v>13</v>
      </c>
      <c r="F256" s="22" t="s">
        <v>40</v>
      </c>
      <c r="G256" s="22">
        <v>24033975</v>
      </c>
      <c r="H256" s="22" t="s">
        <v>75</v>
      </c>
      <c r="I256" s="22" t="str">
        <f>VLOOKUP(H256,[2]外O细分型号!A:B,2,0)</f>
        <v>V7</v>
      </c>
      <c r="J256" s="22" t="s">
        <v>36</v>
      </c>
      <c r="K256" s="22">
        <v>430</v>
      </c>
      <c r="L256" s="22">
        <v>13</v>
      </c>
      <c r="M256" s="22"/>
      <c r="N256" s="81" t="s">
        <v>37</v>
      </c>
      <c r="O256" s="22"/>
      <c r="P256" s="22"/>
      <c r="Q256" s="22"/>
      <c r="R256" s="22"/>
      <c r="S256" s="22"/>
      <c r="T256" s="22">
        <f>SUM(O256:S256)</f>
        <v>0</v>
      </c>
      <c r="U256" s="27"/>
      <c r="V256" s="10"/>
      <c r="W256" s="11"/>
      <c r="AA256" s="10"/>
      <c r="AB256" s="10"/>
      <c r="AC256" s="37"/>
      <c r="AD256" s="37"/>
      <c r="AE256" s="37"/>
    </row>
    <row r="257" customHeight="1" spans="1:31">
      <c r="A257" s="22">
        <v>255</v>
      </c>
      <c r="B257" s="23">
        <v>240328001</v>
      </c>
      <c r="C257" s="40">
        <v>45379</v>
      </c>
      <c r="D257" s="22" t="s">
        <v>230</v>
      </c>
      <c r="E257" s="61">
        <f>IF(C257="","",WEEKNUM(C257,1))</f>
        <v>13</v>
      </c>
      <c r="F257" s="22" t="s">
        <v>40</v>
      </c>
      <c r="G257" s="22" t="s">
        <v>321</v>
      </c>
      <c r="H257" s="22" t="s">
        <v>75</v>
      </c>
      <c r="I257" s="22" t="str">
        <f>VLOOKUP(H257,[2]外O细分型号!A:B,2,0)</f>
        <v>V7</v>
      </c>
      <c r="J257" s="22" t="s">
        <v>36</v>
      </c>
      <c r="K257" s="22">
        <v>1054</v>
      </c>
      <c r="L257" s="22">
        <v>13</v>
      </c>
      <c r="M257" s="22"/>
      <c r="N257" s="81" t="s">
        <v>37</v>
      </c>
      <c r="T257" s="42">
        <f>SUM(O257:S257)</f>
        <v>0</v>
      </c>
      <c r="U257" s="36"/>
      <c r="V257" s="10"/>
      <c r="W257" s="11"/>
      <c r="AA257" s="10"/>
      <c r="AB257" s="10"/>
      <c r="AC257" s="37"/>
      <c r="AD257" s="37"/>
      <c r="AE257" s="37"/>
    </row>
    <row r="258" customHeight="1" spans="1:31">
      <c r="A258" s="22">
        <v>256</v>
      </c>
      <c r="B258" s="22">
        <v>240328002</v>
      </c>
      <c r="C258" s="40">
        <v>45379</v>
      </c>
      <c r="D258" s="22" t="s">
        <v>230</v>
      </c>
      <c r="E258" s="61">
        <f>IF(C258="","",WEEKNUM(C258,1))</f>
        <v>13</v>
      </c>
      <c r="F258" s="22" t="s">
        <v>33</v>
      </c>
      <c r="G258" s="22" t="s">
        <v>298</v>
      </c>
      <c r="H258" s="22" t="s">
        <v>91</v>
      </c>
      <c r="I258" s="22" t="str">
        <f>VLOOKUP(H258,[2]外O细分型号!A:B,2,0)</f>
        <v>Q3MVPRO</v>
      </c>
      <c r="J258" s="22" t="s">
        <v>36</v>
      </c>
      <c r="K258" s="22">
        <v>576</v>
      </c>
      <c r="L258" s="22">
        <v>32</v>
      </c>
      <c r="M258" s="22"/>
      <c r="N258" s="81" t="s">
        <v>37</v>
      </c>
      <c r="T258" s="42">
        <f>SUM(O258:S258)</f>
        <v>0</v>
      </c>
      <c r="U258" s="36"/>
      <c r="V258" s="10"/>
      <c r="W258" s="11"/>
      <c r="AA258" s="10"/>
      <c r="AB258" s="10"/>
      <c r="AC258" s="37"/>
      <c r="AD258" s="37"/>
      <c r="AE258" s="37"/>
    </row>
    <row r="259" customHeight="1" spans="1:31">
      <c r="A259" s="22">
        <v>257</v>
      </c>
      <c r="B259" s="23">
        <v>240329001</v>
      </c>
      <c r="C259" s="40">
        <v>45380</v>
      </c>
      <c r="D259" s="22" t="s">
        <v>230</v>
      </c>
      <c r="E259" s="61">
        <f>IF(C259="","",WEEKNUM(C259,1))</f>
        <v>13</v>
      </c>
      <c r="F259" s="22" t="s">
        <v>93</v>
      </c>
      <c r="G259" s="22" t="s">
        <v>188</v>
      </c>
      <c r="H259" s="22" t="s">
        <v>190</v>
      </c>
      <c r="I259" s="22" t="str">
        <f>VLOOKUP(H259,[2]外O细分型号!A:B,2,0)</f>
        <v>V5P</v>
      </c>
      <c r="J259" s="22" t="s">
        <v>36</v>
      </c>
      <c r="K259" s="22">
        <v>1030</v>
      </c>
      <c r="L259" s="22">
        <v>32</v>
      </c>
      <c r="M259" s="22"/>
      <c r="N259" s="81" t="s">
        <v>37</v>
      </c>
      <c r="T259" s="42">
        <f>SUM(O259:S259)</f>
        <v>0</v>
      </c>
      <c r="U259" s="36"/>
      <c r="V259" s="10"/>
      <c r="W259" s="11"/>
      <c r="AA259" s="10"/>
      <c r="AB259" s="10"/>
      <c r="AC259" s="37"/>
      <c r="AD259" s="37"/>
      <c r="AE259" s="37"/>
    </row>
    <row r="260" customHeight="1" spans="1:31">
      <c r="A260" s="22">
        <v>258</v>
      </c>
      <c r="B260" s="22">
        <v>240329002</v>
      </c>
      <c r="C260" s="40">
        <v>45380</v>
      </c>
      <c r="D260" s="22" t="s">
        <v>230</v>
      </c>
      <c r="E260" s="61">
        <f>IF(C260="","",WEEKNUM(C260,1))</f>
        <v>13</v>
      </c>
      <c r="F260" s="22" t="s">
        <v>33</v>
      </c>
      <c r="G260" s="22" t="s">
        <v>341</v>
      </c>
      <c r="H260" s="22" t="s">
        <v>39</v>
      </c>
      <c r="I260" s="22" t="str">
        <f>VLOOKUP(H260,[2]外O细分型号!A:B,2,0)</f>
        <v>Q3MPRO</v>
      </c>
      <c r="J260" s="22" t="s">
        <v>36</v>
      </c>
      <c r="K260" s="22">
        <v>144</v>
      </c>
      <c r="L260" s="22">
        <v>16</v>
      </c>
      <c r="M260" s="22">
        <v>1</v>
      </c>
      <c r="N260" s="81" t="s">
        <v>37</v>
      </c>
      <c r="O260" s="11">
        <v>1</v>
      </c>
      <c r="T260" s="42">
        <f>SUM(O260:S260)</f>
        <v>1</v>
      </c>
      <c r="U260" s="36" t="s">
        <v>247</v>
      </c>
      <c r="V260" s="10" t="s">
        <v>77</v>
      </c>
      <c r="W260" s="11" t="s">
        <v>15</v>
      </c>
      <c r="X260" s="11" t="s">
        <v>99</v>
      </c>
      <c r="Y260" s="11" t="s">
        <v>52</v>
      </c>
      <c r="Z260" s="11" t="s">
        <v>67</v>
      </c>
      <c r="AA260" s="10"/>
      <c r="AB260" s="10"/>
      <c r="AC260" s="37" t="s">
        <v>350</v>
      </c>
      <c r="AD260" s="37"/>
      <c r="AE260" s="37"/>
    </row>
    <row r="261" customHeight="1" spans="1:31">
      <c r="A261" s="22">
        <v>259</v>
      </c>
      <c r="B261" s="22">
        <v>240329003</v>
      </c>
      <c r="C261" s="40">
        <v>45380</v>
      </c>
      <c r="D261" s="22" t="s">
        <v>230</v>
      </c>
      <c r="E261" s="61">
        <f>IF(C261="","",WEEKNUM(C261,1))</f>
        <v>13</v>
      </c>
      <c r="F261" s="22" t="s">
        <v>33</v>
      </c>
      <c r="G261" s="22" t="s">
        <v>298</v>
      </c>
      <c r="H261" s="22" t="s">
        <v>91</v>
      </c>
      <c r="I261" s="22" t="str">
        <f>VLOOKUP(H261,[2]外O细分型号!A:B,2,0)</f>
        <v>Q3MVPRO</v>
      </c>
      <c r="J261" s="22" t="s">
        <v>36</v>
      </c>
      <c r="K261" s="22">
        <v>432</v>
      </c>
      <c r="L261" s="22">
        <v>32</v>
      </c>
      <c r="M261" s="22"/>
      <c r="N261" s="81" t="s">
        <v>37</v>
      </c>
      <c r="T261" s="42">
        <f>SUM(O261:S261)</f>
        <v>0</v>
      </c>
      <c r="U261" s="36"/>
      <c r="V261" s="10"/>
      <c r="W261" s="11"/>
      <c r="AA261" s="10"/>
      <c r="AB261" s="10"/>
      <c r="AC261" s="37"/>
      <c r="AD261" s="37"/>
      <c r="AE261" s="37"/>
    </row>
    <row r="262" customHeight="1" spans="1:31">
      <c r="A262" s="22">
        <v>260</v>
      </c>
      <c r="B262" s="22">
        <v>240329004</v>
      </c>
      <c r="C262" s="40">
        <v>45380</v>
      </c>
      <c r="D262" s="22" t="s">
        <v>230</v>
      </c>
      <c r="E262" s="61">
        <f>IF(C262="","",WEEKNUM(C262,1))</f>
        <v>13</v>
      </c>
      <c r="F262" s="22" t="s">
        <v>40</v>
      </c>
      <c r="G262" s="22" t="s">
        <v>338</v>
      </c>
      <c r="H262" s="22" t="s">
        <v>75</v>
      </c>
      <c r="I262" s="22" t="str">
        <f>VLOOKUP(H262,[2]外O细分型号!A:B,2,0)</f>
        <v>V7</v>
      </c>
      <c r="J262" s="22" t="s">
        <v>36</v>
      </c>
      <c r="K262" s="22">
        <v>853</v>
      </c>
      <c r="L262" s="22">
        <v>13</v>
      </c>
      <c r="M262" s="22"/>
      <c r="N262" s="81" t="s">
        <v>37</v>
      </c>
      <c r="T262" s="42">
        <f>SUM(O262:S262)</f>
        <v>0</v>
      </c>
      <c r="U262" s="36"/>
      <c r="V262" s="10"/>
      <c r="W262" s="11"/>
      <c r="AA262" s="10"/>
      <c r="AB262" s="10"/>
      <c r="AC262" s="37"/>
      <c r="AD262" s="37"/>
      <c r="AE262" s="37"/>
    </row>
    <row r="263" customHeight="1" spans="1:31">
      <c r="A263" s="22">
        <v>261</v>
      </c>
      <c r="B263" s="23">
        <v>240330001</v>
      </c>
      <c r="C263" s="40">
        <v>45381</v>
      </c>
      <c r="D263" s="22" t="s">
        <v>230</v>
      </c>
      <c r="E263" s="61">
        <f>IF(C263="","",WEEKNUM(C263,1))</f>
        <v>13</v>
      </c>
      <c r="F263" s="22" t="s">
        <v>33</v>
      </c>
      <c r="G263" s="22" t="s">
        <v>341</v>
      </c>
      <c r="H263" s="22" t="s">
        <v>39</v>
      </c>
      <c r="I263" s="22" t="str">
        <f>VLOOKUP(H263,[2]外O细分型号!A:B,2,0)</f>
        <v>Q3MPRO</v>
      </c>
      <c r="J263" s="22" t="s">
        <v>36</v>
      </c>
      <c r="K263" s="22">
        <v>294</v>
      </c>
      <c r="L263" s="22">
        <v>32</v>
      </c>
      <c r="M263" s="22"/>
      <c r="N263" s="81" t="s">
        <v>37</v>
      </c>
      <c r="T263" s="42">
        <f>SUM(O263:S263)</f>
        <v>0</v>
      </c>
      <c r="U263" s="36"/>
      <c r="V263" s="10"/>
      <c r="W263" s="11"/>
      <c r="AA263" s="10"/>
      <c r="AB263" s="10"/>
      <c r="AC263" s="37" t="s">
        <v>342</v>
      </c>
      <c r="AD263" s="37"/>
      <c r="AE263" s="37"/>
    </row>
    <row r="264" customHeight="1" spans="1:31">
      <c r="A264" s="22">
        <v>262</v>
      </c>
      <c r="B264" s="22">
        <v>240330002</v>
      </c>
      <c r="C264" s="40">
        <v>45381</v>
      </c>
      <c r="D264" s="22" t="s">
        <v>230</v>
      </c>
      <c r="E264" s="61">
        <f>IF(C264="","",WEEKNUM(C264,1))</f>
        <v>13</v>
      </c>
      <c r="F264" s="22" t="s">
        <v>33</v>
      </c>
      <c r="G264" s="22" t="s">
        <v>351</v>
      </c>
      <c r="H264" s="22" t="s">
        <v>352</v>
      </c>
      <c r="I264" s="22" t="str">
        <f>VLOOKUP(H264,[2]外O细分型号!A:B,2,0)</f>
        <v>Q3MPRO</v>
      </c>
      <c r="J264" s="22" t="s">
        <v>36</v>
      </c>
      <c r="K264" s="22">
        <v>288</v>
      </c>
      <c r="L264" s="22">
        <v>32</v>
      </c>
      <c r="M264" s="22"/>
      <c r="N264" s="81" t="s">
        <v>37</v>
      </c>
      <c r="T264" s="42">
        <f>SUM(O264:S264)</f>
        <v>0</v>
      </c>
      <c r="U264" s="36"/>
      <c r="V264" s="10"/>
      <c r="W264" s="11"/>
      <c r="AA264" s="10"/>
      <c r="AB264" s="10"/>
      <c r="AC264" s="37"/>
      <c r="AD264" s="37"/>
      <c r="AE264" s="37"/>
    </row>
    <row r="265" customHeight="1" spans="1:31">
      <c r="A265" s="22">
        <v>263</v>
      </c>
      <c r="B265" s="22">
        <v>240330003</v>
      </c>
      <c r="C265" s="40">
        <v>45381</v>
      </c>
      <c r="D265" s="22" t="s">
        <v>230</v>
      </c>
      <c r="E265" s="61">
        <f>IF(C265="","",WEEKNUM(C265,1))</f>
        <v>13</v>
      </c>
      <c r="F265" s="22" t="s">
        <v>33</v>
      </c>
      <c r="G265" s="22" t="s">
        <v>343</v>
      </c>
      <c r="H265" s="22" t="s">
        <v>39</v>
      </c>
      <c r="I265" s="22" t="str">
        <f>VLOOKUP(H265,[2]外O细分型号!A:B,2,0)</f>
        <v>Q3MPRO</v>
      </c>
      <c r="J265" s="22" t="s">
        <v>36</v>
      </c>
      <c r="K265" s="22">
        <v>576</v>
      </c>
      <c r="L265" s="22">
        <v>32</v>
      </c>
      <c r="M265" s="22"/>
      <c r="N265" s="81" t="s">
        <v>37</v>
      </c>
      <c r="T265" s="42">
        <f>SUM(O265:S265)</f>
        <v>0</v>
      </c>
      <c r="U265" s="36"/>
      <c r="V265" s="10"/>
      <c r="W265" s="11"/>
      <c r="AA265" s="10"/>
      <c r="AB265" s="10"/>
      <c r="AC265" s="37"/>
      <c r="AD265" s="37"/>
      <c r="AE265" s="37"/>
    </row>
    <row r="266" customHeight="1" spans="1:31">
      <c r="A266" s="22">
        <v>264</v>
      </c>
      <c r="B266" s="22">
        <v>240330004</v>
      </c>
      <c r="C266" s="40">
        <v>45381</v>
      </c>
      <c r="D266" s="22" t="s">
        <v>230</v>
      </c>
      <c r="E266" s="61">
        <f>IF(C266="","",WEEKNUM(C266,1))</f>
        <v>13</v>
      </c>
      <c r="F266" s="22" t="s">
        <v>134</v>
      </c>
      <c r="G266" s="22" t="s">
        <v>353</v>
      </c>
      <c r="H266" s="22" t="s">
        <v>137</v>
      </c>
      <c r="I266" s="22" t="str">
        <f>VLOOKUP(H266,[2]外O细分型号!A:B,2,0)</f>
        <v>P7-CT</v>
      </c>
      <c r="J266" s="22" t="s">
        <v>36</v>
      </c>
      <c r="K266" s="22">
        <v>4677</v>
      </c>
      <c r="L266" s="22">
        <v>80</v>
      </c>
      <c r="M266" s="22"/>
      <c r="N266" s="81" t="s">
        <v>37</v>
      </c>
      <c r="T266" s="42">
        <f>SUM(O266:S266)</f>
        <v>0</v>
      </c>
      <c r="U266" s="36"/>
      <c r="V266" s="10"/>
      <c r="W266" s="11"/>
      <c r="AA266" s="10"/>
      <c r="AB266" s="10"/>
      <c r="AC266" s="37"/>
      <c r="AD266" s="37"/>
      <c r="AE266" s="37"/>
    </row>
    <row r="267" customHeight="1" spans="1:31">
      <c r="A267" s="22">
        <v>265</v>
      </c>
      <c r="B267" s="23">
        <v>240331001</v>
      </c>
      <c r="C267" s="40">
        <v>45382</v>
      </c>
      <c r="D267" s="22" t="s">
        <v>230</v>
      </c>
      <c r="E267" s="61">
        <f>IF(C267="","",WEEKNUM(C267,1))</f>
        <v>14</v>
      </c>
      <c r="F267" s="22" t="s">
        <v>40</v>
      </c>
      <c r="G267" s="22" t="s">
        <v>354</v>
      </c>
      <c r="H267" s="22" t="s">
        <v>168</v>
      </c>
      <c r="I267" s="22" t="str">
        <f>VLOOKUP(H267,[2]外O细分型号!A:B,2,0)</f>
        <v>V7</v>
      </c>
      <c r="J267" s="22" t="s">
        <v>36</v>
      </c>
      <c r="K267" s="22">
        <v>959</v>
      </c>
      <c r="L267" s="22">
        <v>13</v>
      </c>
      <c r="M267" s="22"/>
      <c r="N267" s="81" t="s">
        <v>37</v>
      </c>
      <c r="T267" s="42">
        <f>SUM(O267:S267)</f>
        <v>0</v>
      </c>
      <c r="U267" s="36"/>
      <c r="V267" s="10"/>
      <c r="W267" s="11"/>
      <c r="AA267" s="10"/>
      <c r="AB267" s="10"/>
      <c r="AC267" s="37"/>
      <c r="AD267" s="37"/>
      <c r="AE267" s="37"/>
    </row>
    <row r="268" customHeight="1" spans="1:31">
      <c r="A268" s="22">
        <v>266</v>
      </c>
      <c r="B268" s="22">
        <v>240331002</v>
      </c>
      <c r="C268" s="40">
        <v>45382</v>
      </c>
      <c r="D268" s="22" t="s">
        <v>230</v>
      </c>
      <c r="E268" s="61">
        <f>IF(C268="","",WEEKNUM(C268,1))</f>
        <v>14</v>
      </c>
      <c r="F268" s="22" t="s">
        <v>33</v>
      </c>
      <c r="G268" s="22" t="s">
        <v>355</v>
      </c>
      <c r="H268" s="22" t="s">
        <v>91</v>
      </c>
      <c r="I268" s="22" t="str">
        <f>VLOOKUP(H268,[2]外O细分型号!A:B,2,0)</f>
        <v>Q3MVPRO</v>
      </c>
      <c r="J268" s="22" t="s">
        <v>36</v>
      </c>
      <c r="K268" s="22">
        <v>292</v>
      </c>
      <c r="L268" s="22">
        <v>32</v>
      </c>
      <c r="M268" s="22"/>
      <c r="N268" s="81" t="s">
        <v>37</v>
      </c>
      <c r="T268" s="42">
        <f>SUM(O268:S268)</f>
        <v>0</v>
      </c>
      <c r="U268" s="36"/>
      <c r="V268" s="10"/>
      <c r="W268" s="11"/>
      <c r="AA268" s="10"/>
      <c r="AB268" s="10"/>
      <c r="AC268" s="37"/>
      <c r="AD268" s="37"/>
      <c r="AE268" s="37"/>
    </row>
    <row r="269" customHeight="1" spans="1:31">
      <c r="A269" s="22">
        <v>267</v>
      </c>
      <c r="B269" s="22">
        <v>240331003</v>
      </c>
      <c r="C269" s="40">
        <v>45382</v>
      </c>
      <c r="D269" s="22" t="s">
        <v>230</v>
      </c>
      <c r="E269" s="61">
        <f>IF(C269="","",WEEKNUM(C269,1))</f>
        <v>14</v>
      </c>
      <c r="F269" s="22" t="s">
        <v>33</v>
      </c>
      <c r="G269" s="22" t="s">
        <v>343</v>
      </c>
      <c r="H269" s="22" t="s">
        <v>39</v>
      </c>
      <c r="I269" s="22" t="str">
        <f>VLOOKUP(H269,[2]外O细分型号!A:B,2,0)</f>
        <v>Q3MPRO</v>
      </c>
      <c r="J269" s="22" t="s">
        <v>36</v>
      </c>
      <c r="K269" s="22">
        <v>432</v>
      </c>
      <c r="L269" s="22">
        <v>32</v>
      </c>
      <c r="M269" s="22"/>
      <c r="N269" s="81" t="s">
        <v>37</v>
      </c>
      <c r="T269" s="42">
        <f>SUM(O269:S269)</f>
        <v>0</v>
      </c>
      <c r="U269" s="36"/>
      <c r="V269" s="10"/>
      <c r="W269" s="11"/>
      <c r="AA269" s="10"/>
      <c r="AB269" s="10"/>
      <c r="AC269" s="37"/>
      <c r="AD269" s="37"/>
      <c r="AE269" s="37"/>
    </row>
    <row r="270" customHeight="1" spans="1:31">
      <c r="A270" s="22">
        <v>268</v>
      </c>
      <c r="B270" s="23">
        <v>240401001</v>
      </c>
      <c r="C270" s="40">
        <v>45383</v>
      </c>
      <c r="D270" s="22" t="s">
        <v>356</v>
      </c>
      <c r="E270" s="61">
        <f>IF(C270="","",WEEKNUM(C270,1))</f>
        <v>14</v>
      </c>
      <c r="F270" s="22" t="s">
        <v>40</v>
      </c>
      <c r="G270" s="22" t="s">
        <v>354</v>
      </c>
      <c r="H270" s="22" t="s">
        <v>168</v>
      </c>
      <c r="I270" s="22" t="str">
        <f>VLOOKUP(H270,[2]外O细分型号!A:B,2,0)</f>
        <v>V7</v>
      </c>
      <c r="J270" s="22" t="s">
        <v>36</v>
      </c>
      <c r="K270" s="22">
        <v>767</v>
      </c>
      <c r="L270" s="22">
        <v>13</v>
      </c>
      <c r="M270" s="22"/>
      <c r="N270" s="81" t="s">
        <v>37</v>
      </c>
      <c r="O270" s="22"/>
      <c r="P270" s="22"/>
      <c r="Q270" s="22"/>
      <c r="R270" s="22"/>
      <c r="S270" s="22"/>
      <c r="T270" s="22">
        <f>SUM(O270:S270)</f>
        <v>0</v>
      </c>
      <c r="U270" s="27"/>
      <c r="V270" s="10"/>
      <c r="W270" s="11"/>
      <c r="AA270" s="10"/>
      <c r="AB270" s="10"/>
      <c r="AC270" s="37"/>
      <c r="AD270" s="37"/>
      <c r="AE270" s="37"/>
    </row>
    <row r="271" customHeight="1" spans="1:31">
      <c r="A271" s="22">
        <v>269</v>
      </c>
      <c r="B271" s="22">
        <v>240401002</v>
      </c>
      <c r="C271" s="40">
        <v>45383</v>
      </c>
      <c r="D271" s="22" t="s">
        <v>356</v>
      </c>
      <c r="E271" s="61">
        <f>IF(C271="","",WEEKNUM(C271,1))</f>
        <v>14</v>
      </c>
      <c r="F271" s="22" t="s">
        <v>58</v>
      </c>
      <c r="G271" s="22" t="s">
        <v>259</v>
      </c>
      <c r="H271" s="22" t="s">
        <v>357</v>
      </c>
      <c r="I271" s="22" t="str">
        <f>VLOOKUP(H271,[2]外O细分型号!A:B,2,0)</f>
        <v>P1-CT</v>
      </c>
      <c r="J271" s="22" t="s">
        <v>36</v>
      </c>
      <c r="K271" s="22">
        <v>95</v>
      </c>
      <c r="L271" s="22">
        <v>8</v>
      </c>
      <c r="M271" s="22"/>
      <c r="N271" s="81" t="s">
        <v>37</v>
      </c>
      <c r="O271" s="22"/>
      <c r="P271" s="22"/>
      <c r="Q271" s="22"/>
      <c r="R271" s="22"/>
      <c r="S271" s="22"/>
      <c r="T271" s="22">
        <f>SUM(O271:S271)</f>
        <v>0</v>
      </c>
      <c r="U271" s="27"/>
      <c r="V271" s="10"/>
      <c r="W271" s="11"/>
      <c r="AA271" s="10"/>
      <c r="AB271" s="10"/>
      <c r="AC271" s="37"/>
      <c r="AD271" s="37"/>
      <c r="AE271" s="37"/>
    </row>
    <row r="272" customHeight="1" spans="1:31">
      <c r="A272" s="22">
        <v>270</v>
      </c>
      <c r="B272" s="22">
        <v>240401003</v>
      </c>
      <c r="C272" s="40">
        <v>45383</v>
      </c>
      <c r="D272" s="22" t="s">
        <v>356</v>
      </c>
      <c r="E272" s="61">
        <f>IF(C272="","",WEEKNUM(C272,1))</f>
        <v>14</v>
      </c>
      <c r="F272" s="22" t="s">
        <v>58</v>
      </c>
      <c r="G272" s="22" t="s">
        <v>358</v>
      </c>
      <c r="H272" s="22" t="s">
        <v>42</v>
      </c>
      <c r="I272" s="22" t="str">
        <f>VLOOKUP(H272,[2]外O细分型号!A:B,2,0)</f>
        <v>G100</v>
      </c>
      <c r="J272" s="22" t="s">
        <v>62</v>
      </c>
      <c r="K272" s="22">
        <v>112</v>
      </c>
      <c r="L272" s="22">
        <v>8</v>
      </c>
      <c r="M272" s="22"/>
      <c r="N272" s="81" t="s">
        <v>37</v>
      </c>
      <c r="O272" s="22"/>
      <c r="P272" s="22"/>
      <c r="Q272" s="22"/>
      <c r="R272" s="22"/>
      <c r="S272" s="22"/>
      <c r="T272" s="22">
        <f>SUM(O272:S272)</f>
        <v>0</v>
      </c>
      <c r="U272" s="27"/>
      <c r="V272" s="10"/>
      <c r="W272" s="11"/>
      <c r="AA272" s="10"/>
      <c r="AB272" s="10"/>
      <c r="AC272" s="37"/>
      <c r="AD272" s="37"/>
      <c r="AE272" s="37"/>
    </row>
    <row r="273" customHeight="1" spans="1:31">
      <c r="A273" s="22">
        <v>271</v>
      </c>
      <c r="B273" s="22">
        <v>240401004</v>
      </c>
      <c r="C273" s="40">
        <v>45383</v>
      </c>
      <c r="D273" s="22" t="s">
        <v>356</v>
      </c>
      <c r="E273" s="61">
        <f>IF(C273="","",WEEKNUM(C273,1))</f>
        <v>14</v>
      </c>
      <c r="F273" s="22" t="s">
        <v>33</v>
      </c>
      <c r="G273" s="22" t="s">
        <v>351</v>
      </c>
      <c r="H273" s="22" t="s">
        <v>352</v>
      </c>
      <c r="I273" s="22" t="str">
        <f>VLOOKUP(H273,[2]外O细分型号!A:B,2,0)</f>
        <v>Q3MPRO</v>
      </c>
      <c r="J273" s="22" t="s">
        <v>36</v>
      </c>
      <c r="K273" s="22">
        <v>576</v>
      </c>
      <c r="L273" s="22">
        <v>32</v>
      </c>
      <c r="M273" s="22"/>
      <c r="N273" s="81" t="s">
        <v>37</v>
      </c>
      <c r="O273" s="22"/>
      <c r="P273" s="22"/>
      <c r="Q273" s="22"/>
      <c r="R273" s="22"/>
      <c r="S273" s="22"/>
      <c r="T273" s="22"/>
      <c r="U273" s="22"/>
      <c r="V273" s="10"/>
      <c r="W273" s="11"/>
      <c r="AA273" s="10"/>
      <c r="AB273" s="10"/>
      <c r="AC273" s="37"/>
      <c r="AD273" s="37"/>
      <c r="AE273" s="37"/>
    </row>
    <row r="274" customHeight="1" spans="1:31">
      <c r="A274" s="22">
        <v>272</v>
      </c>
      <c r="B274" s="22">
        <v>240401005</v>
      </c>
      <c r="C274" s="40">
        <v>45383</v>
      </c>
      <c r="D274" s="22" t="s">
        <v>356</v>
      </c>
      <c r="E274" s="61">
        <f>IF(C274="","",WEEKNUM(C274,1))</f>
        <v>14</v>
      </c>
      <c r="F274" s="22" t="s">
        <v>33</v>
      </c>
      <c r="G274" s="22" t="s">
        <v>351</v>
      </c>
      <c r="H274" s="22" t="s">
        <v>352</v>
      </c>
      <c r="I274" s="22" t="str">
        <f>VLOOKUP(H274,[2]外O细分型号!A:B,2,0)</f>
        <v>Q3MPRO</v>
      </c>
      <c r="J274" s="22" t="s">
        <v>36</v>
      </c>
      <c r="K274" s="22">
        <v>720</v>
      </c>
      <c r="L274" s="22">
        <v>48</v>
      </c>
      <c r="M274" s="22">
        <v>2</v>
      </c>
      <c r="N274" s="22" t="s">
        <v>48</v>
      </c>
      <c r="O274" s="22"/>
      <c r="P274" s="22"/>
      <c r="Q274" s="22">
        <v>1</v>
      </c>
      <c r="R274" s="22"/>
      <c r="S274" s="22"/>
      <c r="T274" s="22">
        <f>SUM(O274:S274)</f>
        <v>1</v>
      </c>
      <c r="U274" s="27" t="s">
        <v>359</v>
      </c>
      <c r="V274" s="10" t="s">
        <v>50</v>
      </c>
      <c r="W274" s="11" t="s">
        <v>55</v>
      </c>
      <c r="X274" s="11" t="s">
        <v>226</v>
      </c>
      <c r="Y274" s="11" t="s">
        <v>57</v>
      </c>
      <c r="Z274" s="11" t="s">
        <v>53</v>
      </c>
      <c r="AA274" s="10"/>
      <c r="AB274" s="10"/>
      <c r="AC274" s="37"/>
      <c r="AD274" s="37"/>
      <c r="AE274" s="37"/>
    </row>
    <row r="275" customHeight="1" spans="1:31">
      <c r="A275" s="22">
        <v>273</v>
      </c>
      <c r="B275" s="22">
        <v>240401005</v>
      </c>
      <c r="C275" s="40">
        <v>45383</v>
      </c>
      <c r="D275" s="22" t="s">
        <v>356</v>
      </c>
      <c r="E275" s="61">
        <f>IF(C275="","",WEEKNUM(C275,1))</f>
        <v>14</v>
      </c>
      <c r="F275" s="22" t="s">
        <v>33</v>
      </c>
      <c r="G275" s="22" t="s">
        <v>351</v>
      </c>
      <c r="H275" s="22" t="s">
        <v>352</v>
      </c>
      <c r="I275" s="22" t="str">
        <f>VLOOKUP(H275,[2]外O细分型号!A:B,2,0)</f>
        <v>Q3MPRO</v>
      </c>
      <c r="J275" s="22" t="s">
        <v>36</v>
      </c>
      <c r="K275" s="22"/>
      <c r="L275" s="22"/>
      <c r="M275" s="22"/>
      <c r="N275" s="22"/>
      <c r="O275" s="22"/>
      <c r="P275" s="22">
        <v>1</v>
      </c>
      <c r="Q275" s="22"/>
      <c r="R275" s="22"/>
      <c r="S275" s="22"/>
      <c r="T275" s="22">
        <f>SUM(O275:S275)</f>
        <v>1</v>
      </c>
      <c r="U275" s="27" t="s">
        <v>360</v>
      </c>
      <c r="V275" s="10" t="s">
        <v>50</v>
      </c>
      <c r="W275" s="11" t="s">
        <v>16</v>
      </c>
      <c r="X275" s="11" t="s">
        <v>125</v>
      </c>
      <c r="Y275" s="11" t="s">
        <v>52</v>
      </c>
      <c r="Z275" s="11" t="s">
        <v>53</v>
      </c>
      <c r="AA275" s="10"/>
      <c r="AB275" s="10"/>
      <c r="AC275" s="37"/>
      <c r="AD275" s="37"/>
      <c r="AE275" s="37"/>
    </row>
    <row r="276" customHeight="1" spans="1:31">
      <c r="A276" s="22">
        <v>274</v>
      </c>
      <c r="B276" s="22">
        <v>240401006</v>
      </c>
      <c r="C276" s="40">
        <v>45383</v>
      </c>
      <c r="D276" s="22" t="s">
        <v>356</v>
      </c>
      <c r="E276" s="61">
        <f>IF(C276="","",WEEKNUM(C276,1))</f>
        <v>14</v>
      </c>
      <c r="F276" s="22" t="s">
        <v>33</v>
      </c>
      <c r="G276" s="22" t="s">
        <v>343</v>
      </c>
      <c r="H276" s="22" t="s">
        <v>39</v>
      </c>
      <c r="I276" s="22" t="str">
        <f>VLOOKUP(H276,[2]外O细分型号!A:B,2,0)</f>
        <v>Q3MPRO</v>
      </c>
      <c r="J276" s="22" t="s">
        <v>36</v>
      </c>
      <c r="K276" s="22">
        <v>204</v>
      </c>
      <c r="L276" s="22">
        <v>8</v>
      </c>
      <c r="M276" s="22"/>
      <c r="N276" s="81" t="s">
        <v>37</v>
      </c>
      <c r="O276" s="22"/>
      <c r="P276" s="22"/>
      <c r="Q276" s="22"/>
      <c r="R276" s="22"/>
      <c r="S276" s="22"/>
      <c r="T276" s="22">
        <f>SUM(O276:S276)</f>
        <v>0</v>
      </c>
      <c r="U276" s="27"/>
      <c r="V276" s="10"/>
      <c r="W276" s="11"/>
      <c r="AA276" s="10"/>
      <c r="AB276" s="10"/>
      <c r="AC276" s="37"/>
      <c r="AD276" s="37"/>
      <c r="AE276" s="37"/>
    </row>
    <row r="277" customHeight="1" spans="1:31">
      <c r="A277" s="22">
        <v>275</v>
      </c>
      <c r="B277" s="22">
        <v>240401007</v>
      </c>
      <c r="C277" s="40">
        <v>45383</v>
      </c>
      <c r="D277" s="22" t="s">
        <v>356</v>
      </c>
      <c r="E277" s="61">
        <f>IF(C277="","",WEEKNUM(C277,1))</f>
        <v>14</v>
      </c>
      <c r="F277" s="22" t="s">
        <v>33</v>
      </c>
      <c r="G277" s="22" t="s">
        <v>207</v>
      </c>
      <c r="H277" s="22" t="s">
        <v>91</v>
      </c>
      <c r="I277" s="22" t="str">
        <f>VLOOKUP(H277,[2]外O细分型号!A:B,2,0)</f>
        <v>Q3MVPRO</v>
      </c>
      <c r="J277" s="22" t="s">
        <v>36</v>
      </c>
      <c r="K277" s="22">
        <v>144</v>
      </c>
      <c r="L277" s="22">
        <v>8</v>
      </c>
      <c r="M277" s="22">
        <v>1</v>
      </c>
      <c r="N277" s="81" t="s">
        <v>37</v>
      </c>
      <c r="O277" s="22"/>
      <c r="P277" s="22"/>
      <c r="Q277" s="22">
        <v>1</v>
      </c>
      <c r="R277" s="22"/>
      <c r="S277" s="22"/>
      <c r="T277" s="22">
        <f>SUM(O277:S277)</f>
        <v>1</v>
      </c>
      <c r="U277" s="27" t="s">
        <v>361</v>
      </c>
      <c r="V277" s="10" t="s">
        <v>77</v>
      </c>
      <c r="W277" s="11" t="s">
        <v>55</v>
      </c>
      <c r="X277" s="11" t="s">
        <v>362</v>
      </c>
      <c r="Y277" s="11" t="s">
        <v>52</v>
      </c>
      <c r="Z277" s="11" t="s">
        <v>67</v>
      </c>
      <c r="AA277" s="10"/>
      <c r="AB277" s="10"/>
      <c r="AC277" s="37"/>
      <c r="AD277" s="37"/>
      <c r="AE277" s="37"/>
    </row>
    <row r="278" customHeight="1" spans="1:31">
      <c r="A278" s="22">
        <v>276</v>
      </c>
      <c r="B278" s="22">
        <v>240401008</v>
      </c>
      <c r="C278" s="40">
        <v>45383</v>
      </c>
      <c r="D278" s="22" t="s">
        <v>356</v>
      </c>
      <c r="E278" s="61">
        <f>IF(C278="","",WEEKNUM(C278,1))</f>
        <v>14</v>
      </c>
      <c r="F278" s="22" t="s">
        <v>33</v>
      </c>
      <c r="G278" s="22" t="s">
        <v>343</v>
      </c>
      <c r="H278" s="22" t="s">
        <v>39</v>
      </c>
      <c r="I278" s="22" t="str">
        <f>VLOOKUP(H278,[2]外O细分型号!A:B,2,0)</f>
        <v>Q3MPRO</v>
      </c>
      <c r="J278" s="22" t="s">
        <v>36</v>
      </c>
      <c r="K278" s="22">
        <v>864</v>
      </c>
      <c r="L278" s="22">
        <v>32</v>
      </c>
      <c r="M278" s="22">
        <v>1</v>
      </c>
      <c r="N278" s="81" t="s">
        <v>37</v>
      </c>
      <c r="O278" s="22"/>
      <c r="P278" s="22"/>
      <c r="Q278" s="22"/>
      <c r="R278" s="22">
        <v>1</v>
      </c>
      <c r="S278" s="22"/>
      <c r="T278" s="22">
        <f>SUM(O278:S278)</f>
        <v>1</v>
      </c>
      <c r="U278" s="27" t="s">
        <v>254</v>
      </c>
      <c r="V278" s="10" t="s">
        <v>77</v>
      </c>
      <c r="W278" s="11" t="s">
        <v>18</v>
      </c>
      <c r="X278" s="11" t="s">
        <v>220</v>
      </c>
      <c r="Y278" s="11" t="s">
        <v>57</v>
      </c>
      <c r="Z278" s="96" t="s">
        <v>67</v>
      </c>
      <c r="AA278" s="10"/>
      <c r="AB278" s="10"/>
      <c r="AC278" s="37"/>
      <c r="AD278" s="37"/>
      <c r="AE278" s="37"/>
    </row>
    <row r="279" customHeight="1" spans="1:31">
      <c r="A279" s="22">
        <v>277</v>
      </c>
      <c r="B279" s="23">
        <v>240402001</v>
      </c>
      <c r="C279" s="40">
        <v>45384</v>
      </c>
      <c r="D279" s="22" t="s">
        <v>356</v>
      </c>
      <c r="E279" s="61">
        <f>IF(C279="","",WEEKNUM(C279,1))</f>
        <v>14</v>
      </c>
      <c r="F279" s="22" t="s">
        <v>40</v>
      </c>
      <c r="G279" s="22" t="s">
        <v>321</v>
      </c>
      <c r="H279" s="22" t="s">
        <v>75</v>
      </c>
      <c r="I279" s="22" t="str">
        <f>VLOOKUP(H279,[2]外O细分型号!A:B,2,0)</f>
        <v>V7</v>
      </c>
      <c r="J279" s="22" t="s">
        <v>36</v>
      </c>
      <c r="K279" s="22">
        <v>884</v>
      </c>
      <c r="L279" s="22">
        <v>13</v>
      </c>
      <c r="M279" s="22"/>
      <c r="N279" s="81" t="s">
        <v>37</v>
      </c>
      <c r="O279" s="22"/>
      <c r="P279" s="22"/>
      <c r="Q279" s="22"/>
      <c r="R279" s="22"/>
      <c r="S279" s="22"/>
      <c r="T279" s="22">
        <f>SUM(O279:S279)</f>
        <v>0</v>
      </c>
      <c r="U279" s="27"/>
      <c r="V279" s="10"/>
      <c r="W279" s="11"/>
      <c r="Z279" s="96"/>
      <c r="AC279" s="98"/>
      <c r="AD279" s="98"/>
      <c r="AE279" s="98"/>
    </row>
    <row r="280" customHeight="1" spans="1:31">
      <c r="A280" s="22">
        <v>278</v>
      </c>
      <c r="B280" s="22">
        <v>240402002</v>
      </c>
      <c r="C280" s="40">
        <v>45384</v>
      </c>
      <c r="D280" s="22" t="s">
        <v>356</v>
      </c>
      <c r="E280" s="61">
        <f>IF(C280="","",WEEKNUM(C280,1))</f>
        <v>14</v>
      </c>
      <c r="F280" s="22" t="s">
        <v>40</v>
      </c>
      <c r="G280" s="22">
        <v>24033974</v>
      </c>
      <c r="H280" s="22" t="s">
        <v>168</v>
      </c>
      <c r="I280" s="22" t="str">
        <f>VLOOKUP(H280,[2]外O细分型号!A:B,2,0)</f>
        <v>V7</v>
      </c>
      <c r="J280" s="22" t="s">
        <v>36</v>
      </c>
      <c r="K280" s="22">
        <v>95</v>
      </c>
      <c r="L280" s="22">
        <v>13</v>
      </c>
      <c r="M280" s="22">
        <v>3</v>
      </c>
      <c r="N280" s="22" t="s">
        <v>48</v>
      </c>
      <c r="O280" s="22"/>
      <c r="P280" s="22"/>
      <c r="Q280" s="22"/>
      <c r="R280" s="22">
        <v>3</v>
      </c>
      <c r="S280" s="22"/>
      <c r="T280" s="22">
        <f>SUM(O280:S280)</f>
        <v>3</v>
      </c>
      <c r="U280" s="27" t="s">
        <v>363</v>
      </c>
      <c r="V280" s="10" t="s">
        <v>50</v>
      </c>
      <c r="W280" s="11" t="s">
        <v>18</v>
      </c>
      <c r="X280" s="11" t="s">
        <v>106</v>
      </c>
      <c r="Y280" s="11" t="s">
        <v>57</v>
      </c>
      <c r="Z280" s="96" t="s">
        <v>53</v>
      </c>
      <c r="AC280" s="22" t="s">
        <v>364</v>
      </c>
      <c r="AD280" s="98"/>
      <c r="AE280" s="98"/>
    </row>
    <row r="281" customHeight="1" spans="1:31">
      <c r="A281" s="22">
        <v>279</v>
      </c>
      <c r="B281" s="22">
        <v>240402003</v>
      </c>
      <c r="C281" s="40">
        <v>45384</v>
      </c>
      <c r="D281" s="22" t="s">
        <v>356</v>
      </c>
      <c r="E281" s="61">
        <f>IF(C281="","",WEEKNUM(C281,1))</f>
        <v>14</v>
      </c>
      <c r="F281" s="22" t="s">
        <v>58</v>
      </c>
      <c r="G281" s="22" t="s">
        <v>365</v>
      </c>
      <c r="H281" s="22" t="s">
        <v>366</v>
      </c>
      <c r="I281" s="22" t="str">
        <f>VLOOKUP(H281,[2]外O细分型号!A:B,2,0)</f>
        <v>G100</v>
      </c>
      <c r="J281" s="22" t="s">
        <v>36</v>
      </c>
      <c r="K281" s="22">
        <v>409</v>
      </c>
      <c r="L281" s="22">
        <v>32</v>
      </c>
      <c r="M281" s="22">
        <v>1</v>
      </c>
      <c r="N281" s="81" t="s">
        <v>37</v>
      </c>
      <c r="O281" s="22">
        <v>1</v>
      </c>
      <c r="P281" s="22"/>
      <c r="Q281" s="22"/>
      <c r="R281" s="22"/>
      <c r="S281" s="22"/>
      <c r="T281" s="22">
        <f>SUM(O281:S281)</f>
        <v>1</v>
      </c>
      <c r="U281" s="27" t="s">
        <v>367</v>
      </c>
      <c r="V281" s="10" t="s">
        <v>77</v>
      </c>
      <c r="W281" s="11" t="s">
        <v>15</v>
      </c>
      <c r="X281" s="11" t="s">
        <v>99</v>
      </c>
      <c r="Y281" s="11" t="s">
        <v>52</v>
      </c>
      <c r="Z281" s="96" t="s">
        <v>67</v>
      </c>
      <c r="AC281" s="22" t="s">
        <v>368</v>
      </c>
      <c r="AD281" s="98"/>
      <c r="AE281" s="98"/>
    </row>
    <row r="282" customHeight="1" spans="1:31">
      <c r="A282" s="22">
        <v>280</v>
      </c>
      <c r="B282" s="22">
        <v>240402004</v>
      </c>
      <c r="C282" s="40">
        <v>45384</v>
      </c>
      <c r="D282" s="22" t="s">
        <v>356</v>
      </c>
      <c r="E282" s="61">
        <f>IF(C282="","",WEEKNUM(C282,1))</f>
        <v>14</v>
      </c>
      <c r="F282" s="22" t="s">
        <v>58</v>
      </c>
      <c r="G282" s="22" t="s">
        <v>369</v>
      </c>
      <c r="H282" s="22" t="s">
        <v>64</v>
      </c>
      <c r="I282" s="22" t="str">
        <f>VLOOKUP(H282,[2]外O细分型号!A:B,2,0)</f>
        <v>G111</v>
      </c>
      <c r="J282" s="22" t="s">
        <v>36</v>
      </c>
      <c r="K282" s="22">
        <v>338</v>
      </c>
      <c r="L282" s="22">
        <v>32</v>
      </c>
      <c r="M282" s="22"/>
      <c r="N282" s="81" t="s">
        <v>37</v>
      </c>
      <c r="O282" s="22"/>
      <c r="P282" s="22"/>
      <c r="Q282" s="22"/>
      <c r="R282" s="22"/>
      <c r="S282" s="22"/>
      <c r="T282" s="22">
        <f>SUM(O282:S282)</f>
        <v>0</v>
      </c>
      <c r="U282" s="27"/>
      <c r="V282" s="10"/>
      <c r="W282" s="11"/>
      <c r="Z282" s="96"/>
      <c r="AC282" s="27" t="s">
        <v>370</v>
      </c>
      <c r="AD282" s="98"/>
      <c r="AE282" s="98"/>
    </row>
    <row r="283" customHeight="1" spans="1:31">
      <c r="A283" s="22">
        <v>281</v>
      </c>
      <c r="B283" s="22">
        <v>240402005</v>
      </c>
      <c r="C283" s="40">
        <v>45384</v>
      </c>
      <c r="D283" s="22" t="s">
        <v>356</v>
      </c>
      <c r="E283" s="61">
        <f>IF(C283="","",WEEKNUM(C283,1))</f>
        <v>14</v>
      </c>
      <c r="F283" s="22" t="s">
        <v>33</v>
      </c>
      <c r="G283" s="22" t="s">
        <v>351</v>
      </c>
      <c r="H283" s="22" t="s">
        <v>352</v>
      </c>
      <c r="I283" s="22" t="str">
        <f>VLOOKUP(H283,[2]外O细分型号!A:B,2,0)</f>
        <v>Q3MPRO</v>
      </c>
      <c r="J283" s="22" t="s">
        <v>36</v>
      </c>
      <c r="K283" s="22">
        <v>432</v>
      </c>
      <c r="L283" s="22">
        <v>32</v>
      </c>
      <c r="M283" s="22">
        <v>1</v>
      </c>
      <c r="N283" s="81" t="s">
        <v>37</v>
      </c>
      <c r="O283" s="22">
        <v>1</v>
      </c>
      <c r="P283" s="22"/>
      <c r="Q283" s="22"/>
      <c r="R283" s="22"/>
      <c r="S283" s="22"/>
      <c r="T283" s="22">
        <f>SUM(O283:S283)</f>
        <v>1</v>
      </c>
      <c r="U283" s="27" t="s">
        <v>371</v>
      </c>
      <c r="V283" s="10" t="s">
        <v>77</v>
      </c>
      <c r="W283" s="11" t="s">
        <v>15</v>
      </c>
      <c r="X283" s="11" t="s">
        <v>99</v>
      </c>
      <c r="Y283" s="11" t="s">
        <v>52</v>
      </c>
      <c r="Z283" s="96" t="s">
        <v>67</v>
      </c>
      <c r="AC283" s="98"/>
      <c r="AD283" s="98"/>
      <c r="AE283" s="98"/>
    </row>
    <row r="284" customHeight="1" spans="1:31">
      <c r="A284" s="22">
        <v>282</v>
      </c>
      <c r="B284" s="22">
        <v>240402006</v>
      </c>
      <c r="C284" s="40">
        <v>45384</v>
      </c>
      <c r="D284" s="22" t="s">
        <v>356</v>
      </c>
      <c r="E284" s="61">
        <f>IF(C284="","",WEEKNUM(C284,1))</f>
        <v>14</v>
      </c>
      <c r="F284" s="22" t="s">
        <v>33</v>
      </c>
      <c r="G284" s="22" t="s">
        <v>207</v>
      </c>
      <c r="H284" s="22" t="s">
        <v>91</v>
      </c>
      <c r="I284" s="22" t="str">
        <f>VLOOKUP(H284,[2]外O细分型号!A:B,2,0)</f>
        <v>Q3MVPRO</v>
      </c>
      <c r="J284" s="22" t="s">
        <v>36</v>
      </c>
      <c r="K284" s="22">
        <v>432</v>
      </c>
      <c r="L284" s="22">
        <v>32</v>
      </c>
      <c r="M284" s="22"/>
      <c r="N284" s="81" t="s">
        <v>37</v>
      </c>
      <c r="O284" s="22"/>
      <c r="P284" s="22"/>
      <c r="Q284" s="22"/>
      <c r="R284" s="22"/>
      <c r="S284" s="22"/>
      <c r="T284" s="22">
        <f>SUM(O284:S284)</f>
        <v>0</v>
      </c>
      <c r="U284" s="27"/>
      <c r="V284" s="10"/>
      <c r="W284" s="11"/>
      <c r="Z284" s="96"/>
      <c r="AC284" s="98"/>
      <c r="AD284" s="98"/>
      <c r="AE284" s="98"/>
    </row>
    <row r="285" customHeight="1" spans="1:31">
      <c r="A285" s="22">
        <v>283</v>
      </c>
      <c r="B285" s="22">
        <v>240402007</v>
      </c>
      <c r="C285" s="40">
        <v>45384</v>
      </c>
      <c r="D285" s="22" t="s">
        <v>356</v>
      </c>
      <c r="E285" s="61">
        <f>IF(C285="","",WEEKNUM(C285,1))</f>
        <v>14</v>
      </c>
      <c r="F285" s="22" t="s">
        <v>33</v>
      </c>
      <c r="G285" s="22" t="s">
        <v>298</v>
      </c>
      <c r="H285" s="22" t="s">
        <v>91</v>
      </c>
      <c r="I285" s="22" t="str">
        <f>VLOOKUP(H285,[2]外O细分型号!A:B,2,0)</f>
        <v>Q3MVPRO</v>
      </c>
      <c r="J285" s="22" t="s">
        <v>36</v>
      </c>
      <c r="K285" s="22">
        <v>576</v>
      </c>
      <c r="L285" s="22">
        <v>32</v>
      </c>
      <c r="M285" s="22"/>
      <c r="N285" s="81" t="s">
        <v>37</v>
      </c>
      <c r="O285" s="22"/>
      <c r="P285" s="22"/>
      <c r="Q285" s="22"/>
      <c r="R285" s="22"/>
      <c r="S285" s="22"/>
      <c r="T285" s="22">
        <f>SUM(O285:S285)</f>
        <v>0</v>
      </c>
      <c r="U285" s="27"/>
      <c r="V285" s="10"/>
      <c r="W285" s="11"/>
      <c r="Z285" s="96"/>
      <c r="AC285" s="98"/>
      <c r="AD285" s="98"/>
      <c r="AE285" s="98"/>
    </row>
    <row r="286" customHeight="1" spans="1:31">
      <c r="A286" s="22">
        <v>284</v>
      </c>
      <c r="B286" s="23">
        <v>240403001</v>
      </c>
      <c r="C286" s="40">
        <v>45385</v>
      </c>
      <c r="D286" s="22" t="s">
        <v>356</v>
      </c>
      <c r="E286" s="61">
        <f>IF(C286="","",WEEKNUM(C286,1))</f>
        <v>14</v>
      </c>
      <c r="F286" s="22" t="s">
        <v>58</v>
      </c>
      <c r="G286" s="22" t="s">
        <v>358</v>
      </c>
      <c r="H286" s="22" t="s">
        <v>42</v>
      </c>
      <c r="I286" s="22" t="str">
        <f>VLOOKUP(H286,[2]外O细分型号!A:B,2,0)</f>
        <v>G100</v>
      </c>
      <c r="J286" s="22" t="s">
        <v>62</v>
      </c>
      <c r="K286" s="22">
        <v>102</v>
      </c>
      <c r="L286" s="22">
        <v>8</v>
      </c>
      <c r="M286" s="22"/>
      <c r="N286" s="81" t="s">
        <v>37</v>
      </c>
      <c r="O286" s="22"/>
      <c r="P286" s="22"/>
      <c r="Q286" s="22"/>
      <c r="R286" s="22"/>
      <c r="S286" s="22"/>
      <c r="T286" s="22">
        <f>SUM(O286:S286)</f>
        <v>0</v>
      </c>
      <c r="U286" s="27"/>
      <c r="V286" s="10"/>
      <c r="W286" s="11"/>
      <c r="Z286" s="96"/>
      <c r="AC286" s="98"/>
      <c r="AD286" s="98"/>
      <c r="AE286" s="98"/>
    </row>
    <row r="287" customHeight="1" spans="1:31">
      <c r="A287" s="22">
        <v>285</v>
      </c>
      <c r="B287" s="22">
        <v>240403002</v>
      </c>
      <c r="C287" s="40">
        <v>45385</v>
      </c>
      <c r="D287" s="22" t="s">
        <v>356</v>
      </c>
      <c r="E287" s="61">
        <f>IF(C287="","",WEEKNUM(C287,1))</f>
        <v>14</v>
      </c>
      <c r="F287" s="22" t="s">
        <v>33</v>
      </c>
      <c r="G287" s="22" t="s">
        <v>351</v>
      </c>
      <c r="H287" s="22" t="s">
        <v>352</v>
      </c>
      <c r="I287" s="22" t="str">
        <f>VLOOKUP(H287,[2]外O细分型号!A:B,2,0)</f>
        <v>Q3MPRO</v>
      </c>
      <c r="J287" s="22" t="s">
        <v>36</v>
      </c>
      <c r="K287" s="22">
        <v>144</v>
      </c>
      <c r="L287" s="22">
        <v>8</v>
      </c>
      <c r="M287" s="22"/>
      <c r="N287" s="81" t="s">
        <v>37</v>
      </c>
      <c r="O287" s="22"/>
      <c r="P287" s="22"/>
      <c r="Q287" s="22"/>
      <c r="R287" s="22"/>
      <c r="S287" s="22"/>
      <c r="T287" s="22">
        <f>SUM(O287:S287)</f>
        <v>0</v>
      </c>
      <c r="U287" s="27"/>
      <c r="V287" s="10"/>
      <c r="W287" s="11"/>
      <c r="Z287" s="96"/>
      <c r="AC287" s="22"/>
      <c r="AD287" s="98"/>
      <c r="AE287" s="98"/>
    </row>
    <row r="288" customHeight="1" spans="1:31">
      <c r="A288" s="22">
        <v>286</v>
      </c>
      <c r="B288" s="22">
        <v>240403003</v>
      </c>
      <c r="C288" s="40">
        <v>45385</v>
      </c>
      <c r="D288" s="22" t="s">
        <v>356</v>
      </c>
      <c r="E288" s="61">
        <f>IF(C288="","",WEEKNUM(C288,1))</f>
        <v>14</v>
      </c>
      <c r="F288" s="22" t="s">
        <v>58</v>
      </c>
      <c r="G288" s="22" t="s">
        <v>365</v>
      </c>
      <c r="H288" s="22" t="s">
        <v>366</v>
      </c>
      <c r="I288" s="22" t="str">
        <f>VLOOKUP(H288,[2]外O细分型号!A:B,2,0)</f>
        <v>G100</v>
      </c>
      <c r="J288" s="22" t="s">
        <v>36</v>
      </c>
      <c r="K288" s="22">
        <v>639</v>
      </c>
      <c r="L288" s="22">
        <v>32</v>
      </c>
      <c r="M288" s="22"/>
      <c r="N288" s="81" t="s">
        <v>37</v>
      </c>
      <c r="O288" s="22"/>
      <c r="P288" s="22"/>
      <c r="Q288" s="22"/>
      <c r="R288" s="22"/>
      <c r="S288" s="22"/>
      <c r="T288" s="22">
        <f>SUM(O288:S288)</f>
        <v>0</v>
      </c>
      <c r="U288" s="27"/>
      <c r="V288" s="10"/>
      <c r="W288" s="11"/>
      <c r="Z288" s="96"/>
      <c r="AC288" s="27" t="s">
        <v>368</v>
      </c>
      <c r="AD288" s="98"/>
      <c r="AE288" s="98"/>
    </row>
    <row r="289" customHeight="1" spans="1:31">
      <c r="A289" s="22">
        <v>287</v>
      </c>
      <c r="B289" s="22">
        <v>240403004</v>
      </c>
      <c r="C289" s="40">
        <v>45385</v>
      </c>
      <c r="D289" s="22" t="s">
        <v>356</v>
      </c>
      <c r="E289" s="61">
        <f>IF(C289="","",WEEKNUM(C289,1))</f>
        <v>14</v>
      </c>
      <c r="F289" s="22" t="s">
        <v>33</v>
      </c>
      <c r="G289" s="22" t="s">
        <v>341</v>
      </c>
      <c r="H289" s="22" t="s">
        <v>39</v>
      </c>
      <c r="I289" s="22" t="str">
        <f>VLOOKUP(H289,[2]外O细分型号!A:B,2,0)</f>
        <v>Q3MPRO</v>
      </c>
      <c r="J289" s="22" t="s">
        <v>36</v>
      </c>
      <c r="K289" s="22">
        <v>288</v>
      </c>
      <c r="L289" s="22">
        <v>32</v>
      </c>
      <c r="M289" s="22"/>
      <c r="N289" s="81" t="s">
        <v>37</v>
      </c>
      <c r="O289" s="22"/>
      <c r="P289" s="22"/>
      <c r="Q289" s="22"/>
      <c r="R289" s="22"/>
      <c r="S289" s="22"/>
      <c r="T289" s="22">
        <f>SUM(O289:S289)</f>
        <v>0</v>
      </c>
      <c r="U289" s="27"/>
      <c r="V289" s="10"/>
      <c r="W289" s="11"/>
      <c r="Z289" s="96"/>
      <c r="AC289" s="22"/>
      <c r="AD289" s="98"/>
      <c r="AE289" s="98"/>
    </row>
    <row r="290" customHeight="1" spans="1:31">
      <c r="A290" s="22">
        <v>288</v>
      </c>
      <c r="B290" s="23">
        <v>240405001</v>
      </c>
      <c r="C290" s="40">
        <v>45387</v>
      </c>
      <c r="D290" s="22" t="s">
        <v>356</v>
      </c>
      <c r="E290" s="61">
        <f>IF(C290="","",WEEKNUM(C290,1))</f>
        <v>14</v>
      </c>
      <c r="F290" s="22" t="s">
        <v>33</v>
      </c>
      <c r="G290" s="22" t="s">
        <v>298</v>
      </c>
      <c r="H290" s="22" t="s">
        <v>91</v>
      </c>
      <c r="I290" s="22" t="str">
        <f>VLOOKUP(H290,[2]外O细分型号!A:B,2,0)</f>
        <v>Q3MVPRO</v>
      </c>
      <c r="J290" s="22" t="s">
        <v>36</v>
      </c>
      <c r="K290" s="22">
        <v>441</v>
      </c>
      <c r="L290" s="22">
        <v>32</v>
      </c>
      <c r="M290" s="22">
        <v>2</v>
      </c>
      <c r="N290" s="22" t="s">
        <v>48</v>
      </c>
      <c r="O290" s="22">
        <v>1</v>
      </c>
      <c r="P290" s="22"/>
      <c r="Q290" s="22"/>
      <c r="R290" s="22"/>
      <c r="S290" s="22"/>
      <c r="T290" s="22">
        <f>SUM(O290:S290)</f>
        <v>1</v>
      </c>
      <c r="U290" s="27" t="s">
        <v>372</v>
      </c>
      <c r="V290" s="10" t="s">
        <v>50</v>
      </c>
      <c r="W290" s="11" t="s">
        <v>15</v>
      </c>
      <c r="X290" s="11" t="s">
        <v>85</v>
      </c>
      <c r="Y290" s="11" t="s">
        <v>52</v>
      </c>
      <c r="Z290" s="96" t="s">
        <v>53</v>
      </c>
      <c r="AC290" s="98"/>
      <c r="AD290" s="98"/>
      <c r="AE290" s="98"/>
    </row>
    <row r="291" customHeight="1" spans="1:31">
      <c r="A291" s="22">
        <v>289</v>
      </c>
      <c r="B291" s="22">
        <v>240405001</v>
      </c>
      <c r="C291" s="40">
        <v>45387</v>
      </c>
      <c r="D291" s="22" t="s">
        <v>356</v>
      </c>
      <c r="E291" s="61">
        <f>IF(C291="","",WEEKNUM(C291,1))</f>
        <v>14</v>
      </c>
      <c r="F291" s="22" t="s">
        <v>33</v>
      </c>
      <c r="G291" s="22" t="s">
        <v>298</v>
      </c>
      <c r="H291" s="22" t="s">
        <v>91</v>
      </c>
      <c r="I291" s="22" t="str">
        <f>VLOOKUP(H291,[2]外O细分型号!A:B,2,0)</f>
        <v>Q3MVPRO</v>
      </c>
      <c r="J291" s="22" t="s">
        <v>36</v>
      </c>
      <c r="K291" s="22"/>
      <c r="L291" s="22"/>
      <c r="M291" s="22"/>
      <c r="N291" s="22"/>
      <c r="O291" s="22">
        <v>1</v>
      </c>
      <c r="P291" s="22"/>
      <c r="Q291" s="22"/>
      <c r="R291" s="22"/>
      <c r="S291" s="22"/>
      <c r="T291" s="22">
        <f>SUM(O291:S291)</f>
        <v>1</v>
      </c>
      <c r="U291" s="27" t="s">
        <v>373</v>
      </c>
      <c r="V291" s="10" t="s">
        <v>50</v>
      </c>
      <c r="W291" s="11" t="s">
        <v>15</v>
      </c>
      <c r="X291" s="11" t="s">
        <v>99</v>
      </c>
      <c r="Y291" s="11" t="s">
        <v>52</v>
      </c>
      <c r="Z291" s="96" t="s">
        <v>53</v>
      </c>
      <c r="AC291" s="98"/>
      <c r="AD291" s="98"/>
      <c r="AE291" s="98"/>
    </row>
    <row r="292" customHeight="1" spans="1:31">
      <c r="A292" s="22">
        <v>290</v>
      </c>
      <c r="B292" s="22">
        <v>240405002</v>
      </c>
      <c r="C292" s="40">
        <v>45387</v>
      </c>
      <c r="D292" s="22" t="s">
        <v>356</v>
      </c>
      <c r="E292" s="61">
        <f>IF(C292="","",WEEKNUM(C292,1))</f>
        <v>14</v>
      </c>
      <c r="F292" s="22" t="s">
        <v>33</v>
      </c>
      <c r="G292" s="22" t="s">
        <v>341</v>
      </c>
      <c r="H292" s="22" t="s">
        <v>374</v>
      </c>
      <c r="I292" s="22" t="str">
        <f>VLOOKUP(H292,[2]外O细分型号!A:B,2,0)</f>
        <v>Q3MPRO</v>
      </c>
      <c r="J292" s="22" t="s">
        <v>36</v>
      </c>
      <c r="K292" s="22">
        <v>238</v>
      </c>
      <c r="L292" s="22">
        <v>8</v>
      </c>
      <c r="M292" s="22"/>
      <c r="N292" s="81" t="s">
        <v>37</v>
      </c>
      <c r="O292" s="22"/>
      <c r="P292" s="22"/>
      <c r="Q292" s="22"/>
      <c r="R292" s="22"/>
      <c r="S292" s="22"/>
      <c r="T292" s="22">
        <f>SUM(O292:S292)</f>
        <v>0</v>
      </c>
      <c r="U292" s="27"/>
      <c r="V292" s="10"/>
      <c r="W292" s="11"/>
      <c r="AC292" s="98"/>
      <c r="AD292" s="98"/>
      <c r="AE292" s="98"/>
    </row>
    <row r="293" customHeight="1" spans="1:31">
      <c r="A293" s="22">
        <v>291</v>
      </c>
      <c r="B293" s="22">
        <v>240405003</v>
      </c>
      <c r="C293" s="40">
        <v>45387</v>
      </c>
      <c r="D293" s="22" t="s">
        <v>356</v>
      </c>
      <c r="E293" s="61">
        <f>IF(C293="","",WEEKNUM(C293,1))</f>
        <v>14</v>
      </c>
      <c r="F293" s="22" t="s">
        <v>40</v>
      </c>
      <c r="G293" s="22" t="s">
        <v>354</v>
      </c>
      <c r="H293" s="22" t="s">
        <v>168</v>
      </c>
      <c r="I293" s="22" t="str">
        <f>VLOOKUP(H293,[2]外O细分型号!A:B,2,0)</f>
        <v>V7</v>
      </c>
      <c r="J293" s="22" t="s">
        <v>36</v>
      </c>
      <c r="K293" s="22">
        <v>671</v>
      </c>
      <c r="L293" s="22">
        <v>13</v>
      </c>
      <c r="M293" s="22"/>
      <c r="N293" s="81" t="s">
        <v>37</v>
      </c>
      <c r="O293" s="22"/>
      <c r="P293" s="22"/>
      <c r="Q293" s="22"/>
      <c r="R293" s="22"/>
      <c r="S293" s="22"/>
      <c r="T293" s="22">
        <f>SUM(O293:S293)</f>
        <v>0</v>
      </c>
      <c r="U293" s="27"/>
      <c r="V293" s="10"/>
      <c r="W293" s="11"/>
      <c r="AC293" s="98"/>
      <c r="AD293" s="98"/>
      <c r="AE293" s="98"/>
    </row>
    <row r="294" customHeight="1" spans="1:31">
      <c r="A294" s="22">
        <v>292</v>
      </c>
      <c r="B294" s="22">
        <v>240405004</v>
      </c>
      <c r="C294" s="40">
        <v>45387</v>
      </c>
      <c r="D294" s="22" t="s">
        <v>356</v>
      </c>
      <c r="E294" s="61">
        <f>IF(C294="","",WEEKNUM(C294,1))</f>
        <v>14</v>
      </c>
      <c r="F294" s="22" t="s">
        <v>58</v>
      </c>
      <c r="G294" s="22" t="s">
        <v>375</v>
      </c>
      <c r="H294" s="22" t="s">
        <v>64</v>
      </c>
      <c r="I294" s="22" t="str">
        <f>VLOOKUP(H294,[2]外O细分型号!A:B,2,0)</f>
        <v>G111</v>
      </c>
      <c r="J294" s="22" t="s">
        <v>62</v>
      </c>
      <c r="K294" s="22">
        <v>37</v>
      </c>
      <c r="L294" s="22">
        <v>8</v>
      </c>
      <c r="M294" s="22"/>
      <c r="N294" s="81" t="s">
        <v>37</v>
      </c>
      <c r="O294" s="22"/>
      <c r="P294" s="22"/>
      <c r="Q294" s="22"/>
      <c r="R294" s="22"/>
      <c r="S294" s="22"/>
      <c r="T294" s="22">
        <f>SUM(O294:S294)</f>
        <v>0</v>
      </c>
      <c r="U294" s="27"/>
      <c r="V294" s="10"/>
      <c r="W294" s="11"/>
      <c r="AC294" s="98"/>
      <c r="AD294" s="98"/>
      <c r="AE294" s="98"/>
    </row>
    <row r="295" ht="27" customHeight="1" spans="1:31">
      <c r="A295" s="22">
        <v>293</v>
      </c>
      <c r="B295" s="22">
        <v>240405005</v>
      </c>
      <c r="C295" s="40">
        <v>45387</v>
      </c>
      <c r="D295" s="22" t="s">
        <v>356</v>
      </c>
      <c r="E295" s="61">
        <f>IF(C295="","",WEEKNUM(C295,1))</f>
        <v>14</v>
      </c>
      <c r="F295" s="22" t="s">
        <v>58</v>
      </c>
      <c r="G295" s="22" t="s">
        <v>286</v>
      </c>
      <c r="H295" s="22" t="s">
        <v>64</v>
      </c>
      <c r="I295" s="22" t="str">
        <f>VLOOKUP(H295,[2]外O细分型号!A:B,2,0)</f>
        <v>G111</v>
      </c>
      <c r="J295" s="22" t="s">
        <v>36</v>
      </c>
      <c r="K295" s="22">
        <v>170</v>
      </c>
      <c r="L295" s="22">
        <v>8</v>
      </c>
      <c r="M295" s="22"/>
      <c r="N295" s="81" t="s">
        <v>37</v>
      </c>
      <c r="O295" s="22"/>
      <c r="P295" s="22"/>
      <c r="Q295" s="22"/>
      <c r="R295" s="22"/>
      <c r="S295" s="22"/>
      <c r="T295" s="22">
        <f>SUM(O295:S295)</f>
        <v>0</v>
      </c>
      <c r="U295" s="27"/>
      <c r="V295" s="10"/>
      <c r="W295" s="11"/>
      <c r="AC295" s="98"/>
      <c r="AD295" s="98"/>
      <c r="AE295" s="98"/>
    </row>
    <row r="296" ht="27" customHeight="1" spans="1:31">
      <c r="A296" s="22">
        <v>294</v>
      </c>
      <c r="B296" s="23">
        <v>240406001</v>
      </c>
      <c r="C296" s="40">
        <v>45388</v>
      </c>
      <c r="D296" s="22" t="s">
        <v>356</v>
      </c>
      <c r="E296" s="61">
        <f>IF(C296="","",WEEKNUM(C296,1))</f>
        <v>14</v>
      </c>
      <c r="F296" s="22" t="s">
        <v>33</v>
      </c>
      <c r="G296" s="22" t="s">
        <v>376</v>
      </c>
      <c r="H296" s="22" t="s">
        <v>91</v>
      </c>
      <c r="I296" s="22" t="str">
        <f>VLOOKUP(H296,[2]外O细分型号!A:B,2,0)</f>
        <v>Q3MVPRO</v>
      </c>
      <c r="J296" s="22" t="s">
        <v>36</v>
      </c>
      <c r="K296" s="22">
        <v>575</v>
      </c>
      <c r="L296" s="22">
        <v>32</v>
      </c>
      <c r="M296" s="22"/>
      <c r="N296" s="81" t="s">
        <v>37</v>
      </c>
      <c r="T296" s="22">
        <f>SUM(O296:S296)</f>
        <v>0</v>
      </c>
      <c r="U296" s="13"/>
      <c r="V296" s="10"/>
      <c r="W296" s="11"/>
      <c r="AC296" s="98"/>
      <c r="AD296" s="98"/>
      <c r="AE296" s="98"/>
    </row>
    <row r="297" ht="27" customHeight="1" spans="1:31">
      <c r="A297" s="22">
        <v>295</v>
      </c>
      <c r="B297" s="22">
        <v>240406002</v>
      </c>
      <c r="C297" s="40">
        <v>45388</v>
      </c>
      <c r="D297" s="22" t="s">
        <v>356</v>
      </c>
      <c r="E297" s="61">
        <f>IF(C297="","",WEEKNUM(C297,1))</f>
        <v>14</v>
      </c>
      <c r="F297" s="22" t="s">
        <v>33</v>
      </c>
      <c r="G297" s="22" t="s">
        <v>351</v>
      </c>
      <c r="H297" s="22" t="s">
        <v>377</v>
      </c>
      <c r="I297" s="22" t="str">
        <f>VLOOKUP(H297,[2]外O细分型号!A:B,2,0)</f>
        <v>Q3MVPRO</v>
      </c>
      <c r="J297" s="22" t="s">
        <v>36</v>
      </c>
      <c r="K297" s="22">
        <v>746</v>
      </c>
      <c r="L297" s="22">
        <v>32</v>
      </c>
      <c r="M297" s="22"/>
      <c r="N297" s="81" t="s">
        <v>37</v>
      </c>
      <c r="T297" s="22">
        <f>SUM(O297:S297)</f>
        <v>0</v>
      </c>
      <c r="U297" s="13"/>
      <c r="V297" s="10"/>
      <c r="W297" s="11"/>
      <c r="AC297" s="98"/>
      <c r="AD297" s="98"/>
      <c r="AE297" s="98"/>
    </row>
    <row r="298" ht="27" customHeight="1" spans="1:31">
      <c r="A298" s="22">
        <v>296</v>
      </c>
      <c r="B298" s="22">
        <v>240406003</v>
      </c>
      <c r="C298" s="40">
        <v>45388</v>
      </c>
      <c r="D298" s="22" t="s">
        <v>356</v>
      </c>
      <c r="E298" s="61">
        <f>IF(C298="","",WEEKNUM(C298,1))</f>
        <v>14</v>
      </c>
      <c r="F298" s="22" t="s">
        <v>33</v>
      </c>
      <c r="G298" s="22" t="s">
        <v>204</v>
      </c>
      <c r="H298" s="22" t="s">
        <v>39</v>
      </c>
      <c r="I298" s="22" t="str">
        <f>VLOOKUP(H298,[2]外O细分型号!A:B,2,0)</f>
        <v>Q3MPRO</v>
      </c>
      <c r="J298" s="22" t="s">
        <v>36</v>
      </c>
      <c r="K298" s="22">
        <v>1089</v>
      </c>
      <c r="L298" s="22">
        <v>64</v>
      </c>
      <c r="M298" s="22">
        <v>2</v>
      </c>
      <c r="N298" s="81" t="s">
        <v>37</v>
      </c>
      <c r="R298" s="11">
        <v>1</v>
      </c>
      <c r="T298" s="22">
        <f>SUM(O298:S298)</f>
        <v>1</v>
      </c>
      <c r="U298" s="13" t="s">
        <v>378</v>
      </c>
      <c r="V298" s="10" t="s">
        <v>77</v>
      </c>
      <c r="W298" s="11" t="s">
        <v>18</v>
      </c>
      <c r="X298" s="11" t="s">
        <v>106</v>
      </c>
      <c r="Y298" s="11" t="s">
        <v>57</v>
      </c>
      <c r="Z298" s="11" t="s">
        <v>67</v>
      </c>
      <c r="AC298" s="27" t="s">
        <v>379</v>
      </c>
      <c r="AD298" s="98"/>
      <c r="AE298" s="98"/>
    </row>
    <row r="299" ht="27" customHeight="1" spans="1:31">
      <c r="A299" s="22">
        <v>297</v>
      </c>
      <c r="B299" s="22">
        <v>240406003</v>
      </c>
      <c r="C299" s="40">
        <v>45388</v>
      </c>
      <c r="D299" s="22" t="s">
        <v>356</v>
      </c>
      <c r="E299" s="61">
        <f>IF(C299="","",WEEKNUM(C299,1))</f>
        <v>14</v>
      </c>
      <c r="F299" s="22" t="s">
        <v>33</v>
      </c>
      <c r="G299" s="22" t="s">
        <v>204</v>
      </c>
      <c r="H299" s="22" t="s">
        <v>39</v>
      </c>
      <c r="I299" s="22" t="str">
        <f>VLOOKUP(H299,[2]外O细分型号!A:B,2,0)</f>
        <v>Q3MPRO</v>
      </c>
      <c r="J299" s="22" t="s">
        <v>36</v>
      </c>
      <c r="K299" s="22"/>
      <c r="L299" s="22"/>
      <c r="M299" s="22"/>
      <c r="Q299" s="11">
        <v>1</v>
      </c>
      <c r="T299" s="22">
        <f>SUM(O299:S299)</f>
        <v>1</v>
      </c>
      <c r="U299" s="13" t="s">
        <v>380</v>
      </c>
      <c r="V299" s="10" t="s">
        <v>77</v>
      </c>
      <c r="W299" s="11" t="s">
        <v>55</v>
      </c>
      <c r="X299" s="11" t="s">
        <v>56</v>
      </c>
      <c r="Y299" s="11" t="s">
        <v>57</v>
      </c>
      <c r="Z299" s="11" t="s">
        <v>67</v>
      </c>
      <c r="AC299" s="27" t="s">
        <v>381</v>
      </c>
      <c r="AD299" s="98"/>
      <c r="AE299" s="98"/>
    </row>
    <row r="300" customHeight="1" spans="1:31">
      <c r="A300" s="22">
        <v>298</v>
      </c>
      <c r="B300" s="23">
        <v>240407001</v>
      </c>
      <c r="C300" s="40">
        <v>45389</v>
      </c>
      <c r="D300" s="22" t="s">
        <v>356</v>
      </c>
      <c r="E300" s="61">
        <f>IF(C300="","",WEEKNUM(C300,1))</f>
        <v>15</v>
      </c>
      <c r="F300" s="22" t="s">
        <v>33</v>
      </c>
      <c r="G300" s="22" t="s">
        <v>298</v>
      </c>
      <c r="H300" s="22" t="s">
        <v>91</v>
      </c>
      <c r="I300" s="22" t="str">
        <f>VLOOKUP(H300,[2]外O细分型号!A:B,2,0)</f>
        <v>Q3MVPRO</v>
      </c>
      <c r="J300" s="22" t="s">
        <v>36</v>
      </c>
      <c r="K300" s="22">
        <v>547</v>
      </c>
      <c r="L300" s="22">
        <v>32</v>
      </c>
      <c r="M300" s="22"/>
      <c r="N300" s="81" t="s">
        <v>37</v>
      </c>
      <c r="T300" s="22">
        <f>SUM(O300:S300)</f>
        <v>0</v>
      </c>
      <c r="U300" s="13"/>
      <c r="V300" s="10"/>
      <c r="W300" s="11"/>
      <c r="AC300" s="98"/>
      <c r="AD300" s="98"/>
      <c r="AE300" s="98"/>
    </row>
    <row r="301" customHeight="1" spans="1:31">
      <c r="A301" s="22">
        <v>299</v>
      </c>
      <c r="B301" s="22">
        <v>240407002</v>
      </c>
      <c r="C301" s="40">
        <v>45389</v>
      </c>
      <c r="D301" s="22" t="s">
        <v>356</v>
      </c>
      <c r="E301" s="61">
        <f>IF(C301="","",WEEKNUM(C301,1))</f>
        <v>15</v>
      </c>
      <c r="F301" s="22" t="s">
        <v>33</v>
      </c>
      <c r="G301" s="22" t="s">
        <v>382</v>
      </c>
      <c r="H301" s="22" t="s">
        <v>377</v>
      </c>
      <c r="I301" s="22" t="str">
        <f>VLOOKUP(H301,[2]外O细分型号!A:B,2,0)</f>
        <v>Q3MVPRO</v>
      </c>
      <c r="J301" s="22" t="s">
        <v>36</v>
      </c>
      <c r="K301" s="22">
        <v>144</v>
      </c>
      <c r="L301" s="22">
        <v>8</v>
      </c>
      <c r="M301" s="22"/>
      <c r="N301" s="81" t="s">
        <v>37</v>
      </c>
      <c r="T301" s="22">
        <f>SUM(O301:S301)</f>
        <v>0</v>
      </c>
      <c r="U301" s="13"/>
      <c r="V301" s="10"/>
      <c r="W301" s="11"/>
      <c r="AC301" s="27" t="s">
        <v>368</v>
      </c>
      <c r="AD301" s="98"/>
      <c r="AE301" s="98"/>
    </row>
    <row r="302" customHeight="1" spans="1:31">
      <c r="A302" s="22">
        <v>300</v>
      </c>
      <c r="B302" s="22">
        <v>240407003</v>
      </c>
      <c r="C302" s="40">
        <v>45389</v>
      </c>
      <c r="D302" s="22" t="s">
        <v>356</v>
      </c>
      <c r="E302" s="61">
        <f>IF(C302="","",WEEKNUM(C302,1))</f>
        <v>15</v>
      </c>
      <c r="F302" s="22" t="s">
        <v>33</v>
      </c>
      <c r="G302" s="22" t="s">
        <v>343</v>
      </c>
      <c r="H302" s="22" t="s">
        <v>39</v>
      </c>
      <c r="I302" s="22" t="str">
        <f>VLOOKUP(H302,[2]外O细分型号!A:B,2,0)</f>
        <v>Q3MPRO</v>
      </c>
      <c r="J302" s="22" t="s">
        <v>36</v>
      </c>
      <c r="K302" s="22">
        <v>288</v>
      </c>
      <c r="L302" s="22">
        <v>32</v>
      </c>
      <c r="M302" s="22"/>
      <c r="N302" s="81" t="s">
        <v>37</v>
      </c>
      <c r="T302" s="22">
        <f>SUM(O302:S302)</f>
        <v>0</v>
      </c>
      <c r="U302" s="13"/>
      <c r="V302" s="10"/>
      <c r="W302" s="11"/>
      <c r="AC302" s="98"/>
      <c r="AD302" s="98"/>
      <c r="AE302" s="98"/>
    </row>
    <row r="303" ht="27" customHeight="1" spans="1:31">
      <c r="A303" s="22">
        <v>301</v>
      </c>
      <c r="B303" s="23">
        <v>240408001</v>
      </c>
      <c r="C303" s="40">
        <v>45390</v>
      </c>
      <c r="D303" s="22" t="s">
        <v>356</v>
      </c>
      <c r="E303" s="61">
        <f>IF(C303="","",WEEKNUM(C303,1))</f>
        <v>15</v>
      </c>
      <c r="F303" s="22" t="s">
        <v>58</v>
      </c>
      <c r="G303" s="22" t="s">
        <v>383</v>
      </c>
      <c r="H303" s="22" t="s">
        <v>42</v>
      </c>
      <c r="I303" s="22" t="str">
        <f>VLOOKUP(H303,[2]外O细分型号!A:B,2,0)</f>
        <v>G100</v>
      </c>
      <c r="J303" s="22" t="s">
        <v>36</v>
      </c>
      <c r="K303" s="22">
        <v>3</v>
      </c>
      <c r="L303" s="22">
        <v>3</v>
      </c>
      <c r="M303" s="22"/>
      <c r="N303" s="81" t="s">
        <v>37</v>
      </c>
      <c r="O303" s="22"/>
      <c r="P303" s="22"/>
      <c r="Q303" s="22"/>
      <c r="R303" s="22"/>
      <c r="S303" s="22"/>
      <c r="T303" s="22">
        <f>SUM(O303:S303)</f>
        <v>0</v>
      </c>
      <c r="U303" s="27"/>
      <c r="V303" s="10"/>
      <c r="W303" s="11"/>
      <c r="AC303" s="98"/>
      <c r="AD303" s="98"/>
      <c r="AE303" s="98"/>
    </row>
    <row r="304" ht="27" customHeight="1" spans="1:31">
      <c r="A304" s="22">
        <v>302</v>
      </c>
      <c r="B304" s="22">
        <v>240408002</v>
      </c>
      <c r="C304" s="40">
        <v>45390</v>
      </c>
      <c r="D304" s="22" t="s">
        <v>356</v>
      </c>
      <c r="E304" s="61">
        <f>IF(C304="","",WEEKNUM(C304,1))</f>
        <v>15</v>
      </c>
      <c r="F304" s="22" t="s">
        <v>58</v>
      </c>
      <c r="G304" s="22" t="s">
        <v>365</v>
      </c>
      <c r="H304" s="22" t="s">
        <v>366</v>
      </c>
      <c r="I304" s="22" t="str">
        <f>VLOOKUP(H304,[2]外O细分型号!A:B,2,0)</f>
        <v>G100</v>
      </c>
      <c r="J304" s="22" t="s">
        <v>36</v>
      </c>
      <c r="K304" s="22">
        <v>940</v>
      </c>
      <c r="L304" s="22">
        <v>32</v>
      </c>
      <c r="M304" s="22">
        <v>7</v>
      </c>
      <c r="N304" s="22" t="s">
        <v>48</v>
      </c>
      <c r="O304" s="22">
        <v>6</v>
      </c>
      <c r="P304" s="22"/>
      <c r="Q304" s="22"/>
      <c r="R304" s="22"/>
      <c r="S304" s="22"/>
      <c r="T304" s="22">
        <f>SUM(O304:S304)</f>
        <v>6</v>
      </c>
      <c r="U304" s="27" t="s">
        <v>384</v>
      </c>
      <c r="V304" s="10" t="s">
        <v>50</v>
      </c>
      <c r="W304" s="11" t="s">
        <v>15</v>
      </c>
      <c r="X304" s="11" t="s">
        <v>99</v>
      </c>
      <c r="Y304" s="11" t="s">
        <v>52</v>
      </c>
      <c r="Z304" s="11" t="s">
        <v>53</v>
      </c>
      <c r="AC304" s="27" t="s">
        <v>368</v>
      </c>
      <c r="AD304" s="98"/>
      <c r="AE304" s="98"/>
    </row>
    <row r="305" ht="27" customHeight="1" spans="1:31">
      <c r="A305" s="22">
        <v>303</v>
      </c>
      <c r="B305" s="22">
        <v>240408002</v>
      </c>
      <c r="C305" s="40">
        <v>45390</v>
      </c>
      <c r="D305" s="22" t="s">
        <v>356</v>
      </c>
      <c r="E305" s="61">
        <f>IF(C305="","",WEEKNUM(C305,1))</f>
        <v>15</v>
      </c>
      <c r="F305" s="22" t="s">
        <v>58</v>
      </c>
      <c r="G305" s="22" t="s">
        <v>365</v>
      </c>
      <c r="H305" s="22" t="s">
        <v>366</v>
      </c>
      <c r="I305" s="22" t="str">
        <f>VLOOKUP(H305,[2]外O细分型号!A:B,2,0)</f>
        <v>G100</v>
      </c>
      <c r="J305" s="22" t="s">
        <v>36</v>
      </c>
      <c r="K305" s="22"/>
      <c r="L305" s="22"/>
      <c r="M305" s="22"/>
      <c r="N305" s="22"/>
      <c r="O305" s="22">
        <v>1</v>
      </c>
      <c r="P305" s="22"/>
      <c r="Q305" s="22"/>
      <c r="R305" s="22"/>
      <c r="S305" s="22"/>
      <c r="T305" s="22">
        <f>SUM(O305:S305)</f>
        <v>1</v>
      </c>
      <c r="U305" s="27" t="s">
        <v>385</v>
      </c>
      <c r="V305" s="10" t="s">
        <v>50</v>
      </c>
      <c r="W305" s="11" t="s">
        <v>15</v>
      </c>
      <c r="X305" s="11" t="s">
        <v>99</v>
      </c>
      <c r="Y305" s="11" t="s">
        <v>52</v>
      </c>
      <c r="Z305" s="11" t="s">
        <v>53</v>
      </c>
      <c r="AC305" s="98"/>
      <c r="AD305" s="98"/>
      <c r="AE305" s="98"/>
    </row>
    <row r="306" ht="27" customHeight="1" spans="1:31">
      <c r="A306" s="22">
        <v>304</v>
      </c>
      <c r="B306" s="22">
        <v>240408003</v>
      </c>
      <c r="C306" s="40">
        <v>45390</v>
      </c>
      <c r="D306" s="22" t="s">
        <v>356</v>
      </c>
      <c r="E306" s="61">
        <f>IF(C306="","",WEEKNUM(C306,1))</f>
        <v>15</v>
      </c>
      <c r="F306" s="22" t="s">
        <v>33</v>
      </c>
      <c r="G306" s="22" t="s">
        <v>351</v>
      </c>
      <c r="H306" s="22" t="s">
        <v>352</v>
      </c>
      <c r="I306" s="22" t="str">
        <f>VLOOKUP(H306,[2]外O细分型号!A:B,2,0)</f>
        <v>Q3MPRO</v>
      </c>
      <c r="J306" s="22" t="s">
        <v>36</v>
      </c>
      <c r="K306" s="22">
        <v>61</v>
      </c>
      <c r="L306" s="22">
        <v>8</v>
      </c>
      <c r="M306" s="22"/>
      <c r="N306" s="81" t="s">
        <v>37</v>
      </c>
      <c r="O306" s="22"/>
      <c r="P306" s="22"/>
      <c r="Q306" s="22"/>
      <c r="R306" s="22"/>
      <c r="S306" s="22"/>
      <c r="T306" s="22">
        <f>SUM(O306:S306)</f>
        <v>0</v>
      </c>
      <c r="U306" s="27"/>
      <c r="V306" s="10"/>
      <c r="W306" s="11"/>
      <c r="AC306" s="98"/>
      <c r="AD306" s="98"/>
      <c r="AE306" s="98"/>
    </row>
    <row r="307" customHeight="1" spans="1:31">
      <c r="A307" s="22">
        <v>305</v>
      </c>
      <c r="B307" s="22">
        <v>240408004</v>
      </c>
      <c r="C307" s="40">
        <v>45390</v>
      </c>
      <c r="D307" s="22" t="s">
        <v>356</v>
      </c>
      <c r="E307" s="61">
        <f>IF(C307="","",WEEKNUM(C307,1))</f>
        <v>15</v>
      </c>
      <c r="F307" s="22" t="s">
        <v>33</v>
      </c>
      <c r="G307" s="95" t="s">
        <v>382</v>
      </c>
      <c r="H307" s="22" t="s">
        <v>377</v>
      </c>
      <c r="I307" s="22" t="str">
        <f>VLOOKUP(H307,[2]外O细分型号!A:B,2,0)</f>
        <v>Q3MVPRO</v>
      </c>
      <c r="J307" s="22" t="s">
        <v>36</v>
      </c>
      <c r="K307" s="42">
        <v>55</v>
      </c>
      <c r="L307" s="42">
        <v>8</v>
      </c>
      <c r="M307" s="95"/>
      <c r="N307" s="81" t="s">
        <v>37</v>
      </c>
      <c r="O307" s="95"/>
      <c r="P307" s="95"/>
      <c r="Q307" s="95"/>
      <c r="R307" s="95"/>
      <c r="S307" s="95"/>
      <c r="T307" s="22">
        <f>SUM(O307:S307)</f>
        <v>0</v>
      </c>
      <c r="U307" s="95"/>
      <c r="V307" s="10"/>
      <c r="W307" s="11"/>
      <c r="AA307" s="95"/>
      <c r="AB307" s="95"/>
      <c r="AC307" s="95"/>
      <c r="AD307" s="95"/>
      <c r="AE307" s="95"/>
    </row>
    <row r="308" customHeight="1" spans="1:31">
      <c r="A308" s="22">
        <v>306</v>
      </c>
      <c r="B308" s="22">
        <v>240408005</v>
      </c>
      <c r="C308" s="40">
        <v>45390</v>
      </c>
      <c r="D308" s="22" t="s">
        <v>356</v>
      </c>
      <c r="E308" s="61">
        <f>IF(C308="","",WEEKNUM(C308,1))</f>
        <v>15</v>
      </c>
      <c r="F308" s="22" t="s">
        <v>294</v>
      </c>
      <c r="G308" s="22" t="s">
        <v>386</v>
      </c>
      <c r="H308" s="22" t="s">
        <v>296</v>
      </c>
      <c r="I308" s="22" t="str">
        <f>VLOOKUP(H308,[2]外O细分型号!A:B,2,0)</f>
        <v>V1</v>
      </c>
      <c r="J308" s="22" t="s">
        <v>36</v>
      </c>
      <c r="K308" s="22">
        <v>340</v>
      </c>
      <c r="L308" s="22">
        <v>64</v>
      </c>
      <c r="M308" s="22">
        <v>2</v>
      </c>
      <c r="N308" s="81" t="s">
        <v>37</v>
      </c>
      <c r="O308" s="22"/>
      <c r="P308" s="22">
        <v>1</v>
      </c>
      <c r="Q308" s="22"/>
      <c r="R308" s="22"/>
      <c r="S308" s="22"/>
      <c r="T308" s="22">
        <f>SUM(O308:S308)</f>
        <v>1</v>
      </c>
      <c r="U308" s="27" t="s">
        <v>387</v>
      </c>
      <c r="V308" s="10" t="s">
        <v>77</v>
      </c>
      <c r="W308" s="11" t="s">
        <v>16</v>
      </c>
      <c r="X308" s="11" t="s">
        <v>125</v>
      </c>
      <c r="Y308" s="11" t="s">
        <v>52</v>
      </c>
      <c r="Z308" s="11" t="s">
        <v>67</v>
      </c>
      <c r="AA308" s="95"/>
      <c r="AB308" s="95"/>
      <c r="AC308" s="95"/>
      <c r="AD308" s="95"/>
      <c r="AE308" s="95"/>
    </row>
    <row r="309" customHeight="1" spans="1:31">
      <c r="A309" s="22">
        <v>307</v>
      </c>
      <c r="B309" s="22">
        <v>240408005</v>
      </c>
      <c r="C309" s="40">
        <v>45390</v>
      </c>
      <c r="D309" s="22" t="s">
        <v>356</v>
      </c>
      <c r="E309" s="61">
        <f>IF(C309="","",WEEKNUM(C309,1))</f>
        <v>15</v>
      </c>
      <c r="F309" s="22" t="s">
        <v>294</v>
      </c>
      <c r="G309" s="22" t="s">
        <v>386</v>
      </c>
      <c r="H309" s="22" t="s">
        <v>296</v>
      </c>
      <c r="I309" s="22" t="str">
        <f>VLOOKUP(H309,[2]外O细分型号!A:B,2,0)</f>
        <v>V1</v>
      </c>
      <c r="J309" s="22" t="s">
        <v>36</v>
      </c>
      <c r="K309" s="22"/>
      <c r="L309" s="22"/>
      <c r="M309" s="22"/>
      <c r="N309" s="22"/>
      <c r="O309" s="22">
        <v>1</v>
      </c>
      <c r="P309" s="22"/>
      <c r="Q309" s="22"/>
      <c r="R309" s="22"/>
      <c r="S309" s="22"/>
      <c r="T309" s="22">
        <f>SUM(O309:S309)</f>
        <v>1</v>
      </c>
      <c r="U309" s="27" t="s">
        <v>367</v>
      </c>
      <c r="V309" s="10" t="s">
        <v>77</v>
      </c>
      <c r="W309" s="11" t="s">
        <v>15</v>
      </c>
      <c r="X309" s="11" t="s">
        <v>99</v>
      </c>
      <c r="Y309" s="11" t="s">
        <v>52</v>
      </c>
      <c r="Z309" s="11" t="s">
        <v>67</v>
      </c>
      <c r="AA309" s="95"/>
      <c r="AB309" s="95"/>
      <c r="AC309" s="95"/>
      <c r="AD309" s="95"/>
      <c r="AE309" s="95"/>
    </row>
    <row r="310" customHeight="1" spans="1:31">
      <c r="A310" s="22">
        <v>308</v>
      </c>
      <c r="B310" s="23">
        <v>240409001</v>
      </c>
      <c r="C310" s="40">
        <v>45391</v>
      </c>
      <c r="D310" s="22" t="s">
        <v>356</v>
      </c>
      <c r="E310" s="61">
        <f>IF(C310="","",WEEKNUM(C310,1))</f>
        <v>15</v>
      </c>
      <c r="F310" s="22" t="s">
        <v>33</v>
      </c>
      <c r="G310" s="22" t="s">
        <v>298</v>
      </c>
      <c r="H310" s="22" t="s">
        <v>91</v>
      </c>
      <c r="I310" s="22" t="str">
        <f>VLOOKUP(H310,[2]外O细分型号!A:B,2,0)</f>
        <v>Q3MVPRO</v>
      </c>
      <c r="J310" s="22" t="s">
        <v>36</v>
      </c>
      <c r="K310" s="22">
        <v>576</v>
      </c>
      <c r="L310" s="22">
        <v>32</v>
      </c>
      <c r="M310" s="22">
        <v>1</v>
      </c>
      <c r="N310" s="81" t="s">
        <v>37</v>
      </c>
      <c r="O310" s="22">
        <v>1</v>
      </c>
      <c r="P310" s="22"/>
      <c r="Q310" s="22"/>
      <c r="R310" s="22"/>
      <c r="S310" s="22"/>
      <c r="T310" s="22">
        <f>SUM(O310:S310)</f>
        <v>1</v>
      </c>
      <c r="U310" s="27" t="s">
        <v>160</v>
      </c>
      <c r="V310" s="10" t="s">
        <v>77</v>
      </c>
      <c r="W310" s="11" t="s">
        <v>15</v>
      </c>
      <c r="X310" s="11" t="s">
        <v>99</v>
      </c>
      <c r="Y310" s="11" t="s">
        <v>52</v>
      </c>
      <c r="Z310" s="11" t="s">
        <v>67</v>
      </c>
      <c r="AA310" s="95"/>
      <c r="AB310" s="95"/>
      <c r="AC310" s="95"/>
      <c r="AD310" s="95"/>
      <c r="AE310" s="95"/>
    </row>
    <row r="311" customHeight="1" spans="1:31">
      <c r="A311" s="22">
        <v>309</v>
      </c>
      <c r="B311" s="22">
        <v>240409002</v>
      </c>
      <c r="C311" s="40">
        <v>45391</v>
      </c>
      <c r="D311" s="22" t="s">
        <v>356</v>
      </c>
      <c r="E311" s="61">
        <f>IF(C311="","",WEEKNUM(C311,1))</f>
        <v>15</v>
      </c>
      <c r="F311" s="22" t="s">
        <v>33</v>
      </c>
      <c r="G311" s="22" t="s">
        <v>343</v>
      </c>
      <c r="H311" s="22" t="s">
        <v>39</v>
      </c>
      <c r="I311" s="22" t="str">
        <f>VLOOKUP(H311,[2]外O细分型号!A:B,2,0)</f>
        <v>Q3MPRO</v>
      </c>
      <c r="J311" s="22" t="s">
        <v>36</v>
      </c>
      <c r="K311" s="22">
        <v>557</v>
      </c>
      <c r="L311" s="22">
        <v>32</v>
      </c>
      <c r="M311" s="22">
        <v>2</v>
      </c>
      <c r="N311" s="22" t="s">
        <v>48</v>
      </c>
      <c r="O311" s="22">
        <v>1</v>
      </c>
      <c r="P311" s="22"/>
      <c r="Q311" s="22"/>
      <c r="R311" s="22"/>
      <c r="S311" s="22"/>
      <c r="T311" s="22">
        <f>SUM(O311:S311)</f>
        <v>1</v>
      </c>
      <c r="U311" s="27" t="s">
        <v>160</v>
      </c>
      <c r="V311" s="10" t="s">
        <v>50</v>
      </c>
      <c r="W311" s="11" t="s">
        <v>15</v>
      </c>
      <c r="X311" s="11" t="s">
        <v>99</v>
      </c>
      <c r="Y311" s="11" t="s">
        <v>52</v>
      </c>
      <c r="Z311" s="11" t="s">
        <v>53</v>
      </c>
      <c r="AA311" s="95"/>
      <c r="AB311" s="95"/>
      <c r="AC311" s="95"/>
      <c r="AD311" s="95"/>
      <c r="AE311" s="95"/>
    </row>
    <row r="312" customHeight="1" spans="1:31">
      <c r="A312" s="22">
        <v>310</v>
      </c>
      <c r="B312" s="22">
        <v>240409002</v>
      </c>
      <c r="C312" s="40">
        <v>45391</v>
      </c>
      <c r="D312" s="22" t="s">
        <v>356</v>
      </c>
      <c r="E312" s="61">
        <f>IF(C312="","",WEEKNUM(C312,1))</f>
        <v>15</v>
      </c>
      <c r="F312" s="22" t="s">
        <v>33</v>
      </c>
      <c r="G312" s="22" t="s">
        <v>343</v>
      </c>
      <c r="H312" s="22" t="s">
        <v>39</v>
      </c>
      <c r="I312" s="22" t="str">
        <f>VLOOKUP(H312,[2]外O细分型号!A:B,2,0)</f>
        <v>Q3MPRO</v>
      </c>
      <c r="J312" s="22" t="s">
        <v>36</v>
      </c>
      <c r="K312" s="22"/>
      <c r="L312" s="22"/>
      <c r="M312" s="22"/>
      <c r="N312" s="22"/>
      <c r="O312" s="22">
        <v>1</v>
      </c>
      <c r="P312" s="22"/>
      <c r="Q312" s="22"/>
      <c r="R312" s="22"/>
      <c r="S312" s="22"/>
      <c r="T312" s="22">
        <f>SUM(O312:S312)</f>
        <v>1</v>
      </c>
      <c r="U312" s="27" t="s">
        <v>388</v>
      </c>
      <c r="V312" s="10" t="s">
        <v>50</v>
      </c>
      <c r="W312" s="11" t="s">
        <v>15</v>
      </c>
      <c r="X312" s="11" t="s">
        <v>99</v>
      </c>
      <c r="Y312" s="11" t="s">
        <v>52</v>
      </c>
      <c r="Z312" s="11" t="s">
        <v>53</v>
      </c>
      <c r="AA312" s="95"/>
      <c r="AB312" s="95"/>
      <c r="AC312" s="95"/>
      <c r="AD312" s="95"/>
      <c r="AE312" s="95"/>
    </row>
    <row r="313" customHeight="1" spans="1:31">
      <c r="A313" s="22">
        <v>311</v>
      </c>
      <c r="B313" s="22">
        <v>240409003</v>
      </c>
      <c r="C313" s="40">
        <v>45391</v>
      </c>
      <c r="D313" s="22" t="s">
        <v>356</v>
      </c>
      <c r="E313" s="61">
        <f>IF(C313="","",WEEKNUM(C313,1))</f>
        <v>15</v>
      </c>
      <c r="F313" s="22" t="s">
        <v>33</v>
      </c>
      <c r="G313" s="27" t="s">
        <v>389</v>
      </c>
      <c r="H313" s="22" t="s">
        <v>374</v>
      </c>
      <c r="I313" s="22" t="str">
        <f>VLOOKUP(H313,[2]外O细分型号!A:B,2,0)</f>
        <v>Q3MPRO</v>
      </c>
      <c r="J313" s="22" t="s">
        <v>36</v>
      </c>
      <c r="K313" s="22">
        <v>546</v>
      </c>
      <c r="L313" s="22">
        <v>32</v>
      </c>
      <c r="M313" s="22">
        <v>1</v>
      </c>
      <c r="N313" s="81" t="s">
        <v>37</v>
      </c>
      <c r="O313" s="22">
        <v>1</v>
      </c>
      <c r="P313" s="22"/>
      <c r="Q313" s="22"/>
      <c r="R313" s="22"/>
      <c r="S313" s="22"/>
      <c r="T313" s="22">
        <f>SUM(O313:S313)</f>
        <v>1</v>
      </c>
      <c r="U313" s="27" t="s">
        <v>325</v>
      </c>
      <c r="V313" s="10" t="s">
        <v>77</v>
      </c>
      <c r="W313" s="11" t="s">
        <v>15</v>
      </c>
      <c r="X313" s="11" t="s">
        <v>99</v>
      </c>
      <c r="Y313" s="11" t="s">
        <v>52</v>
      </c>
      <c r="AA313" s="95"/>
      <c r="AB313" s="95"/>
      <c r="AC313" s="95"/>
      <c r="AD313" s="95"/>
      <c r="AE313" s="95"/>
    </row>
    <row r="314" customHeight="1" spans="1:31">
      <c r="A314" s="22">
        <v>312</v>
      </c>
      <c r="B314" s="23">
        <v>240410001</v>
      </c>
      <c r="C314" s="40">
        <v>45392</v>
      </c>
      <c r="D314" s="22" t="s">
        <v>356</v>
      </c>
      <c r="E314" s="61">
        <f>IF(C314="","",WEEKNUM(C314,1))</f>
        <v>15</v>
      </c>
      <c r="F314" s="22" t="s">
        <v>33</v>
      </c>
      <c r="G314" s="22" t="s">
        <v>298</v>
      </c>
      <c r="H314" s="22" t="s">
        <v>91</v>
      </c>
      <c r="I314" s="22" t="str">
        <f>VLOOKUP(H314,[2]外O细分型号!A:B,2,0)</f>
        <v>Q3MVPRO</v>
      </c>
      <c r="J314" s="22" t="s">
        <v>36</v>
      </c>
      <c r="K314" s="22">
        <v>424</v>
      </c>
      <c r="L314" s="22">
        <v>32</v>
      </c>
      <c r="M314" s="22"/>
      <c r="N314" s="81" t="s">
        <v>37</v>
      </c>
      <c r="O314" s="22"/>
      <c r="P314" s="22"/>
      <c r="Q314" s="22"/>
      <c r="R314" s="22"/>
      <c r="S314" s="22"/>
      <c r="T314" s="22">
        <f>SUM(O314:S314)</f>
        <v>0</v>
      </c>
      <c r="U314" s="27"/>
      <c r="V314" s="10"/>
      <c r="W314" s="11"/>
      <c r="AA314" s="95"/>
      <c r="AB314" s="95"/>
      <c r="AC314" s="95"/>
      <c r="AD314" s="95"/>
      <c r="AE314" s="95"/>
    </row>
    <row r="315" customHeight="1" spans="1:31">
      <c r="A315" s="22">
        <v>313</v>
      </c>
      <c r="B315" s="22">
        <v>240410002</v>
      </c>
      <c r="C315" s="40">
        <v>45392</v>
      </c>
      <c r="D315" s="22" t="s">
        <v>356</v>
      </c>
      <c r="E315" s="61">
        <f>IF(C315="","",WEEKNUM(C315,1))</f>
        <v>15</v>
      </c>
      <c r="F315" s="22" t="s">
        <v>40</v>
      </c>
      <c r="G315" s="22" t="s">
        <v>300</v>
      </c>
      <c r="H315" s="22" t="s">
        <v>168</v>
      </c>
      <c r="I315" s="22" t="str">
        <f>VLOOKUP(H315,[2]外O细分型号!A:B,2,0)</f>
        <v>V7</v>
      </c>
      <c r="J315" s="22" t="s">
        <v>36</v>
      </c>
      <c r="K315" s="22">
        <v>671</v>
      </c>
      <c r="L315" s="22">
        <v>13</v>
      </c>
      <c r="M315" s="22">
        <v>1</v>
      </c>
      <c r="N315" s="81" t="s">
        <v>37</v>
      </c>
      <c r="O315" s="22"/>
      <c r="P315" s="22">
        <v>1</v>
      </c>
      <c r="Q315" s="22"/>
      <c r="R315" s="22"/>
      <c r="S315" s="22"/>
      <c r="T315" s="22">
        <f>SUM(O315:S315)</f>
        <v>1</v>
      </c>
      <c r="U315" s="27" t="s">
        <v>390</v>
      </c>
      <c r="V315" s="10" t="s">
        <v>77</v>
      </c>
      <c r="W315" s="11" t="s">
        <v>16</v>
      </c>
      <c r="X315" s="11" t="s">
        <v>125</v>
      </c>
      <c r="Y315" s="11" t="s">
        <v>52</v>
      </c>
      <c r="Z315" s="11" t="s">
        <v>67</v>
      </c>
      <c r="AA315" s="95"/>
      <c r="AB315" s="95"/>
      <c r="AC315" s="95"/>
      <c r="AD315" s="95"/>
      <c r="AE315" s="95"/>
    </row>
    <row r="316" customHeight="1" spans="1:31">
      <c r="A316" s="22">
        <v>314</v>
      </c>
      <c r="B316" s="23">
        <v>240411001</v>
      </c>
      <c r="C316" s="40">
        <v>45393</v>
      </c>
      <c r="D316" s="22" t="s">
        <v>356</v>
      </c>
      <c r="E316" s="61">
        <f>IF(C316="","",WEEKNUM(C316,1))</f>
        <v>15</v>
      </c>
      <c r="F316" s="22" t="s">
        <v>33</v>
      </c>
      <c r="G316" s="22" t="s">
        <v>391</v>
      </c>
      <c r="H316" s="22" t="s">
        <v>374</v>
      </c>
      <c r="I316" s="22" t="str">
        <f>VLOOKUP(H316,[2]外O细分型号!A:B,2,0)</f>
        <v>Q3MPRO</v>
      </c>
      <c r="J316" s="22" t="s">
        <v>36</v>
      </c>
      <c r="K316" s="22">
        <v>576</v>
      </c>
      <c r="L316" s="22">
        <v>32</v>
      </c>
      <c r="M316" s="22"/>
      <c r="N316" s="81" t="s">
        <v>37</v>
      </c>
      <c r="O316" s="22"/>
      <c r="P316" s="22"/>
      <c r="Q316" s="22"/>
      <c r="R316" s="22"/>
      <c r="S316" s="22"/>
      <c r="T316" s="22">
        <f>SUM(O316:S316)</f>
        <v>0</v>
      </c>
      <c r="U316" s="27"/>
      <c r="V316" s="10"/>
      <c r="W316" s="11"/>
      <c r="AA316" s="95"/>
      <c r="AB316" s="95"/>
      <c r="AC316" s="95"/>
      <c r="AD316" s="95"/>
      <c r="AE316" s="95"/>
    </row>
    <row r="317" customHeight="1" spans="1:31">
      <c r="A317" s="22">
        <v>315</v>
      </c>
      <c r="B317" s="22">
        <v>240411002</v>
      </c>
      <c r="C317" s="40">
        <v>45393</v>
      </c>
      <c r="D317" s="22" t="s">
        <v>356</v>
      </c>
      <c r="E317" s="61">
        <f>IF(C317="","",WEEKNUM(C317,1))</f>
        <v>15</v>
      </c>
      <c r="F317" s="22" t="s">
        <v>33</v>
      </c>
      <c r="G317" s="22" t="s">
        <v>351</v>
      </c>
      <c r="H317" s="22" t="s">
        <v>352</v>
      </c>
      <c r="I317" s="22" t="str">
        <f>VLOOKUP(H317,[2]外O细分型号!A:B,2,0)</f>
        <v>Q3MPRO</v>
      </c>
      <c r="J317" s="22" t="s">
        <v>36</v>
      </c>
      <c r="K317" s="22">
        <v>720</v>
      </c>
      <c r="L317" s="22">
        <v>32</v>
      </c>
      <c r="M317" s="22"/>
      <c r="N317" s="81" t="s">
        <v>37</v>
      </c>
      <c r="O317" s="22"/>
      <c r="P317" s="22"/>
      <c r="Q317" s="22"/>
      <c r="R317" s="22"/>
      <c r="S317" s="22"/>
      <c r="T317" s="22">
        <f>SUM(O317:S317)</f>
        <v>0</v>
      </c>
      <c r="U317" s="27"/>
      <c r="V317" s="10"/>
      <c r="W317" s="11"/>
      <c r="AA317" s="95"/>
      <c r="AB317" s="95"/>
      <c r="AC317" s="95"/>
      <c r="AD317" s="95"/>
      <c r="AE317" s="95"/>
    </row>
    <row r="318" customHeight="1" spans="1:31">
      <c r="A318" s="22">
        <v>316</v>
      </c>
      <c r="B318" s="22">
        <v>240411003</v>
      </c>
      <c r="C318" s="40">
        <v>45393</v>
      </c>
      <c r="D318" s="22" t="s">
        <v>356</v>
      </c>
      <c r="E318" s="61">
        <f>IF(C318="","",WEEKNUM(C318,1))</f>
        <v>15</v>
      </c>
      <c r="F318" s="22" t="s">
        <v>58</v>
      </c>
      <c r="G318" s="22" t="s">
        <v>365</v>
      </c>
      <c r="H318" s="22" t="s">
        <v>366</v>
      </c>
      <c r="I318" s="22" t="str">
        <f>VLOOKUP(H318,[2]外O细分型号!A:B,2,0)</f>
        <v>G100</v>
      </c>
      <c r="J318" s="22" t="s">
        <v>36</v>
      </c>
      <c r="K318" s="22">
        <v>779</v>
      </c>
      <c r="L318" s="22">
        <v>32</v>
      </c>
      <c r="M318" s="22"/>
      <c r="N318" s="81" t="s">
        <v>37</v>
      </c>
      <c r="O318" s="22"/>
      <c r="P318" s="22"/>
      <c r="Q318" s="22"/>
      <c r="R318" s="22"/>
      <c r="S318" s="22"/>
      <c r="T318" s="22">
        <f>SUM(O318:S318)</f>
        <v>0</v>
      </c>
      <c r="U318" s="27"/>
      <c r="V318" s="10"/>
      <c r="W318" s="11"/>
      <c r="AA318" s="95"/>
      <c r="AB318" s="95"/>
      <c r="AC318" s="27" t="s">
        <v>368</v>
      </c>
      <c r="AD318" s="95"/>
      <c r="AE318" s="95"/>
    </row>
    <row r="319" customHeight="1" spans="1:31">
      <c r="A319" s="22">
        <v>317</v>
      </c>
      <c r="B319" s="22">
        <v>240411004</v>
      </c>
      <c r="C319" s="40">
        <v>45393</v>
      </c>
      <c r="D319" s="22" t="s">
        <v>356</v>
      </c>
      <c r="E319" s="61">
        <f>IF(C319="","",WEEKNUM(C319,1))</f>
        <v>15</v>
      </c>
      <c r="F319" s="22" t="s">
        <v>40</v>
      </c>
      <c r="G319" s="22" t="s">
        <v>333</v>
      </c>
      <c r="H319" s="22" t="s">
        <v>75</v>
      </c>
      <c r="I319" s="22" t="str">
        <f>VLOOKUP(H319,[2]外O细分型号!A:B,2,0)</f>
        <v>V7</v>
      </c>
      <c r="J319" s="22" t="s">
        <v>36</v>
      </c>
      <c r="K319" s="22">
        <v>192</v>
      </c>
      <c r="L319" s="22">
        <v>13</v>
      </c>
      <c r="M319" s="22">
        <v>1</v>
      </c>
      <c r="N319" s="81" t="s">
        <v>37</v>
      </c>
      <c r="O319" s="22">
        <v>1</v>
      </c>
      <c r="P319" s="22"/>
      <c r="Q319" s="22"/>
      <c r="R319" s="22"/>
      <c r="S319" s="22"/>
      <c r="T319" s="22">
        <f>SUM(O319:S319)</f>
        <v>1</v>
      </c>
      <c r="U319" s="27" t="s">
        <v>392</v>
      </c>
      <c r="V319" s="95" t="s">
        <v>77</v>
      </c>
      <c r="W319" s="11" t="s">
        <v>15</v>
      </c>
      <c r="X319" s="11" t="s">
        <v>85</v>
      </c>
      <c r="Y319" s="11" t="s">
        <v>52</v>
      </c>
      <c r="Z319" s="11" t="s">
        <v>67</v>
      </c>
      <c r="AA319" s="95"/>
      <c r="AB319" s="95"/>
      <c r="AC319" s="95"/>
      <c r="AD319" s="95"/>
      <c r="AE319" s="95"/>
    </row>
    <row r="320" customHeight="1" spans="1:31">
      <c r="A320" s="22">
        <v>318</v>
      </c>
      <c r="B320" s="22">
        <v>240411005</v>
      </c>
      <c r="C320" s="40">
        <v>45393</v>
      </c>
      <c r="D320" s="22" t="s">
        <v>356</v>
      </c>
      <c r="E320" s="61">
        <f>IF(C320="","",WEEKNUM(C320,1))</f>
        <v>15</v>
      </c>
      <c r="F320" s="22" t="s">
        <v>58</v>
      </c>
      <c r="G320" s="22" t="s">
        <v>333</v>
      </c>
      <c r="H320" s="22" t="s">
        <v>266</v>
      </c>
      <c r="I320" s="22" t="str">
        <f>VLOOKUP(H320,[2]外O细分型号!A:B,2,0)</f>
        <v>E180</v>
      </c>
      <c r="J320" s="22" t="s">
        <v>36</v>
      </c>
      <c r="K320" s="22">
        <v>1</v>
      </c>
      <c r="L320" s="22">
        <v>1</v>
      </c>
      <c r="M320" s="22"/>
      <c r="N320" s="81" t="s">
        <v>37</v>
      </c>
      <c r="O320" s="22"/>
      <c r="P320" s="22"/>
      <c r="Q320" s="22"/>
      <c r="R320" s="22"/>
      <c r="S320" s="22"/>
      <c r="T320" s="22">
        <f>SUM(O320:S320)</f>
        <v>0</v>
      </c>
      <c r="U320" s="27"/>
      <c r="V320" s="95"/>
      <c r="W320" s="95"/>
      <c r="X320" s="95"/>
      <c r="Y320" s="97"/>
      <c r="Z320" s="97"/>
      <c r="AA320" s="95"/>
      <c r="AB320" s="95"/>
      <c r="AC320" s="95"/>
      <c r="AD320" s="95"/>
      <c r="AE320" s="95"/>
    </row>
    <row r="321" customHeight="1" spans="1:31">
      <c r="A321" s="22">
        <v>319</v>
      </c>
      <c r="B321" s="22">
        <v>240411006</v>
      </c>
      <c r="C321" s="40">
        <v>45393</v>
      </c>
      <c r="D321" s="22" t="s">
        <v>356</v>
      </c>
      <c r="E321" s="61">
        <f>IF(C321="","",WEEKNUM(C321,1))</f>
        <v>15</v>
      </c>
      <c r="F321" s="22" t="s">
        <v>58</v>
      </c>
      <c r="G321" s="22" t="s">
        <v>393</v>
      </c>
      <c r="H321" s="22" t="s">
        <v>46</v>
      </c>
      <c r="I321" s="22" t="str">
        <f>VLOOKUP(H321,[2]外O细分型号!A:B,2,0)</f>
        <v>P1-CT</v>
      </c>
      <c r="J321" s="22" t="s">
        <v>36</v>
      </c>
      <c r="K321" s="22">
        <v>1</v>
      </c>
      <c r="L321" s="22">
        <v>1</v>
      </c>
      <c r="M321" s="22"/>
      <c r="N321" s="81" t="s">
        <v>37</v>
      </c>
      <c r="O321" s="22"/>
      <c r="P321" s="22"/>
      <c r="Q321" s="22"/>
      <c r="R321" s="22"/>
      <c r="S321" s="22"/>
      <c r="T321" s="22">
        <f>SUM(O321:S321)</f>
        <v>0</v>
      </c>
      <c r="U321" s="27"/>
      <c r="V321" s="10"/>
      <c r="W321" s="11"/>
      <c r="AA321" s="95"/>
      <c r="AB321" s="95"/>
      <c r="AC321" s="95"/>
      <c r="AD321" s="95"/>
      <c r="AE321" s="95"/>
    </row>
    <row r="322" customHeight="1" spans="1:31">
      <c r="A322" s="22">
        <v>320</v>
      </c>
      <c r="B322" s="22">
        <v>240411007</v>
      </c>
      <c r="C322" s="40">
        <v>45393</v>
      </c>
      <c r="D322" s="22" t="s">
        <v>356</v>
      </c>
      <c r="E322" s="61">
        <f>IF(C322="","",WEEKNUM(C322,1))</f>
        <v>15</v>
      </c>
      <c r="F322" s="22" t="s">
        <v>58</v>
      </c>
      <c r="G322" s="22" t="s">
        <v>365</v>
      </c>
      <c r="H322" s="22" t="s">
        <v>366</v>
      </c>
      <c r="I322" s="22" t="str">
        <f>VLOOKUP(H322,[2]外O细分型号!A:B,2,0)</f>
        <v>G100</v>
      </c>
      <c r="J322" s="22" t="s">
        <v>36</v>
      </c>
      <c r="K322" s="22">
        <v>140</v>
      </c>
      <c r="L322" s="22">
        <v>8</v>
      </c>
      <c r="M322" s="22"/>
      <c r="N322" s="81" t="s">
        <v>37</v>
      </c>
      <c r="O322" s="22"/>
      <c r="P322" s="22"/>
      <c r="Q322" s="22"/>
      <c r="R322" s="22"/>
      <c r="S322" s="22"/>
      <c r="T322" s="22">
        <f>SUM(O322:S322)</f>
        <v>0</v>
      </c>
      <c r="U322" s="27"/>
      <c r="V322" s="10"/>
      <c r="W322" s="11"/>
      <c r="AA322" s="95"/>
      <c r="AB322" s="95"/>
      <c r="AC322" s="95" t="s">
        <v>368</v>
      </c>
      <c r="AD322" s="95"/>
      <c r="AE322" s="95"/>
    </row>
    <row r="323" customHeight="1" spans="1:31">
      <c r="A323" s="22">
        <v>321</v>
      </c>
      <c r="B323" s="22">
        <v>240411008</v>
      </c>
      <c r="C323" s="40">
        <v>45393</v>
      </c>
      <c r="D323" s="22" t="s">
        <v>356</v>
      </c>
      <c r="E323" s="61">
        <f>IF(C323="","",WEEKNUM(C323,1))</f>
        <v>15</v>
      </c>
      <c r="F323" s="22" t="s">
        <v>58</v>
      </c>
      <c r="G323" s="22" t="s">
        <v>358</v>
      </c>
      <c r="H323" s="22" t="s">
        <v>42</v>
      </c>
      <c r="I323" s="22" t="str">
        <f>VLOOKUP(H323,[2]外O细分型号!A:B,2,0)</f>
        <v>G100</v>
      </c>
      <c r="J323" s="22" t="s">
        <v>62</v>
      </c>
      <c r="K323" s="22">
        <v>4</v>
      </c>
      <c r="L323" s="22">
        <v>4</v>
      </c>
      <c r="M323" s="22"/>
      <c r="N323" s="81" t="s">
        <v>37</v>
      </c>
      <c r="O323" s="22"/>
      <c r="P323" s="22"/>
      <c r="Q323" s="22"/>
      <c r="R323" s="22"/>
      <c r="S323" s="22"/>
      <c r="T323" s="22">
        <f>SUM(O323:S323)</f>
        <v>0</v>
      </c>
      <c r="U323" s="27"/>
      <c r="V323" s="10"/>
      <c r="W323" s="11"/>
      <c r="AA323" s="95"/>
      <c r="AB323" s="95"/>
      <c r="AC323" s="95"/>
      <c r="AD323" s="95"/>
      <c r="AE323" s="95"/>
    </row>
    <row r="324" customHeight="1" spans="1:31">
      <c r="A324" s="22">
        <v>322</v>
      </c>
      <c r="B324" s="22">
        <v>240411009</v>
      </c>
      <c r="C324" s="40">
        <v>45393</v>
      </c>
      <c r="D324" s="22" t="s">
        <v>356</v>
      </c>
      <c r="E324" s="61">
        <f>IF(C324="","",WEEKNUM(C324,1))</f>
        <v>15</v>
      </c>
      <c r="F324" s="22" t="s">
        <v>40</v>
      </c>
      <c r="G324" s="22" t="s">
        <v>354</v>
      </c>
      <c r="H324" s="22" t="s">
        <v>168</v>
      </c>
      <c r="I324" s="22" t="str">
        <f>VLOOKUP(H324,[2]外O细分型号!A:B,2,0)</f>
        <v>V7</v>
      </c>
      <c r="J324" s="22" t="s">
        <v>36</v>
      </c>
      <c r="K324" s="22">
        <v>480</v>
      </c>
      <c r="L324" s="22">
        <v>13</v>
      </c>
      <c r="M324" s="22"/>
      <c r="N324" s="81" t="s">
        <v>37</v>
      </c>
      <c r="O324" s="22"/>
      <c r="P324" s="22"/>
      <c r="Q324" s="22"/>
      <c r="R324" s="22"/>
      <c r="S324" s="22"/>
      <c r="T324" s="22">
        <f>SUM(O324:S324)</f>
        <v>0</v>
      </c>
      <c r="U324" s="27"/>
      <c r="V324" s="10"/>
      <c r="W324" s="11"/>
      <c r="AA324" s="95"/>
      <c r="AB324" s="95"/>
      <c r="AC324" s="95"/>
      <c r="AD324" s="95"/>
      <c r="AE324" s="95"/>
    </row>
    <row r="325" customHeight="1" spans="1:31">
      <c r="A325" s="22">
        <v>323</v>
      </c>
      <c r="B325" s="22">
        <v>240411010</v>
      </c>
      <c r="C325" s="40">
        <v>45393</v>
      </c>
      <c r="D325" s="22" t="s">
        <v>356</v>
      </c>
      <c r="E325" s="61">
        <f>IF(C325="","",WEEKNUM(C325,1))</f>
        <v>15</v>
      </c>
      <c r="F325" s="22" t="s">
        <v>58</v>
      </c>
      <c r="G325" s="22" t="s">
        <v>394</v>
      </c>
      <c r="H325" s="22" t="s">
        <v>112</v>
      </c>
      <c r="I325" s="22" t="str">
        <f>VLOOKUP(H325,[2]外O细分型号!A:B,2,0)</f>
        <v>P1-CM</v>
      </c>
      <c r="J325" s="22" t="s">
        <v>36</v>
      </c>
      <c r="K325" s="22">
        <v>234</v>
      </c>
      <c r="L325" s="22">
        <v>8</v>
      </c>
      <c r="M325" s="22"/>
      <c r="N325" s="81" t="s">
        <v>37</v>
      </c>
      <c r="O325" s="22"/>
      <c r="P325" s="95"/>
      <c r="Q325" s="95"/>
      <c r="R325" s="95"/>
      <c r="S325" s="95"/>
      <c r="T325" s="22">
        <f>SUM(O325:S325)</f>
        <v>0</v>
      </c>
      <c r="U325" s="95"/>
      <c r="V325" s="10"/>
      <c r="W325" s="11"/>
      <c r="AA325" s="95"/>
      <c r="AB325" s="95"/>
      <c r="AC325" s="95"/>
      <c r="AD325" s="95"/>
      <c r="AE325" s="95"/>
    </row>
    <row r="326" customHeight="1" spans="1:31">
      <c r="A326" s="22">
        <v>324</v>
      </c>
      <c r="B326" s="22">
        <v>240411011</v>
      </c>
      <c r="C326" s="40">
        <v>45393</v>
      </c>
      <c r="D326" s="22" t="s">
        <v>356</v>
      </c>
      <c r="E326" s="61">
        <f>IF(C326="","",WEEKNUM(C326,1))</f>
        <v>15</v>
      </c>
      <c r="F326" s="22" t="s">
        <v>33</v>
      </c>
      <c r="G326" s="22" t="s">
        <v>351</v>
      </c>
      <c r="H326" s="22" t="s">
        <v>352</v>
      </c>
      <c r="I326" s="22" t="str">
        <f>VLOOKUP(H326,[2]外O细分型号!A:B,2,0)</f>
        <v>Q3MPRO</v>
      </c>
      <c r="J326" s="22" t="s">
        <v>36</v>
      </c>
      <c r="K326" s="22">
        <v>336</v>
      </c>
      <c r="L326" s="22">
        <v>32</v>
      </c>
      <c r="M326" s="22">
        <v>1</v>
      </c>
      <c r="N326" s="81" t="s">
        <v>37</v>
      </c>
      <c r="O326" s="22"/>
      <c r="P326" s="22">
        <v>1</v>
      </c>
      <c r="Q326" s="22"/>
      <c r="R326" s="22"/>
      <c r="S326" s="22"/>
      <c r="T326" s="22">
        <f>SUM(O326:S326)</f>
        <v>1</v>
      </c>
      <c r="U326" s="27" t="s">
        <v>395</v>
      </c>
      <c r="V326" s="10" t="s">
        <v>77</v>
      </c>
      <c r="W326" s="11" t="s">
        <v>16</v>
      </c>
      <c r="X326" s="11" t="s">
        <v>80</v>
      </c>
      <c r="Y326" s="11" t="s">
        <v>52</v>
      </c>
      <c r="Z326" s="11" t="s">
        <v>67</v>
      </c>
      <c r="AA326" s="95"/>
      <c r="AB326" s="95"/>
      <c r="AC326" s="95"/>
      <c r="AD326" s="95"/>
      <c r="AE326" s="95"/>
    </row>
    <row r="327" customHeight="1" spans="1:31">
      <c r="A327" s="22">
        <v>325</v>
      </c>
      <c r="B327" s="22">
        <v>240411012</v>
      </c>
      <c r="C327" s="40">
        <v>45393</v>
      </c>
      <c r="D327" s="22" t="s">
        <v>356</v>
      </c>
      <c r="E327" s="61">
        <f>IF(C327="","",WEEKNUM(C327,1))</f>
        <v>15</v>
      </c>
      <c r="F327" s="22" t="s">
        <v>58</v>
      </c>
      <c r="G327" s="22" t="s">
        <v>396</v>
      </c>
      <c r="H327" s="22" t="s">
        <v>397</v>
      </c>
      <c r="I327" s="22" t="str">
        <f>VLOOKUP(H327,[2]外O细分型号!A:B,2,0)</f>
        <v>E16</v>
      </c>
      <c r="J327" s="22" t="s">
        <v>36</v>
      </c>
      <c r="K327" s="22">
        <v>543</v>
      </c>
      <c r="L327" s="22">
        <v>17</v>
      </c>
      <c r="M327" s="22">
        <v>17</v>
      </c>
      <c r="N327" s="22" t="s">
        <v>48</v>
      </c>
      <c r="O327" s="22"/>
      <c r="P327" s="22"/>
      <c r="Q327" s="22"/>
      <c r="R327" s="22">
        <v>17</v>
      </c>
      <c r="S327" s="22"/>
      <c r="T327" s="22">
        <f>SUM(O327:S327)</f>
        <v>17</v>
      </c>
      <c r="U327" s="27" t="s">
        <v>398</v>
      </c>
      <c r="V327" s="10" t="s">
        <v>50</v>
      </c>
      <c r="W327" s="11" t="s">
        <v>18</v>
      </c>
      <c r="X327" s="11" t="s">
        <v>87</v>
      </c>
      <c r="Y327" s="11" t="s">
        <v>57</v>
      </c>
      <c r="Z327" s="11" t="s">
        <v>53</v>
      </c>
      <c r="AA327" s="95"/>
      <c r="AB327" s="95"/>
      <c r="AC327" s="95" t="s">
        <v>399</v>
      </c>
      <c r="AD327" s="95"/>
      <c r="AE327" s="95"/>
    </row>
    <row r="328" customHeight="1" spans="1:31">
      <c r="A328" s="22">
        <v>326</v>
      </c>
      <c r="B328" s="23">
        <v>240412001</v>
      </c>
      <c r="C328" s="40">
        <v>45394</v>
      </c>
      <c r="D328" s="22" t="s">
        <v>356</v>
      </c>
      <c r="E328" s="61">
        <f>IF(C328="","",WEEKNUM(C328,1))</f>
        <v>15</v>
      </c>
      <c r="F328" s="22" t="s">
        <v>33</v>
      </c>
      <c r="G328" s="22" t="s">
        <v>400</v>
      </c>
      <c r="H328" s="22" t="s">
        <v>401</v>
      </c>
      <c r="I328" s="22" t="str">
        <f>VLOOKUP(H328,[2]外O细分型号!A:B,2,0)</f>
        <v>Q3FPRO</v>
      </c>
      <c r="J328" s="22" t="s">
        <v>36</v>
      </c>
      <c r="K328" s="22">
        <v>144</v>
      </c>
      <c r="L328" s="22">
        <v>20</v>
      </c>
      <c r="M328" s="22"/>
      <c r="N328" s="81" t="s">
        <v>37</v>
      </c>
      <c r="O328" s="95"/>
      <c r="P328" s="95"/>
      <c r="Q328" s="95"/>
      <c r="R328" s="95"/>
      <c r="S328" s="95"/>
      <c r="T328" s="22">
        <f>SUM(O328:S328)</f>
        <v>0</v>
      </c>
      <c r="U328" s="95"/>
      <c r="V328" s="10"/>
      <c r="W328" s="11"/>
      <c r="AA328" s="95"/>
      <c r="AB328" s="95"/>
      <c r="AC328" s="95"/>
      <c r="AD328" s="95"/>
      <c r="AE328" s="95"/>
    </row>
    <row r="329" customHeight="1" spans="1:31">
      <c r="A329" s="22">
        <v>327</v>
      </c>
      <c r="B329" s="22">
        <v>240412002</v>
      </c>
      <c r="C329" s="40">
        <v>45394</v>
      </c>
      <c r="D329" s="22" t="s">
        <v>356</v>
      </c>
      <c r="E329" s="61">
        <f>IF(C329="","",WEEKNUM(C329,1))</f>
        <v>15</v>
      </c>
      <c r="F329" s="22" t="s">
        <v>33</v>
      </c>
      <c r="G329" s="22" t="s">
        <v>391</v>
      </c>
      <c r="H329" s="22" t="s">
        <v>374</v>
      </c>
      <c r="I329" s="22" t="str">
        <f>VLOOKUP(H329,[2]外O细分型号!A:B,2,0)</f>
        <v>Q3MPRO</v>
      </c>
      <c r="J329" s="22" t="s">
        <v>36</v>
      </c>
      <c r="K329" s="22">
        <v>144</v>
      </c>
      <c r="L329" s="22">
        <v>8</v>
      </c>
      <c r="M329" s="22"/>
      <c r="N329" s="81" t="s">
        <v>37</v>
      </c>
      <c r="O329" s="95"/>
      <c r="P329" s="95"/>
      <c r="Q329" s="95"/>
      <c r="R329" s="95"/>
      <c r="S329" s="95"/>
      <c r="T329" s="22">
        <f>SUM(O329:S329)</f>
        <v>0</v>
      </c>
      <c r="U329" s="95"/>
      <c r="V329" s="10"/>
      <c r="W329" s="11"/>
      <c r="AA329" s="95"/>
      <c r="AB329" s="95"/>
      <c r="AC329" s="95"/>
      <c r="AD329" s="95"/>
      <c r="AE329" s="95"/>
    </row>
    <row r="330" customHeight="1" spans="1:31">
      <c r="A330" s="22">
        <v>328</v>
      </c>
      <c r="B330" s="22">
        <v>240412003</v>
      </c>
      <c r="C330" s="40">
        <v>45394</v>
      </c>
      <c r="D330" s="22" t="s">
        <v>356</v>
      </c>
      <c r="E330" s="61">
        <f>IF(C330="","",WEEKNUM(C330,1))</f>
        <v>15</v>
      </c>
      <c r="F330" s="22" t="s">
        <v>33</v>
      </c>
      <c r="G330" s="22" t="s">
        <v>402</v>
      </c>
      <c r="H330" s="22" t="s">
        <v>403</v>
      </c>
      <c r="I330" s="22" t="str">
        <f>VLOOKUP(H330,[2]外O细分型号!A:B,2,0)</f>
        <v>Q3EFPRO</v>
      </c>
      <c r="J330" s="22" t="s">
        <v>36</v>
      </c>
      <c r="K330" s="22">
        <v>200</v>
      </c>
      <c r="L330" s="22">
        <v>20</v>
      </c>
      <c r="M330" s="22"/>
      <c r="N330" s="81" t="s">
        <v>37</v>
      </c>
      <c r="O330" s="95"/>
      <c r="P330" s="95"/>
      <c r="Q330" s="95"/>
      <c r="R330" s="95"/>
      <c r="S330" s="95"/>
      <c r="T330" s="22">
        <f>SUM(O330:S330)</f>
        <v>0</v>
      </c>
      <c r="U330" s="95"/>
      <c r="V330" s="10"/>
      <c r="W330" s="11"/>
      <c r="AA330" s="95"/>
      <c r="AB330" s="95"/>
      <c r="AC330" s="95"/>
      <c r="AD330" s="95"/>
      <c r="AE330" s="95"/>
    </row>
    <row r="331" customHeight="1" spans="1:31">
      <c r="A331" s="22">
        <v>329</v>
      </c>
      <c r="B331" s="22">
        <v>240412004</v>
      </c>
      <c r="C331" s="40">
        <v>45394</v>
      </c>
      <c r="D331" s="22" t="s">
        <v>356</v>
      </c>
      <c r="E331" s="61">
        <f>IF(C331="","",WEEKNUM(C331,1))</f>
        <v>15</v>
      </c>
      <c r="F331" s="22" t="s">
        <v>33</v>
      </c>
      <c r="G331" s="22" t="s">
        <v>404</v>
      </c>
      <c r="H331" s="22" t="s">
        <v>199</v>
      </c>
      <c r="I331" s="22" t="str">
        <f>VLOOKUP(H331,[2]外O细分型号!A:B,2,0)</f>
        <v>Q3MPRO</v>
      </c>
      <c r="J331" s="22" t="s">
        <v>36</v>
      </c>
      <c r="K331" s="22">
        <v>50</v>
      </c>
      <c r="L331" s="22">
        <v>8</v>
      </c>
      <c r="M331" s="22"/>
      <c r="N331" s="81" t="s">
        <v>37</v>
      </c>
      <c r="O331" s="95"/>
      <c r="P331" s="95"/>
      <c r="Q331" s="95"/>
      <c r="R331" s="95"/>
      <c r="S331" s="95"/>
      <c r="T331" s="22">
        <f>SUM(O331:S331)</f>
        <v>0</v>
      </c>
      <c r="U331" s="95"/>
      <c r="V331" s="10"/>
      <c r="W331" s="11"/>
      <c r="AA331" s="95"/>
      <c r="AB331" s="95"/>
      <c r="AC331" s="95"/>
      <c r="AD331" s="95"/>
      <c r="AE331" s="95"/>
    </row>
    <row r="332" customHeight="1" spans="1:31">
      <c r="A332" s="22">
        <v>330</v>
      </c>
      <c r="B332" s="22">
        <v>240412005</v>
      </c>
      <c r="C332" s="40">
        <v>45394</v>
      </c>
      <c r="D332" s="22" t="s">
        <v>356</v>
      </c>
      <c r="E332" s="61">
        <f>IF(C332="","",WEEKNUM(C332,1))</f>
        <v>15</v>
      </c>
      <c r="F332" s="22" t="s">
        <v>33</v>
      </c>
      <c r="G332" s="22" t="s">
        <v>400</v>
      </c>
      <c r="H332" s="22" t="s">
        <v>401</v>
      </c>
      <c r="I332" s="22" t="str">
        <f>VLOOKUP(H332,[2]外O细分型号!A:B,2,0)</f>
        <v>Q3FPRO</v>
      </c>
      <c r="J332" s="22" t="s">
        <v>36</v>
      </c>
      <c r="K332" s="22">
        <v>52</v>
      </c>
      <c r="L332" s="22">
        <v>8</v>
      </c>
      <c r="M332" s="22"/>
      <c r="N332" s="81" t="s">
        <v>37</v>
      </c>
      <c r="O332" s="22"/>
      <c r="P332" s="22"/>
      <c r="Q332" s="22"/>
      <c r="R332" s="22"/>
      <c r="S332" s="22"/>
      <c r="T332" s="22">
        <f>SUM(O332:S332)</f>
        <v>0</v>
      </c>
      <c r="U332" s="27"/>
      <c r="V332" s="10"/>
      <c r="W332" s="11"/>
      <c r="AA332" s="95"/>
      <c r="AB332" s="95"/>
      <c r="AC332" s="95"/>
      <c r="AD332" s="95"/>
      <c r="AE332" s="95"/>
    </row>
    <row r="333" customHeight="1" spans="1:31">
      <c r="A333" s="22">
        <v>331</v>
      </c>
      <c r="B333" s="22">
        <v>240412006</v>
      </c>
      <c r="C333" s="40">
        <v>45394</v>
      </c>
      <c r="D333" s="22" t="s">
        <v>356</v>
      </c>
      <c r="E333" s="61">
        <f>IF(C333="","",WEEKNUM(C333,1))</f>
        <v>15</v>
      </c>
      <c r="F333" s="22" t="s">
        <v>33</v>
      </c>
      <c r="G333" s="22" t="s">
        <v>405</v>
      </c>
      <c r="H333" s="22" t="s">
        <v>319</v>
      </c>
      <c r="I333" s="22" t="str">
        <f>VLOOKUP(H333,[2]外O细分型号!A:B,2,0)</f>
        <v>Q3MPRO</v>
      </c>
      <c r="J333" s="22" t="s">
        <v>36</v>
      </c>
      <c r="K333" s="22">
        <v>432</v>
      </c>
      <c r="L333" s="22">
        <v>32</v>
      </c>
      <c r="M333" s="22">
        <v>5</v>
      </c>
      <c r="N333" s="22" t="s">
        <v>48</v>
      </c>
      <c r="O333" s="22"/>
      <c r="P333" s="22">
        <v>5</v>
      </c>
      <c r="Q333" s="22"/>
      <c r="R333" s="22"/>
      <c r="S333" s="22"/>
      <c r="T333" s="22">
        <f>SUM(O333:S333)</f>
        <v>5</v>
      </c>
      <c r="U333" s="27" t="s">
        <v>395</v>
      </c>
      <c r="V333" s="10" t="s">
        <v>50</v>
      </c>
      <c r="W333" s="11" t="s">
        <v>16</v>
      </c>
      <c r="X333" s="11" t="s">
        <v>80</v>
      </c>
      <c r="Y333" s="11" t="s">
        <v>52</v>
      </c>
      <c r="Z333" s="11" t="s">
        <v>53</v>
      </c>
      <c r="AA333" s="95"/>
      <c r="AB333" s="95"/>
      <c r="AC333" s="99"/>
      <c r="AD333" s="95"/>
      <c r="AE333" s="95"/>
    </row>
    <row r="334" customHeight="1" spans="1:31">
      <c r="A334" s="22">
        <v>332</v>
      </c>
      <c r="B334" s="22">
        <v>240412007</v>
      </c>
      <c r="C334" s="40">
        <v>45394</v>
      </c>
      <c r="D334" s="22" t="s">
        <v>356</v>
      </c>
      <c r="E334" s="61">
        <f>IF(C334="","",WEEKNUM(C334,1))</f>
        <v>15</v>
      </c>
      <c r="F334" s="22" t="s">
        <v>58</v>
      </c>
      <c r="G334" s="22" t="s">
        <v>396</v>
      </c>
      <c r="H334" s="22" t="s">
        <v>397</v>
      </c>
      <c r="I334" s="22" t="str">
        <f>VLOOKUP(H334,[2]外O细分型号!A:B,2,0)</f>
        <v>E16</v>
      </c>
      <c r="J334" s="22" t="s">
        <v>36</v>
      </c>
      <c r="K334" s="22">
        <v>543</v>
      </c>
      <c r="L334" s="22">
        <v>32</v>
      </c>
      <c r="M334" s="22"/>
      <c r="N334" s="81" t="s">
        <v>37</v>
      </c>
      <c r="O334" s="95"/>
      <c r="P334" s="95"/>
      <c r="Q334" s="95"/>
      <c r="R334" s="95"/>
      <c r="S334" s="95"/>
      <c r="T334" s="22">
        <f>SUM(O334:S334)</f>
        <v>0</v>
      </c>
      <c r="U334" s="95"/>
      <c r="V334" s="10"/>
      <c r="W334" s="11"/>
      <c r="AA334" s="95"/>
      <c r="AB334" s="95"/>
      <c r="AC334" s="95" t="s">
        <v>406</v>
      </c>
      <c r="AD334" s="95"/>
      <c r="AE334" s="95"/>
    </row>
    <row r="335" customHeight="1" spans="1:31">
      <c r="A335" s="22">
        <v>333</v>
      </c>
      <c r="B335" s="23">
        <v>240413001</v>
      </c>
      <c r="C335" s="40">
        <v>45395</v>
      </c>
      <c r="D335" s="22" t="s">
        <v>356</v>
      </c>
      <c r="E335" s="61">
        <f>IF(C335="","",WEEKNUM(C335,1))</f>
        <v>15</v>
      </c>
      <c r="F335" s="22" t="s">
        <v>33</v>
      </c>
      <c r="G335" s="22" t="s">
        <v>407</v>
      </c>
      <c r="H335" s="22" t="s">
        <v>352</v>
      </c>
      <c r="I335" s="22" t="str">
        <f>VLOOKUP(H335,[2]外O细分型号!A:B,2,0)</f>
        <v>Q3MPRO</v>
      </c>
      <c r="J335" s="22" t="s">
        <v>36</v>
      </c>
      <c r="K335" s="22">
        <v>378</v>
      </c>
      <c r="L335" s="22">
        <v>32</v>
      </c>
      <c r="M335" s="22"/>
      <c r="N335" s="81" t="s">
        <v>37</v>
      </c>
      <c r="O335" s="22"/>
      <c r="P335" s="22"/>
      <c r="Q335" s="22"/>
      <c r="R335" s="22"/>
      <c r="S335" s="22"/>
      <c r="T335" s="22">
        <f>SUM(O335:S335)</f>
        <v>0</v>
      </c>
      <c r="U335" s="27"/>
      <c r="V335" s="10"/>
      <c r="W335" s="11"/>
      <c r="AA335" s="95"/>
      <c r="AB335" s="95"/>
      <c r="AC335" s="95"/>
      <c r="AD335" s="95"/>
      <c r="AE335" s="95"/>
    </row>
    <row r="336" customHeight="1" spans="1:31">
      <c r="A336" s="22">
        <v>334</v>
      </c>
      <c r="B336" s="22">
        <v>240413002</v>
      </c>
      <c r="C336" s="40">
        <v>45395</v>
      </c>
      <c r="D336" s="22" t="s">
        <v>356</v>
      </c>
      <c r="E336" s="61">
        <f>IF(C336="","",WEEKNUM(C336,1))</f>
        <v>15</v>
      </c>
      <c r="F336" s="22" t="s">
        <v>33</v>
      </c>
      <c r="G336" s="22" t="s">
        <v>405</v>
      </c>
      <c r="H336" s="22" t="s">
        <v>319</v>
      </c>
      <c r="I336" s="22" t="str">
        <f>VLOOKUP(H336,[2]外O细分型号!A:B,2,0)</f>
        <v>Q3MPRO</v>
      </c>
      <c r="J336" s="22" t="s">
        <v>36</v>
      </c>
      <c r="K336" s="22">
        <v>432</v>
      </c>
      <c r="L336" s="22">
        <v>32</v>
      </c>
      <c r="M336" s="22">
        <v>1</v>
      </c>
      <c r="N336" s="81" t="s">
        <v>37</v>
      </c>
      <c r="O336" s="22">
        <v>1</v>
      </c>
      <c r="P336" s="22"/>
      <c r="Q336" s="22"/>
      <c r="R336" s="22"/>
      <c r="S336" s="22"/>
      <c r="T336" s="22">
        <f>SUM(O336:S336)</f>
        <v>1</v>
      </c>
      <c r="U336" s="27" t="s">
        <v>408</v>
      </c>
      <c r="V336" s="10" t="s">
        <v>77</v>
      </c>
      <c r="W336" s="11" t="s">
        <v>15</v>
      </c>
      <c r="X336" s="11" t="s">
        <v>409</v>
      </c>
      <c r="Y336" s="11" t="s">
        <v>52</v>
      </c>
      <c r="Z336" s="11" t="s">
        <v>67</v>
      </c>
      <c r="AA336" s="95"/>
      <c r="AB336" s="95"/>
      <c r="AC336" s="95"/>
      <c r="AD336" s="95"/>
      <c r="AE336" s="95"/>
    </row>
    <row r="337" customHeight="1" spans="1:31">
      <c r="A337" s="22">
        <v>335</v>
      </c>
      <c r="B337" s="22">
        <v>240413003</v>
      </c>
      <c r="C337" s="40">
        <v>45395</v>
      </c>
      <c r="D337" s="22" t="s">
        <v>356</v>
      </c>
      <c r="E337" s="61">
        <f>IF(C337="","",WEEKNUM(C337,1))</f>
        <v>15</v>
      </c>
      <c r="F337" s="22" t="s">
        <v>33</v>
      </c>
      <c r="G337" s="22" t="s">
        <v>405</v>
      </c>
      <c r="H337" s="22" t="s">
        <v>319</v>
      </c>
      <c r="I337" s="22" t="str">
        <f>VLOOKUP(H337,[2]外O细分型号!A:B,2,0)</f>
        <v>Q3MPRO</v>
      </c>
      <c r="J337" s="22" t="s">
        <v>36</v>
      </c>
      <c r="K337" s="22">
        <v>288</v>
      </c>
      <c r="L337" s="22">
        <v>32</v>
      </c>
      <c r="M337" s="22"/>
      <c r="N337" s="81" t="s">
        <v>37</v>
      </c>
      <c r="O337" s="95"/>
      <c r="P337" s="95"/>
      <c r="Q337" s="95"/>
      <c r="R337" s="95"/>
      <c r="S337" s="95"/>
      <c r="T337" s="22">
        <f>SUM(O337:S337)</f>
        <v>0</v>
      </c>
      <c r="U337" s="95"/>
      <c r="V337" s="10"/>
      <c r="W337" s="11"/>
      <c r="AA337" s="95"/>
      <c r="AB337" s="95"/>
      <c r="AC337" s="95"/>
      <c r="AD337" s="95"/>
      <c r="AE337" s="95"/>
    </row>
    <row r="338" customHeight="1" spans="1:31">
      <c r="A338" s="22">
        <v>336</v>
      </c>
      <c r="B338" s="22">
        <v>240413004</v>
      </c>
      <c r="C338" s="40">
        <v>45395</v>
      </c>
      <c r="D338" s="22" t="s">
        <v>356</v>
      </c>
      <c r="E338" s="61">
        <f>IF(C338="","",WEEKNUM(C338,1))</f>
        <v>15</v>
      </c>
      <c r="F338" s="22" t="s">
        <v>58</v>
      </c>
      <c r="G338" s="22" t="s">
        <v>365</v>
      </c>
      <c r="H338" s="22" t="s">
        <v>366</v>
      </c>
      <c r="I338" s="22" t="str">
        <f>VLOOKUP(H338,[2]外O细分型号!A:B,2,0)</f>
        <v>G100</v>
      </c>
      <c r="J338" s="22" t="s">
        <v>36</v>
      </c>
      <c r="K338" s="22">
        <v>75</v>
      </c>
      <c r="L338" s="22">
        <v>8</v>
      </c>
      <c r="M338" s="22"/>
      <c r="N338" s="81" t="s">
        <v>37</v>
      </c>
      <c r="O338" s="95"/>
      <c r="P338" s="95"/>
      <c r="Q338" s="95"/>
      <c r="R338" s="95"/>
      <c r="S338" s="95"/>
      <c r="T338" s="22">
        <f>SUM(O338:S338)</f>
        <v>0</v>
      </c>
      <c r="U338" s="95"/>
      <c r="V338" s="10"/>
      <c r="W338" s="11"/>
      <c r="AA338" s="95"/>
      <c r="AB338" s="95"/>
      <c r="AC338" s="95"/>
      <c r="AD338" s="95"/>
      <c r="AE338" s="95"/>
    </row>
    <row r="339" customHeight="1" spans="1:31">
      <c r="A339" s="22">
        <v>337</v>
      </c>
      <c r="B339" s="23">
        <v>240414001</v>
      </c>
      <c r="C339" s="40">
        <v>45396</v>
      </c>
      <c r="D339" s="22" t="s">
        <v>356</v>
      </c>
      <c r="E339" s="61">
        <f>IF(C339="","",WEEKNUM(C339,1))</f>
        <v>16</v>
      </c>
      <c r="F339" s="22" t="s">
        <v>58</v>
      </c>
      <c r="G339" s="22" t="s">
        <v>410</v>
      </c>
      <c r="H339" s="22" t="s">
        <v>266</v>
      </c>
      <c r="I339" s="22" t="str">
        <f>VLOOKUP(H339,[2]外O细分型号!A:B,2,0)</f>
        <v>E180</v>
      </c>
      <c r="J339" s="22" t="s">
        <v>36</v>
      </c>
      <c r="K339" s="22">
        <v>408</v>
      </c>
      <c r="L339" s="22">
        <v>32</v>
      </c>
      <c r="M339" s="22"/>
      <c r="N339" s="81" t="s">
        <v>37</v>
      </c>
      <c r="O339" s="95"/>
      <c r="P339" s="95"/>
      <c r="Q339" s="95"/>
      <c r="R339" s="95"/>
      <c r="S339" s="95"/>
      <c r="T339" s="22">
        <f>SUM(O339:S339)</f>
        <v>0</v>
      </c>
      <c r="U339" s="95"/>
      <c r="V339" s="10"/>
      <c r="W339" s="11"/>
      <c r="AA339" s="95"/>
      <c r="AB339" s="95"/>
      <c r="AC339" s="95"/>
      <c r="AD339" s="95"/>
      <c r="AE339" s="95"/>
    </row>
    <row r="340" customHeight="1" spans="1:31">
      <c r="A340" s="22">
        <v>338</v>
      </c>
      <c r="B340" s="22">
        <v>240414002</v>
      </c>
      <c r="C340" s="40">
        <v>45396</v>
      </c>
      <c r="D340" s="22" t="s">
        <v>356</v>
      </c>
      <c r="E340" s="61">
        <f>IF(C340="","",WEEKNUM(C340,1))</f>
        <v>16</v>
      </c>
      <c r="F340" s="22" t="s">
        <v>58</v>
      </c>
      <c r="G340" s="22" t="s">
        <v>394</v>
      </c>
      <c r="H340" s="22" t="s">
        <v>411</v>
      </c>
      <c r="I340" s="22" t="str">
        <f>VLOOKUP(H340,[2]外O细分型号!A:B,2,0)</f>
        <v>P1-CM</v>
      </c>
      <c r="J340" s="22" t="s">
        <v>36</v>
      </c>
      <c r="K340" s="22">
        <v>471</v>
      </c>
      <c r="L340" s="22">
        <v>32</v>
      </c>
      <c r="M340" s="22"/>
      <c r="N340" s="81" t="s">
        <v>37</v>
      </c>
      <c r="O340" s="95"/>
      <c r="P340" s="95"/>
      <c r="Q340" s="95"/>
      <c r="R340" s="95"/>
      <c r="S340" s="95"/>
      <c r="T340" s="22">
        <f>SUM(O340:S340)</f>
        <v>0</v>
      </c>
      <c r="U340" s="95"/>
      <c r="V340" s="10"/>
      <c r="W340" s="11"/>
      <c r="AA340" s="95"/>
      <c r="AB340" s="95"/>
      <c r="AC340" s="95"/>
      <c r="AD340" s="95"/>
      <c r="AE340" s="95"/>
    </row>
    <row r="341" customHeight="1" spans="1:31">
      <c r="A341" s="22">
        <v>339</v>
      </c>
      <c r="B341" s="22">
        <v>240414003</v>
      </c>
      <c r="C341" s="40">
        <v>45396</v>
      </c>
      <c r="D341" s="22" t="s">
        <v>356</v>
      </c>
      <c r="E341" s="61">
        <f>IF(C341="","",WEEKNUM(C341,1))</f>
        <v>16</v>
      </c>
      <c r="F341" s="22" t="s">
        <v>33</v>
      </c>
      <c r="G341" s="22" t="s">
        <v>407</v>
      </c>
      <c r="H341" s="22" t="s">
        <v>352</v>
      </c>
      <c r="I341" s="22" t="str">
        <f>VLOOKUP(H341,[2]外O细分型号!A:B,2,0)</f>
        <v>Q3MPRO</v>
      </c>
      <c r="J341" s="22" t="s">
        <v>36</v>
      </c>
      <c r="K341" s="22">
        <v>432</v>
      </c>
      <c r="L341" s="22">
        <v>32</v>
      </c>
      <c r="M341" s="22"/>
      <c r="N341" s="81" t="s">
        <v>37</v>
      </c>
      <c r="O341" s="95"/>
      <c r="P341" s="95"/>
      <c r="Q341" s="95"/>
      <c r="R341" s="95"/>
      <c r="S341" s="95"/>
      <c r="T341" s="22">
        <f>SUM(O341:S341)</f>
        <v>0</v>
      </c>
      <c r="U341" s="95"/>
      <c r="V341" s="10"/>
      <c r="W341" s="11"/>
      <c r="AA341" s="95"/>
      <c r="AB341" s="95"/>
      <c r="AC341" s="95"/>
      <c r="AD341" s="95"/>
      <c r="AE341" s="95"/>
    </row>
    <row r="342" customHeight="1" spans="1:31">
      <c r="A342" s="22">
        <v>340</v>
      </c>
      <c r="B342" s="22">
        <v>240414004</v>
      </c>
      <c r="C342" s="40">
        <v>45396</v>
      </c>
      <c r="D342" s="22" t="s">
        <v>356</v>
      </c>
      <c r="E342" s="61">
        <f>IF(C342="","",WEEKNUM(C342,1))</f>
        <v>16</v>
      </c>
      <c r="F342" s="22" t="s">
        <v>58</v>
      </c>
      <c r="G342" s="22" t="s">
        <v>394</v>
      </c>
      <c r="H342" s="22" t="s">
        <v>411</v>
      </c>
      <c r="I342" s="22" t="str">
        <f>VLOOKUP(H342,[2]外O细分型号!A:B,2,0)</f>
        <v>P1-CM</v>
      </c>
      <c r="J342" s="22" t="s">
        <v>36</v>
      </c>
      <c r="K342" s="22">
        <v>253</v>
      </c>
      <c r="L342" s="22">
        <v>8</v>
      </c>
      <c r="M342" s="22"/>
      <c r="N342" s="81" t="s">
        <v>37</v>
      </c>
      <c r="O342" s="95"/>
      <c r="P342" s="95"/>
      <c r="Q342" s="95"/>
      <c r="R342" s="95"/>
      <c r="S342" s="95"/>
      <c r="T342" s="22">
        <f>SUM(O342:S342)</f>
        <v>0</v>
      </c>
      <c r="U342" s="95"/>
      <c r="V342" s="10"/>
      <c r="W342" s="11"/>
      <c r="AA342" s="95"/>
      <c r="AB342" s="95"/>
      <c r="AC342" s="95"/>
      <c r="AD342" s="95"/>
      <c r="AE342" s="95"/>
    </row>
    <row r="343" customHeight="1" spans="1:31">
      <c r="A343" s="22">
        <v>341</v>
      </c>
      <c r="B343" s="23">
        <v>240415001</v>
      </c>
      <c r="C343" s="40">
        <v>45397</v>
      </c>
      <c r="D343" s="22" t="s">
        <v>356</v>
      </c>
      <c r="E343" s="61">
        <f>IF(C343="","",WEEKNUM(C343,1))</f>
        <v>16</v>
      </c>
      <c r="F343" s="22" t="s">
        <v>33</v>
      </c>
      <c r="G343" s="22" t="s">
        <v>412</v>
      </c>
      <c r="H343" s="22" t="s">
        <v>352</v>
      </c>
      <c r="I343" s="22" t="str">
        <f>VLOOKUP(H343,[2]外O细分型号!A:B,2,0)</f>
        <v>Q3MPRO</v>
      </c>
      <c r="J343" s="22" t="s">
        <v>36</v>
      </c>
      <c r="K343" s="22">
        <v>172</v>
      </c>
      <c r="L343" s="22">
        <v>8</v>
      </c>
      <c r="M343" s="22"/>
      <c r="N343" s="81" t="s">
        <v>37</v>
      </c>
      <c r="O343" s="22"/>
      <c r="P343" s="22"/>
      <c r="Q343" s="22"/>
      <c r="R343" s="22"/>
      <c r="S343" s="22"/>
      <c r="T343" s="22">
        <f>SUM(O343:S343)</f>
        <v>0</v>
      </c>
      <c r="U343" s="27"/>
      <c r="V343" s="10"/>
      <c r="W343" s="11"/>
      <c r="AA343" s="95"/>
      <c r="AB343" s="95"/>
      <c r="AC343" s="95"/>
      <c r="AD343" s="95"/>
      <c r="AE343" s="95"/>
    </row>
    <row r="344" customHeight="1" spans="1:31">
      <c r="A344" s="22">
        <v>342</v>
      </c>
      <c r="B344" s="22">
        <v>240415002</v>
      </c>
      <c r="C344" s="40">
        <v>45397</v>
      </c>
      <c r="D344" s="22" t="s">
        <v>356</v>
      </c>
      <c r="E344" s="61">
        <f>IF(C344="","",WEEKNUM(C344,1))</f>
        <v>16</v>
      </c>
      <c r="F344" s="22" t="s">
        <v>33</v>
      </c>
      <c r="G344" s="22" t="s">
        <v>413</v>
      </c>
      <c r="H344" s="22" t="s">
        <v>401</v>
      </c>
      <c r="I344" s="22" t="str">
        <f>VLOOKUP(H344,[2]外O细分型号!A:B,2,0)</f>
        <v>Q3FPRO</v>
      </c>
      <c r="J344" s="22" t="s">
        <v>36</v>
      </c>
      <c r="K344" s="22">
        <v>288</v>
      </c>
      <c r="L344" s="22">
        <v>48</v>
      </c>
      <c r="M344" s="22">
        <v>1</v>
      </c>
      <c r="N344" s="81" t="s">
        <v>37</v>
      </c>
      <c r="O344" s="22"/>
      <c r="P344" s="22"/>
      <c r="Q344" s="22">
        <v>1</v>
      </c>
      <c r="R344" s="22"/>
      <c r="S344" s="22"/>
      <c r="T344" s="22">
        <f>SUM(O344:S344)</f>
        <v>1</v>
      </c>
      <c r="U344" s="27" t="s">
        <v>414</v>
      </c>
      <c r="V344" s="10" t="s">
        <v>77</v>
      </c>
      <c r="W344" s="11" t="s">
        <v>55</v>
      </c>
      <c r="X344" s="11" t="s">
        <v>415</v>
      </c>
      <c r="Y344" s="11" t="s">
        <v>57</v>
      </c>
      <c r="Z344" s="11" t="s">
        <v>67</v>
      </c>
      <c r="AA344" s="95"/>
      <c r="AB344" s="95"/>
      <c r="AC344" s="95" t="s">
        <v>293</v>
      </c>
      <c r="AD344" s="95"/>
      <c r="AE344" s="95"/>
    </row>
    <row r="345" customHeight="1" spans="1:31">
      <c r="A345" s="22">
        <v>343</v>
      </c>
      <c r="B345" s="22">
        <v>240415003</v>
      </c>
      <c r="C345" s="40">
        <v>45397</v>
      </c>
      <c r="D345" s="22" t="s">
        <v>356</v>
      </c>
      <c r="E345" s="61">
        <f>IF(C345="","",WEEKNUM(C345,1))</f>
        <v>16</v>
      </c>
      <c r="F345" s="22" t="s">
        <v>58</v>
      </c>
      <c r="G345" s="22" t="s">
        <v>416</v>
      </c>
      <c r="H345" s="22" t="s">
        <v>417</v>
      </c>
      <c r="I345" s="22" t="str">
        <f>VLOOKUP(H345,[2]外O细分型号!A:B,2,0)</f>
        <v>V7</v>
      </c>
      <c r="J345" s="22" t="s">
        <v>36</v>
      </c>
      <c r="K345" s="22">
        <v>317</v>
      </c>
      <c r="L345" s="22">
        <v>32</v>
      </c>
      <c r="M345" s="22"/>
      <c r="N345" s="81" t="s">
        <v>37</v>
      </c>
      <c r="O345" s="22"/>
      <c r="P345" s="22"/>
      <c r="Q345" s="22"/>
      <c r="R345" s="22"/>
      <c r="S345" s="22"/>
      <c r="T345" s="22">
        <f>SUM(O345:S345)</f>
        <v>0</v>
      </c>
      <c r="U345" s="27"/>
      <c r="V345" s="95"/>
      <c r="W345" s="95"/>
      <c r="X345" s="95"/>
      <c r="Y345" s="97"/>
      <c r="Z345" s="97"/>
      <c r="AA345" s="95"/>
      <c r="AB345" s="95"/>
      <c r="AC345" s="95"/>
      <c r="AD345" s="95"/>
      <c r="AE345" s="95"/>
    </row>
    <row r="346" customHeight="1" spans="1:31">
      <c r="A346" s="22">
        <v>344</v>
      </c>
      <c r="B346" s="22">
        <v>240415004</v>
      </c>
      <c r="C346" s="40">
        <v>45397</v>
      </c>
      <c r="D346" s="22" t="s">
        <v>356</v>
      </c>
      <c r="E346" s="61">
        <f>IF(C346="","",WEEKNUM(C346,1))</f>
        <v>16</v>
      </c>
      <c r="F346" s="22" t="s">
        <v>58</v>
      </c>
      <c r="G346" s="22" t="s">
        <v>410</v>
      </c>
      <c r="H346" s="22" t="s">
        <v>266</v>
      </c>
      <c r="I346" s="22" t="str">
        <f>VLOOKUP(H346,[2]外O细分型号!A:B,2,0)</f>
        <v>E180</v>
      </c>
      <c r="J346" s="22" t="s">
        <v>36</v>
      </c>
      <c r="K346" s="22">
        <v>380</v>
      </c>
      <c r="L346" s="22">
        <v>32</v>
      </c>
      <c r="M346" s="22"/>
      <c r="N346" s="81" t="s">
        <v>37</v>
      </c>
      <c r="O346" s="22"/>
      <c r="P346" s="22"/>
      <c r="Q346" s="22"/>
      <c r="R346" s="22"/>
      <c r="S346" s="22"/>
      <c r="T346" s="22">
        <f>SUM(O346:S346)</f>
        <v>0</v>
      </c>
      <c r="U346" s="27"/>
      <c r="V346" s="10"/>
      <c r="W346" s="11"/>
      <c r="AA346" s="95"/>
      <c r="AB346" s="95"/>
      <c r="AC346" s="95"/>
      <c r="AD346" s="95"/>
      <c r="AE346" s="95"/>
    </row>
    <row r="347" customHeight="1" spans="1:31">
      <c r="A347" s="22">
        <v>345</v>
      </c>
      <c r="B347" s="22">
        <v>240415005</v>
      </c>
      <c r="C347" s="40">
        <v>45397</v>
      </c>
      <c r="D347" s="22" t="s">
        <v>356</v>
      </c>
      <c r="E347" s="61">
        <f>IF(C347="","",WEEKNUM(C347,1))</f>
        <v>16</v>
      </c>
      <c r="F347" s="22" t="s">
        <v>58</v>
      </c>
      <c r="G347" s="22" t="s">
        <v>418</v>
      </c>
      <c r="H347" s="22" t="s">
        <v>266</v>
      </c>
      <c r="I347" s="22" t="str">
        <f>VLOOKUP(H347,[2]外O细分型号!A:B,2,0)</f>
        <v>E180</v>
      </c>
      <c r="J347" s="22" t="s">
        <v>36</v>
      </c>
      <c r="K347" s="22">
        <v>213</v>
      </c>
      <c r="L347" s="22">
        <v>8</v>
      </c>
      <c r="M347" s="22"/>
      <c r="N347" s="81" t="s">
        <v>37</v>
      </c>
      <c r="O347" s="22"/>
      <c r="P347" s="22"/>
      <c r="Q347" s="22"/>
      <c r="R347" s="22"/>
      <c r="S347" s="22"/>
      <c r="T347" s="22">
        <f>SUM(O347:S347)</f>
        <v>0</v>
      </c>
      <c r="U347" s="27"/>
      <c r="V347" s="10"/>
      <c r="W347" s="11"/>
      <c r="AA347" s="95"/>
      <c r="AB347" s="95"/>
      <c r="AC347" s="95"/>
      <c r="AD347" s="95"/>
      <c r="AE347" s="95"/>
    </row>
    <row r="348" customHeight="1" spans="1:31">
      <c r="A348" s="22">
        <v>346</v>
      </c>
      <c r="B348" s="22">
        <v>240415006</v>
      </c>
      <c r="C348" s="40">
        <v>45397</v>
      </c>
      <c r="D348" s="22" t="s">
        <v>356</v>
      </c>
      <c r="E348" s="61">
        <f>IF(C348="","",WEEKNUM(C348,1))</f>
        <v>16</v>
      </c>
      <c r="F348" s="22" t="s">
        <v>33</v>
      </c>
      <c r="G348" s="22" t="s">
        <v>298</v>
      </c>
      <c r="H348" s="22" t="s">
        <v>91</v>
      </c>
      <c r="I348" s="22" t="str">
        <f>VLOOKUP(H348,[2]外O细分型号!A:B,2,0)</f>
        <v>Q3MVPRO</v>
      </c>
      <c r="J348" s="22" t="s">
        <v>36</v>
      </c>
      <c r="K348" s="22">
        <v>432</v>
      </c>
      <c r="L348" s="22">
        <v>32</v>
      </c>
      <c r="M348" s="22"/>
      <c r="N348" s="81" t="s">
        <v>37</v>
      </c>
      <c r="O348" s="22"/>
      <c r="P348" s="22"/>
      <c r="Q348" s="22"/>
      <c r="R348" s="22"/>
      <c r="S348" s="22"/>
      <c r="T348" s="22">
        <f>SUM(O348:S348)</f>
        <v>0</v>
      </c>
      <c r="U348" s="27"/>
      <c r="V348" s="10"/>
      <c r="W348" s="11"/>
      <c r="AA348" s="95"/>
      <c r="AB348" s="95"/>
      <c r="AC348" s="95"/>
      <c r="AD348" s="95"/>
      <c r="AE348" s="95"/>
    </row>
    <row r="349" customHeight="1" spans="1:31">
      <c r="A349" s="22">
        <v>347</v>
      </c>
      <c r="B349" s="22">
        <v>240415007</v>
      </c>
      <c r="C349" s="40">
        <v>45397</v>
      </c>
      <c r="D349" s="22" t="s">
        <v>356</v>
      </c>
      <c r="E349" s="61">
        <f>IF(C349="","",WEEKNUM(C349,1))</f>
        <v>16</v>
      </c>
      <c r="F349" s="22" t="s">
        <v>58</v>
      </c>
      <c r="G349" s="22" t="s">
        <v>396</v>
      </c>
      <c r="H349" s="22" t="s">
        <v>397</v>
      </c>
      <c r="I349" s="22" t="str">
        <f>VLOOKUP(H349,[2]外O细分型号!A:B,2,0)</f>
        <v>E16</v>
      </c>
      <c r="J349" s="22" t="s">
        <v>36</v>
      </c>
      <c r="K349" s="22">
        <v>120</v>
      </c>
      <c r="L349" s="22">
        <v>8</v>
      </c>
      <c r="M349" s="22"/>
      <c r="N349" s="81" t="s">
        <v>37</v>
      </c>
      <c r="O349" s="22"/>
      <c r="P349" s="22"/>
      <c r="Q349" s="22"/>
      <c r="R349" s="22"/>
      <c r="S349" s="22"/>
      <c r="T349" s="22">
        <f>SUM(O349:S349)</f>
        <v>0</v>
      </c>
      <c r="U349" s="27"/>
      <c r="V349" s="10"/>
      <c r="W349" s="11"/>
      <c r="AA349" s="95"/>
      <c r="AB349" s="95"/>
      <c r="AC349" s="95"/>
      <c r="AD349" s="95"/>
      <c r="AE349" s="95"/>
    </row>
    <row r="350" customHeight="1" spans="1:31">
      <c r="A350" s="22">
        <v>348</v>
      </c>
      <c r="B350" s="22">
        <v>240415008</v>
      </c>
      <c r="C350" s="40">
        <v>45397</v>
      </c>
      <c r="D350" s="22" t="s">
        <v>356</v>
      </c>
      <c r="E350" s="61">
        <f>IF(C350="","",WEEKNUM(C350,1))</f>
        <v>16</v>
      </c>
      <c r="F350" s="22" t="s">
        <v>40</v>
      </c>
      <c r="G350" s="22" t="s">
        <v>320</v>
      </c>
      <c r="H350" s="22" t="s">
        <v>75</v>
      </c>
      <c r="I350" s="22" t="str">
        <f>VLOOKUP(H350,[2]外O细分型号!A:B,2,0)</f>
        <v>V7</v>
      </c>
      <c r="J350" s="22" t="s">
        <v>36</v>
      </c>
      <c r="K350" s="22">
        <v>192</v>
      </c>
      <c r="L350" s="22">
        <v>13</v>
      </c>
      <c r="M350" s="22">
        <v>1</v>
      </c>
      <c r="N350" s="22" t="s">
        <v>48</v>
      </c>
      <c r="O350" s="22"/>
      <c r="P350" s="22"/>
      <c r="Q350" s="22">
        <v>1</v>
      </c>
      <c r="R350" s="22"/>
      <c r="S350" s="22"/>
      <c r="T350" s="22">
        <f>SUM(O350:S350)</f>
        <v>1</v>
      </c>
      <c r="U350" s="27" t="s">
        <v>419</v>
      </c>
      <c r="V350" s="10" t="s">
        <v>50</v>
      </c>
      <c r="W350" s="11" t="s">
        <v>55</v>
      </c>
      <c r="X350" s="11" t="s">
        <v>159</v>
      </c>
      <c r="Y350" s="11" t="s">
        <v>57</v>
      </c>
      <c r="Z350" s="11" t="s">
        <v>53</v>
      </c>
      <c r="AA350" s="95"/>
      <c r="AB350" s="95"/>
      <c r="AC350" s="95"/>
      <c r="AD350" s="95"/>
      <c r="AE350" s="95"/>
    </row>
    <row r="351" customHeight="1" spans="1:31">
      <c r="A351" s="22">
        <v>349</v>
      </c>
      <c r="B351" s="22">
        <v>240415009</v>
      </c>
      <c r="C351" s="40">
        <v>45397</v>
      </c>
      <c r="D351" s="22" t="s">
        <v>356</v>
      </c>
      <c r="E351" s="61">
        <f>IF(C351="","",WEEKNUM(C351,1))</f>
        <v>16</v>
      </c>
      <c r="F351" s="22" t="s">
        <v>40</v>
      </c>
      <c r="G351" s="22" t="s">
        <v>192</v>
      </c>
      <c r="H351" s="22" t="s">
        <v>193</v>
      </c>
      <c r="I351" s="22" t="str">
        <f>VLOOKUP(H351,[2]外O细分型号!A:B,2,0)</f>
        <v>G109</v>
      </c>
      <c r="J351" s="22" t="s">
        <v>36</v>
      </c>
      <c r="K351" s="22">
        <v>480</v>
      </c>
      <c r="L351" s="22">
        <v>13</v>
      </c>
      <c r="M351" s="22"/>
      <c r="N351" s="81" t="s">
        <v>37</v>
      </c>
      <c r="O351" s="22"/>
      <c r="P351" s="22"/>
      <c r="Q351" s="22"/>
      <c r="R351" s="22"/>
      <c r="S351" s="22"/>
      <c r="T351" s="22">
        <f>SUM(O351:S351)</f>
        <v>0</v>
      </c>
      <c r="U351" s="27"/>
      <c r="V351" s="10"/>
      <c r="W351" s="11"/>
      <c r="AA351" s="95"/>
      <c r="AB351" s="95"/>
      <c r="AC351" s="95"/>
      <c r="AD351" s="95"/>
      <c r="AE351" s="95"/>
    </row>
    <row r="352" customHeight="1" spans="1:31">
      <c r="A352" s="22">
        <v>350</v>
      </c>
      <c r="B352" s="22">
        <v>240415010</v>
      </c>
      <c r="C352" s="40">
        <v>45397</v>
      </c>
      <c r="D352" s="22" t="s">
        <v>356</v>
      </c>
      <c r="E352" s="61">
        <f>IF(C352="","",WEEKNUM(C352,1))</f>
        <v>16</v>
      </c>
      <c r="F352" s="22" t="s">
        <v>40</v>
      </c>
      <c r="G352" s="22" t="s">
        <v>354</v>
      </c>
      <c r="H352" s="22" t="s">
        <v>168</v>
      </c>
      <c r="I352" s="22" t="str">
        <f>VLOOKUP(H352,[2]外O细分型号!A:B,2,0)</f>
        <v>V7</v>
      </c>
      <c r="J352" s="22" t="s">
        <v>36</v>
      </c>
      <c r="K352" s="22">
        <v>575</v>
      </c>
      <c r="L352" s="22">
        <v>21</v>
      </c>
      <c r="M352" s="22">
        <v>2</v>
      </c>
      <c r="N352" s="81" t="s">
        <v>37</v>
      </c>
      <c r="O352" s="22">
        <v>1</v>
      </c>
      <c r="P352" s="22"/>
      <c r="Q352" s="22"/>
      <c r="R352" s="22"/>
      <c r="S352" s="22"/>
      <c r="T352" s="22">
        <f>SUM(O352:S352)</f>
        <v>1</v>
      </c>
      <c r="U352" s="27" t="s">
        <v>420</v>
      </c>
      <c r="V352" s="10" t="s">
        <v>77</v>
      </c>
      <c r="W352" s="11" t="s">
        <v>15</v>
      </c>
      <c r="X352" s="11" t="s">
        <v>99</v>
      </c>
      <c r="Y352" s="11" t="s">
        <v>52</v>
      </c>
      <c r="Z352" s="11" t="s">
        <v>67</v>
      </c>
      <c r="AA352" s="95"/>
      <c r="AB352" s="95"/>
      <c r="AC352" s="95" t="s">
        <v>421</v>
      </c>
      <c r="AD352" s="95"/>
      <c r="AE352" s="95"/>
    </row>
    <row r="353" customHeight="1" spans="1:31">
      <c r="A353" s="22">
        <v>351</v>
      </c>
      <c r="B353" s="22">
        <v>240415010</v>
      </c>
      <c r="C353" s="40">
        <v>45397</v>
      </c>
      <c r="D353" s="22" t="s">
        <v>356</v>
      </c>
      <c r="E353" s="61">
        <f>IF(C353="","",WEEKNUM(C353,1))</f>
        <v>16</v>
      </c>
      <c r="F353" s="22" t="s">
        <v>40</v>
      </c>
      <c r="G353" s="22" t="s">
        <v>354</v>
      </c>
      <c r="H353" s="22" t="s">
        <v>168</v>
      </c>
      <c r="I353" s="22" t="str">
        <f>VLOOKUP(H353,[2]外O细分型号!A:B,2,0)</f>
        <v>V7</v>
      </c>
      <c r="J353" s="22" t="s">
        <v>36</v>
      </c>
      <c r="K353" s="22"/>
      <c r="L353" s="22"/>
      <c r="M353" s="22"/>
      <c r="N353" s="22"/>
      <c r="O353" s="22"/>
      <c r="P353" s="22"/>
      <c r="Q353" s="22"/>
      <c r="R353" s="22"/>
      <c r="S353" s="22">
        <v>1</v>
      </c>
      <c r="T353" s="22">
        <f>SUM(O353:S353)</f>
        <v>1</v>
      </c>
      <c r="U353" s="27" t="s">
        <v>422</v>
      </c>
      <c r="V353" s="10" t="s">
        <v>77</v>
      </c>
      <c r="W353" s="11" t="s">
        <v>311</v>
      </c>
      <c r="X353" s="11" t="s">
        <v>423</v>
      </c>
      <c r="Y353" s="11" t="s">
        <v>52</v>
      </c>
      <c r="Z353" s="11" t="s">
        <v>67</v>
      </c>
      <c r="AA353" s="95"/>
      <c r="AB353" s="95"/>
      <c r="AC353" s="95"/>
      <c r="AD353" s="95"/>
      <c r="AE353" s="95"/>
    </row>
    <row r="354" customHeight="1" spans="1:31">
      <c r="A354" s="22">
        <v>352</v>
      </c>
      <c r="B354" s="23">
        <v>240416001</v>
      </c>
      <c r="C354" s="40">
        <v>45398</v>
      </c>
      <c r="D354" s="22" t="s">
        <v>356</v>
      </c>
      <c r="E354" s="61">
        <f>IF(C354="","",WEEKNUM(C354,1))</f>
        <v>16</v>
      </c>
      <c r="F354" s="22" t="s">
        <v>33</v>
      </c>
      <c r="G354" s="22" t="s">
        <v>413</v>
      </c>
      <c r="H354" s="22" t="s">
        <v>401</v>
      </c>
      <c r="I354" s="22" t="str">
        <f>VLOOKUP(H354,[2]外O细分型号!A:B,2,0)</f>
        <v>Q3FPRO</v>
      </c>
      <c r="J354" s="22" t="s">
        <v>36</v>
      </c>
      <c r="K354" s="22">
        <v>576</v>
      </c>
      <c r="L354" s="22">
        <v>32</v>
      </c>
      <c r="M354" s="22"/>
      <c r="N354" s="81" t="s">
        <v>37</v>
      </c>
      <c r="O354" s="22"/>
      <c r="P354" s="22"/>
      <c r="Q354" s="22"/>
      <c r="R354" s="22"/>
      <c r="S354" s="22"/>
      <c r="T354" s="22">
        <f>SUM(O354:S354)</f>
        <v>0</v>
      </c>
      <c r="U354" s="27"/>
      <c r="V354" s="10"/>
      <c r="W354" s="11"/>
      <c r="AA354" s="95"/>
      <c r="AB354" s="95"/>
      <c r="AC354" s="95"/>
      <c r="AD354" s="95"/>
      <c r="AE354" s="95"/>
    </row>
    <row r="355" customHeight="1" spans="1:31">
      <c r="A355" s="22">
        <v>353</v>
      </c>
      <c r="B355" s="22">
        <v>240416002</v>
      </c>
      <c r="C355" s="40">
        <v>45398</v>
      </c>
      <c r="D355" s="22" t="s">
        <v>356</v>
      </c>
      <c r="E355" s="61">
        <f>IF(C355="","",WEEKNUM(C355,1))</f>
        <v>16</v>
      </c>
      <c r="F355" s="22" t="s">
        <v>33</v>
      </c>
      <c r="G355" s="22" t="s">
        <v>413</v>
      </c>
      <c r="H355" s="22" t="s">
        <v>401</v>
      </c>
      <c r="I355" s="22" t="str">
        <f>VLOOKUP(H355,[2]外O细分型号!A:B,2,0)</f>
        <v>Q3FPRO</v>
      </c>
      <c r="J355" s="22" t="s">
        <v>36</v>
      </c>
      <c r="K355" s="22">
        <v>432</v>
      </c>
      <c r="L355" s="22">
        <v>32</v>
      </c>
      <c r="M355" s="22"/>
      <c r="N355" s="81" t="s">
        <v>37</v>
      </c>
      <c r="O355" s="22"/>
      <c r="P355" s="22"/>
      <c r="Q355" s="22"/>
      <c r="R355" s="22"/>
      <c r="S355" s="22"/>
      <c r="T355" s="22">
        <f>SUM(O355:S355)</f>
        <v>0</v>
      </c>
      <c r="U355" s="27"/>
      <c r="V355" s="10"/>
      <c r="W355" s="11"/>
      <c r="AA355" s="95"/>
      <c r="AB355" s="95"/>
      <c r="AC355" s="95"/>
      <c r="AD355" s="95"/>
      <c r="AE355" s="95"/>
    </row>
    <row r="356" customHeight="1" spans="1:31">
      <c r="A356" s="22">
        <v>354</v>
      </c>
      <c r="B356" s="22">
        <v>240416003</v>
      </c>
      <c r="C356" s="40">
        <v>45398</v>
      </c>
      <c r="D356" s="22" t="s">
        <v>356</v>
      </c>
      <c r="E356" s="61">
        <f>IF(C356="","",WEEKNUM(C356,1))</f>
        <v>16</v>
      </c>
      <c r="F356" s="22" t="s">
        <v>33</v>
      </c>
      <c r="G356" s="22" t="s">
        <v>391</v>
      </c>
      <c r="H356" s="22" t="s">
        <v>374</v>
      </c>
      <c r="I356" s="22" t="str">
        <f>VLOOKUP(H356,[2]外O细分型号!A:B,2,0)</f>
        <v>Q3MPRO</v>
      </c>
      <c r="J356" s="22" t="s">
        <v>36</v>
      </c>
      <c r="K356" s="22">
        <v>13</v>
      </c>
      <c r="L356" s="22">
        <v>8</v>
      </c>
      <c r="M356" s="22"/>
      <c r="N356" s="81" t="s">
        <v>37</v>
      </c>
      <c r="O356" s="22"/>
      <c r="P356" s="22"/>
      <c r="Q356" s="22"/>
      <c r="R356" s="22"/>
      <c r="S356" s="22"/>
      <c r="T356" s="22">
        <f>SUM(O356:S356)</f>
        <v>0</v>
      </c>
      <c r="U356" s="27"/>
      <c r="V356" s="10"/>
      <c r="W356" s="11"/>
      <c r="AA356" s="95"/>
      <c r="AB356" s="95"/>
      <c r="AC356" s="95"/>
      <c r="AD356" s="95"/>
      <c r="AE356" s="95"/>
    </row>
    <row r="357" customHeight="1" spans="1:31">
      <c r="A357" s="22">
        <v>355</v>
      </c>
      <c r="B357" s="22">
        <v>240416004</v>
      </c>
      <c r="C357" s="40">
        <v>45398</v>
      </c>
      <c r="D357" s="22" t="s">
        <v>356</v>
      </c>
      <c r="E357" s="61">
        <f>IF(C357="","",WEEKNUM(C357,1))</f>
        <v>16</v>
      </c>
      <c r="F357" s="22" t="s">
        <v>33</v>
      </c>
      <c r="G357" s="22" t="s">
        <v>298</v>
      </c>
      <c r="H357" s="22" t="s">
        <v>91</v>
      </c>
      <c r="I357" s="22" t="str">
        <f>VLOOKUP(H357,[2]外O细分型号!A:B,2,0)</f>
        <v>Q3MVPRO</v>
      </c>
      <c r="J357" s="22" t="s">
        <v>36</v>
      </c>
      <c r="K357" s="22">
        <v>432</v>
      </c>
      <c r="L357" s="22">
        <v>32</v>
      </c>
      <c r="M357" s="22">
        <v>1</v>
      </c>
      <c r="N357" s="81" t="s">
        <v>37</v>
      </c>
      <c r="O357" s="22">
        <v>1</v>
      </c>
      <c r="P357" s="22"/>
      <c r="Q357" s="22"/>
      <c r="R357" s="22"/>
      <c r="S357" s="22"/>
      <c r="T357" s="22">
        <f>SUM(O357:S357)</f>
        <v>1</v>
      </c>
      <c r="U357" s="27" t="s">
        <v>424</v>
      </c>
      <c r="V357" s="10" t="s">
        <v>77</v>
      </c>
      <c r="W357" s="11" t="s">
        <v>15</v>
      </c>
      <c r="X357" s="11" t="s">
        <v>99</v>
      </c>
      <c r="Y357" s="11" t="s">
        <v>52</v>
      </c>
      <c r="Z357" s="11" t="s">
        <v>67</v>
      </c>
      <c r="AA357" s="95"/>
      <c r="AB357" s="95"/>
      <c r="AC357" s="95"/>
      <c r="AD357" s="95"/>
      <c r="AE357" s="95"/>
    </row>
    <row r="358" customHeight="1" spans="1:31">
      <c r="A358" s="22">
        <v>356</v>
      </c>
      <c r="B358" s="22">
        <v>240416005</v>
      </c>
      <c r="C358" s="40">
        <v>45398</v>
      </c>
      <c r="D358" s="22" t="s">
        <v>356</v>
      </c>
      <c r="E358" s="61">
        <f>IF(C358="","",WEEKNUM(C358,1))</f>
        <v>16</v>
      </c>
      <c r="F358" s="22" t="s">
        <v>58</v>
      </c>
      <c r="G358" s="22" t="s">
        <v>152</v>
      </c>
      <c r="H358" s="22" t="s">
        <v>132</v>
      </c>
      <c r="I358" s="22" t="str">
        <f>VLOOKUP(H358,[2]外O细分型号!A:B,2,0)</f>
        <v>P1-CT</v>
      </c>
      <c r="J358" s="22" t="s">
        <v>36</v>
      </c>
      <c r="K358" s="22">
        <v>25</v>
      </c>
      <c r="L358" s="22">
        <v>8</v>
      </c>
      <c r="M358" s="22"/>
      <c r="N358" s="81" t="s">
        <v>37</v>
      </c>
      <c r="O358" s="22"/>
      <c r="P358" s="22"/>
      <c r="Q358" s="22"/>
      <c r="R358" s="22"/>
      <c r="S358" s="22"/>
      <c r="T358" s="22">
        <f>SUM(O358:S358)</f>
        <v>0</v>
      </c>
      <c r="U358" s="27"/>
      <c r="V358" s="10"/>
      <c r="W358" s="11"/>
      <c r="AA358" s="95"/>
      <c r="AB358" s="95"/>
      <c r="AC358" s="95"/>
      <c r="AD358" s="95"/>
      <c r="AE358" s="95"/>
    </row>
    <row r="359" customHeight="1" spans="1:31">
      <c r="A359" s="22">
        <v>357</v>
      </c>
      <c r="B359" s="22">
        <v>240416006</v>
      </c>
      <c r="C359" s="40">
        <v>45398</v>
      </c>
      <c r="D359" s="22" t="s">
        <v>356</v>
      </c>
      <c r="E359" s="61">
        <f>IF(C359="","",WEEKNUM(C359,1))</f>
        <v>16</v>
      </c>
      <c r="F359" s="22" t="s">
        <v>58</v>
      </c>
      <c r="G359" s="22" t="s">
        <v>416</v>
      </c>
      <c r="H359" s="22" t="s">
        <v>417</v>
      </c>
      <c r="I359" s="22" t="str">
        <f>VLOOKUP(H359,[2]外O细分型号!A:B,2,0)</f>
        <v>V7</v>
      </c>
      <c r="J359" s="22" t="s">
        <v>36</v>
      </c>
      <c r="K359" s="22">
        <v>631</v>
      </c>
      <c r="L359" s="22">
        <v>32</v>
      </c>
      <c r="M359" s="22"/>
      <c r="N359" s="81" t="s">
        <v>37</v>
      </c>
      <c r="O359" s="22"/>
      <c r="P359" s="22"/>
      <c r="Q359" s="22"/>
      <c r="R359" s="22"/>
      <c r="S359" s="22"/>
      <c r="T359" s="22">
        <f>SUM(O359:S359)</f>
        <v>0</v>
      </c>
      <c r="U359" s="27"/>
      <c r="V359" s="10"/>
      <c r="W359" s="11"/>
      <c r="AA359" s="95"/>
      <c r="AB359" s="95"/>
      <c r="AC359" s="95"/>
      <c r="AD359" s="95"/>
      <c r="AE359" s="95"/>
    </row>
    <row r="360" customHeight="1" spans="1:31">
      <c r="A360" s="22">
        <v>358</v>
      </c>
      <c r="B360" s="22">
        <v>240416007</v>
      </c>
      <c r="C360" s="40">
        <v>45398</v>
      </c>
      <c r="D360" s="22" t="s">
        <v>356</v>
      </c>
      <c r="E360" s="61">
        <f>IF(C360="","",WEEKNUM(C360,1))</f>
        <v>16</v>
      </c>
      <c r="F360" s="22" t="s">
        <v>58</v>
      </c>
      <c r="G360" s="22" t="s">
        <v>425</v>
      </c>
      <c r="H360" s="22" t="s">
        <v>366</v>
      </c>
      <c r="I360" s="22" t="str">
        <f>VLOOKUP(H360,[2]外O细分型号!A:B,2,0)</f>
        <v>G100</v>
      </c>
      <c r="J360" s="22" t="s">
        <v>36</v>
      </c>
      <c r="K360" s="22">
        <v>2</v>
      </c>
      <c r="L360" s="22">
        <v>2</v>
      </c>
      <c r="M360" s="22">
        <v>1</v>
      </c>
      <c r="N360" s="22"/>
      <c r="O360" s="22"/>
      <c r="P360" s="22"/>
      <c r="Q360" s="22">
        <v>1</v>
      </c>
      <c r="R360" s="22"/>
      <c r="S360" s="22"/>
      <c r="T360" s="22">
        <f>SUM(O360:S360)</f>
        <v>1</v>
      </c>
      <c r="U360" s="27" t="s">
        <v>426</v>
      </c>
      <c r="V360" s="10" t="s">
        <v>50</v>
      </c>
      <c r="W360" s="11" t="s">
        <v>55</v>
      </c>
      <c r="X360" s="11" t="s">
        <v>362</v>
      </c>
      <c r="Y360" s="11" t="s">
        <v>57</v>
      </c>
      <c r="Z360" s="11" t="s">
        <v>53</v>
      </c>
      <c r="AA360" s="95"/>
      <c r="AB360" s="95"/>
      <c r="AC360" s="95" t="s">
        <v>427</v>
      </c>
      <c r="AD360" s="95"/>
      <c r="AE360" s="95"/>
    </row>
    <row r="361" customHeight="1" spans="1:31">
      <c r="A361" s="22">
        <v>359</v>
      </c>
      <c r="B361" s="23">
        <v>240417001</v>
      </c>
      <c r="C361" s="40">
        <v>45399</v>
      </c>
      <c r="D361" s="22" t="s">
        <v>356</v>
      </c>
      <c r="E361" s="61">
        <f>IF(C361="","",WEEKNUM(C361,1))</f>
        <v>16</v>
      </c>
      <c r="F361" s="22" t="s">
        <v>58</v>
      </c>
      <c r="G361" s="22" t="s">
        <v>396</v>
      </c>
      <c r="H361" s="22" t="s">
        <v>397</v>
      </c>
      <c r="I361" s="22" t="str">
        <f>VLOOKUP(H361,[2]外O细分型号!A:B,2,0)</f>
        <v>E16</v>
      </c>
      <c r="J361" s="22" t="s">
        <v>36</v>
      </c>
      <c r="K361" s="22">
        <v>139</v>
      </c>
      <c r="L361" s="22">
        <v>8</v>
      </c>
      <c r="M361" s="22"/>
      <c r="N361" s="81" t="s">
        <v>37</v>
      </c>
      <c r="O361" s="95"/>
      <c r="P361" s="95"/>
      <c r="Q361" s="95"/>
      <c r="R361" s="95"/>
      <c r="S361" s="95"/>
      <c r="T361" s="22">
        <f>SUM(O361:S361)</f>
        <v>0</v>
      </c>
      <c r="U361" s="95"/>
      <c r="V361" s="10"/>
      <c r="W361" s="11"/>
      <c r="AA361" s="95"/>
      <c r="AB361" s="95"/>
      <c r="AC361" s="95" t="s">
        <v>368</v>
      </c>
      <c r="AD361" s="95"/>
      <c r="AE361" s="95"/>
    </row>
    <row r="362" customHeight="1" spans="1:31">
      <c r="A362" s="22">
        <v>360</v>
      </c>
      <c r="B362" s="22">
        <v>240417002</v>
      </c>
      <c r="C362" s="40">
        <v>45399</v>
      </c>
      <c r="D362" s="22" t="s">
        <v>356</v>
      </c>
      <c r="E362" s="61">
        <f>IF(C362="","",WEEKNUM(C362,1))</f>
        <v>16</v>
      </c>
      <c r="F362" s="22" t="s">
        <v>58</v>
      </c>
      <c r="G362" s="22" t="s">
        <v>428</v>
      </c>
      <c r="H362" s="22" t="s">
        <v>64</v>
      </c>
      <c r="I362" s="22" t="str">
        <f>VLOOKUP(H362,[2]外O细分型号!A:B,2,0)</f>
        <v>G111</v>
      </c>
      <c r="J362" s="22" t="s">
        <v>36</v>
      </c>
      <c r="K362" s="22">
        <v>89</v>
      </c>
      <c r="L362" s="22">
        <v>8</v>
      </c>
      <c r="M362" s="22"/>
      <c r="N362" s="81" t="s">
        <v>37</v>
      </c>
      <c r="O362" s="95"/>
      <c r="P362" s="95"/>
      <c r="Q362" s="95"/>
      <c r="R362" s="95"/>
      <c r="S362" s="95"/>
      <c r="T362" s="22">
        <f>SUM(O362:S362)</f>
        <v>0</v>
      </c>
      <c r="U362" s="95"/>
      <c r="V362" s="10"/>
      <c r="W362" s="11"/>
      <c r="AA362" s="95"/>
      <c r="AB362" s="95"/>
      <c r="AC362" s="95"/>
      <c r="AD362" s="95"/>
      <c r="AE362" s="95"/>
    </row>
    <row r="363" customHeight="1" spans="1:31">
      <c r="A363" s="22">
        <v>361</v>
      </c>
      <c r="B363" s="22">
        <v>240417003</v>
      </c>
      <c r="C363" s="40">
        <v>45399</v>
      </c>
      <c r="D363" s="22" t="s">
        <v>356</v>
      </c>
      <c r="E363" s="61">
        <f>IF(C363="","",WEEKNUM(C363,1))</f>
        <v>16</v>
      </c>
      <c r="F363" s="22" t="s">
        <v>58</v>
      </c>
      <c r="G363" s="22" t="s">
        <v>416</v>
      </c>
      <c r="H363" s="22" t="s">
        <v>417</v>
      </c>
      <c r="I363" s="22" t="str">
        <f>VLOOKUP(H363,[2]外O细分型号!A:B,2,0)</f>
        <v>V7</v>
      </c>
      <c r="J363" s="22" t="s">
        <v>36</v>
      </c>
      <c r="K363" s="22">
        <v>750</v>
      </c>
      <c r="L363" s="22">
        <v>32</v>
      </c>
      <c r="M363" s="22"/>
      <c r="N363" s="81" t="s">
        <v>37</v>
      </c>
      <c r="O363" s="95"/>
      <c r="P363" s="95"/>
      <c r="Q363" s="95"/>
      <c r="R363" s="95"/>
      <c r="S363" s="95"/>
      <c r="T363" s="22">
        <f>SUM(O363:S363)</f>
        <v>0</v>
      </c>
      <c r="U363" s="95"/>
      <c r="V363" s="10"/>
      <c r="W363" s="11"/>
      <c r="AA363" s="95"/>
      <c r="AB363" s="95"/>
      <c r="AC363" s="95"/>
      <c r="AD363" s="95"/>
      <c r="AE363" s="95"/>
    </row>
    <row r="364" customHeight="1" spans="1:31">
      <c r="A364" s="22">
        <v>362</v>
      </c>
      <c r="B364" s="22">
        <v>240417004</v>
      </c>
      <c r="C364" s="40">
        <v>45399</v>
      </c>
      <c r="D364" s="22" t="s">
        <v>356</v>
      </c>
      <c r="E364" s="61">
        <f>IF(C364="","",WEEKNUM(C364,1))</f>
        <v>16</v>
      </c>
      <c r="F364" s="22" t="s">
        <v>58</v>
      </c>
      <c r="G364" s="22" t="s">
        <v>365</v>
      </c>
      <c r="H364" s="22" t="s">
        <v>366</v>
      </c>
      <c r="I364" s="22" t="str">
        <f>VLOOKUP(H364,[2]外O细分型号!A:B,2,0)</f>
        <v>G100</v>
      </c>
      <c r="J364" s="22" t="s">
        <v>36</v>
      </c>
      <c r="K364" s="22">
        <v>2</v>
      </c>
      <c r="L364" s="22">
        <v>2</v>
      </c>
      <c r="M364" s="22"/>
      <c r="N364" s="81" t="s">
        <v>37</v>
      </c>
      <c r="O364" s="95"/>
      <c r="P364" s="95"/>
      <c r="Q364" s="95"/>
      <c r="R364" s="95"/>
      <c r="S364" s="95"/>
      <c r="T364" s="22">
        <f>SUM(O364:S364)</f>
        <v>0</v>
      </c>
      <c r="U364" s="95"/>
      <c r="V364" s="10"/>
      <c r="W364" s="11"/>
      <c r="AA364" s="95"/>
      <c r="AB364" s="95"/>
      <c r="AC364" s="95" t="s">
        <v>368</v>
      </c>
      <c r="AD364" s="95"/>
      <c r="AE364" s="95"/>
    </row>
    <row r="365" customHeight="1" spans="1:31">
      <c r="A365" s="22">
        <v>363</v>
      </c>
      <c r="B365" s="22">
        <v>240417005</v>
      </c>
      <c r="C365" s="40">
        <v>45399</v>
      </c>
      <c r="D365" s="22" t="s">
        <v>356</v>
      </c>
      <c r="E365" s="61">
        <f>IF(C365="","",WEEKNUM(C365,1))</f>
        <v>16</v>
      </c>
      <c r="F365" s="22" t="s">
        <v>58</v>
      </c>
      <c r="G365" s="22" t="s">
        <v>394</v>
      </c>
      <c r="H365" s="22" t="s">
        <v>411</v>
      </c>
      <c r="I365" s="22" t="str">
        <f>VLOOKUP(H365,[2]外O细分型号!A:B,2,0)</f>
        <v>P1-CM</v>
      </c>
      <c r="J365" s="22" t="s">
        <v>36</v>
      </c>
      <c r="K365" s="22">
        <v>6</v>
      </c>
      <c r="L365" s="22">
        <v>6</v>
      </c>
      <c r="M365" s="22"/>
      <c r="N365" s="81" t="s">
        <v>37</v>
      </c>
      <c r="O365" s="95"/>
      <c r="P365" s="95"/>
      <c r="Q365" s="95"/>
      <c r="R365" s="95"/>
      <c r="S365" s="95"/>
      <c r="T365" s="22">
        <f>SUM(O365:S365)</f>
        <v>0</v>
      </c>
      <c r="U365" s="95"/>
      <c r="V365" s="10"/>
      <c r="W365" s="11"/>
      <c r="AA365" s="95"/>
      <c r="AB365" s="95"/>
      <c r="AC365" s="95"/>
      <c r="AD365" s="95"/>
      <c r="AE365" s="95"/>
    </row>
    <row r="366" customHeight="1" spans="1:31">
      <c r="A366" s="22">
        <v>364</v>
      </c>
      <c r="B366" s="22">
        <v>240417006</v>
      </c>
      <c r="C366" s="40">
        <v>45399</v>
      </c>
      <c r="D366" s="22" t="s">
        <v>356</v>
      </c>
      <c r="E366" s="61">
        <f>IF(C366="","",WEEKNUM(C366,1))</f>
        <v>16</v>
      </c>
      <c r="F366" s="22" t="s">
        <v>58</v>
      </c>
      <c r="G366" s="22" t="s">
        <v>231</v>
      </c>
      <c r="H366" s="22" t="s">
        <v>132</v>
      </c>
      <c r="I366" s="22" t="str">
        <f>VLOOKUP(H366,[2]外O细分型号!A:B,2,0)</f>
        <v>P1-CT</v>
      </c>
      <c r="J366" s="22" t="s">
        <v>36</v>
      </c>
      <c r="K366" s="22">
        <v>1</v>
      </c>
      <c r="L366" s="22">
        <v>1</v>
      </c>
      <c r="M366" s="22"/>
      <c r="N366" s="81" t="s">
        <v>37</v>
      </c>
      <c r="O366" s="95"/>
      <c r="P366" s="95"/>
      <c r="Q366" s="95"/>
      <c r="R366" s="95"/>
      <c r="S366" s="95"/>
      <c r="T366" s="22">
        <f>SUM(O366:S366)</f>
        <v>0</v>
      </c>
      <c r="U366" s="95"/>
      <c r="V366" s="10"/>
      <c r="W366" s="11"/>
      <c r="AA366" s="95"/>
      <c r="AB366" s="95"/>
      <c r="AC366" s="95"/>
      <c r="AD366" s="95"/>
      <c r="AE366" s="95"/>
    </row>
    <row r="367" customHeight="1" spans="1:31">
      <c r="A367" s="22">
        <v>365</v>
      </c>
      <c r="B367" s="22">
        <v>240417007</v>
      </c>
      <c r="C367" s="40">
        <v>45399</v>
      </c>
      <c r="D367" s="22" t="s">
        <v>356</v>
      </c>
      <c r="E367" s="61">
        <f>IF(C367="","",WEEKNUM(C367,1))</f>
        <v>16</v>
      </c>
      <c r="F367" s="22" t="s">
        <v>33</v>
      </c>
      <c r="G367" s="22" t="s">
        <v>413</v>
      </c>
      <c r="H367" s="22" t="s">
        <v>401</v>
      </c>
      <c r="I367" s="22" t="str">
        <f>VLOOKUP(H367,[2]外O细分型号!A:B,2,0)</f>
        <v>Q3FPRO</v>
      </c>
      <c r="J367" s="22" t="s">
        <v>36</v>
      </c>
      <c r="K367" s="22">
        <v>432</v>
      </c>
      <c r="L367" s="22">
        <v>32</v>
      </c>
      <c r="M367" s="22"/>
      <c r="N367" s="81" t="s">
        <v>37</v>
      </c>
      <c r="O367" s="95"/>
      <c r="P367" s="95"/>
      <c r="Q367" s="95"/>
      <c r="R367" s="95"/>
      <c r="S367" s="95"/>
      <c r="T367" s="22">
        <f>SUM(O367:S367)</f>
        <v>0</v>
      </c>
      <c r="U367" s="95"/>
      <c r="V367" s="10"/>
      <c r="W367" s="11"/>
      <c r="AA367" s="95"/>
      <c r="AB367" s="95"/>
      <c r="AC367" s="95"/>
      <c r="AD367" s="95"/>
      <c r="AE367" s="95"/>
    </row>
    <row r="368" customHeight="1" spans="1:31">
      <c r="A368" s="22">
        <v>366</v>
      </c>
      <c r="B368" s="22">
        <v>240417008</v>
      </c>
      <c r="C368" s="40">
        <v>45399</v>
      </c>
      <c r="D368" s="22" t="s">
        <v>356</v>
      </c>
      <c r="E368" s="61">
        <f>IF(C368="","",WEEKNUM(C368,1))</f>
        <v>16</v>
      </c>
      <c r="F368" s="22" t="s">
        <v>33</v>
      </c>
      <c r="G368" s="22" t="s">
        <v>405</v>
      </c>
      <c r="H368" s="22" t="s">
        <v>319</v>
      </c>
      <c r="I368" s="22" t="str">
        <f>VLOOKUP(H368,[2]外O细分型号!A:B,2,0)</f>
        <v>Q3MPRO</v>
      </c>
      <c r="J368" s="22" t="s">
        <v>36</v>
      </c>
      <c r="K368" s="22">
        <v>48</v>
      </c>
      <c r="L368" s="22">
        <v>8</v>
      </c>
      <c r="M368" s="22"/>
      <c r="N368" s="81" t="s">
        <v>37</v>
      </c>
      <c r="O368" s="95"/>
      <c r="P368" s="95"/>
      <c r="Q368" s="95"/>
      <c r="R368" s="95"/>
      <c r="S368" s="95"/>
      <c r="T368" s="22">
        <f>SUM(O368:S368)</f>
        <v>0</v>
      </c>
      <c r="U368" s="95"/>
      <c r="V368" s="10"/>
      <c r="W368" s="11"/>
      <c r="AA368" s="95"/>
      <c r="AB368" s="95"/>
      <c r="AC368" s="95"/>
      <c r="AD368" s="95"/>
      <c r="AE368" s="95"/>
    </row>
    <row r="369" customHeight="1" spans="1:31">
      <c r="A369" s="22">
        <v>367</v>
      </c>
      <c r="B369" s="22">
        <v>240417009</v>
      </c>
      <c r="C369" s="40">
        <v>45399</v>
      </c>
      <c r="D369" s="22" t="s">
        <v>356</v>
      </c>
      <c r="E369" s="61">
        <f>IF(C369="","",WEEKNUM(C369,1))</f>
        <v>16</v>
      </c>
      <c r="F369" s="22" t="s">
        <v>33</v>
      </c>
      <c r="G369" s="22" t="s">
        <v>298</v>
      </c>
      <c r="H369" s="22" t="s">
        <v>91</v>
      </c>
      <c r="I369" s="22" t="str">
        <f>VLOOKUP(H369,[2]外O细分型号!A:B,2,0)</f>
        <v>Q3MVPRO</v>
      </c>
      <c r="J369" s="22" t="s">
        <v>36</v>
      </c>
      <c r="K369" s="22">
        <v>576</v>
      </c>
      <c r="L369" s="22">
        <v>32</v>
      </c>
      <c r="M369" s="22"/>
      <c r="N369" s="81" t="s">
        <v>37</v>
      </c>
      <c r="O369" s="95"/>
      <c r="P369" s="95"/>
      <c r="Q369" s="95"/>
      <c r="R369" s="95"/>
      <c r="S369" s="95"/>
      <c r="T369" s="22">
        <f>SUM(O369:S369)</f>
        <v>0</v>
      </c>
      <c r="U369" s="95"/>
      <c r="V369" s="10"/>
      <c r="W369" s="11"/>
      <c r="AA369" s="95"/>
      <c r="AB369" s="95"/>
      <c r="AC369" s="95"/>
      <c r="AD369" s="95"/>
      <c r="AE369" s="95"/>
    </row>
    <row r="370" customHeight="1" spans="1:31">
      <c r="A370" s="22">
        <v>368</v>
      </c>
      <c r="B370" s="22">
        <v>240417010</v>
      </c>
      <c r="C370" s="40">
        <v>45399</v>
      </c>
      <c r="D370" s="22" t="s">
        <v>356</v>
      </c>
      <c r="E370" s="61">
        <f>IF(C370="","",WEEKNUM(C370,1))</f>
        <v>16</v>
      </c>
      <c r="F370" s="22" t="s">
        <v>33</v>
      </c>
      <c r="G370" s="22" t="s">
        <v>413</v>
      </c>
      <c r="H370" s="22" t="s">
        <v>401</v>
      </c>
      <c r="I370" s="22" t="str">
        <f>VLOOKUP(H370,[2]外O细分型号!A:B,2,0)</f>
        <v>Q3FPRO</v>
      </c>
      <c r="J370" s="22" t="s">
        <v>36</v>
      </c>
      <c r="K370" s="22">
        <v>720</v>
      </c>
      <c r="L370" s="22">
        <v>32</v>
      </c>
      <c r="M370" s="22"/>
      <c r="N370" s="81" t="s">
        <v>37</v>
      </c>
      <c r="O370" s="95"/>
      <c r="P370" s="95"/>
      <c r="Q370" s="95"/>
      <c r="R370" s="95"/>
      <c r="S370" s="95"/>
      <c r="T370" s="22">
        <f>SUM(O370:S370)</f>
        <v>0</v>
      </c>
      <c r="U370" s="95"/>
      <c r="V370" s="10"/>
      <c r="W370" s="11"/>
      <c r="AA370" s="95"/>
      <c r="AB370" s="95"/>
      <c r="AC370" s="95"/>
      <c r="AD370" s="95"/>
      <c r="AE370" s="95"/>
    </row>
    <row r="371" customHeight="1" spans="1:31">
      <c r="A371" s="22">
        <v>369</v>
      </c>
      <c r="B371" s="23">
        <v>240418001</v>
      </c>
      <c r="C371" s="40">
        <v>45400</v>
      </c>
      <c r="D371" s="22" t="s">
        <v>356</v>
      </c>
      <c r="E371" s="61">
        <f>IF(C371="","",WEEKNUM(C371,1))</f>
        <v>16</v>
      </c>
      <c r="F371" s="22" t="s">
        <v>40</v>
      </c>
      <c r="G371" s="22" t="s">
        <v>192</v>
      </c>
      <c r="H371" s="22" t="s">
        <v>193</v>
      </c>
      <c r="I371" s="22" t="str">
        <f>VLOOKUP(H371,[2]外O细分型号!A:B,2,0)</f>
        <v>G109</v>
      </c>
      <c r="J371" s="22" t="s">
        <v>429</v>
      </c>
      <c r="K371" s="22">
        <v>11</v>
      </c>
      <c r="L371" s="22">
        <v>11</v>
      </c>
      <c r="M371" s="22">
        <v>4</v>
      </c>
      <c r="N371" s="22" t="s">
        <v>48</v>
      </c>
      <c r="O371" s="22">
        <v>2</v>
      </c>
      <c r="P371" s="22"/>
      <c r="Q371" s="22"/>
      <c r="R371" s="22"/>
      <c r="S371" s="22"/>
      <c r="T371" s="22">
        <f>SUM(O371:S371)</f>
        <v>2</v>
      </c>
      <c r="U371" s="27" t="s">
        <v>430</v>
      </c>
      <c r="V371" s="10" t="s">
        <v>50</v>
      </c>
      <c r="W371" s="11" t="s">
        <v>15</v>
      </c>
      <c r="X371" s="11" t="s">
        <v>99</v>
      </c>
      <c r="Y371" s="11" t="s">
        <v>52</v>
      </c>
      <c r="Z371" s="11" t="s">
        <v>53</v>
      </c>
      <c r="AA371" s="95"/>
      <c r="AB371" s="95"/>
      <c r="AC371" s="95"/>
      <c r="AD371" s="95"/>
      <c r="AE371" s="95"/>
    </row>
    <row r="372" customHeight="1" spans="1:31">
      <c r="A372" s="22">
        <v>370</v>
      </c>
      <c r="B372" s="22">
        <v>240418001</v>
      </c>
      <c r="C372" s="40">
        <v>45400</v>
      </c>
      <c r="D372" s="22" t="s">
        <v>356</v>
      </c>
      <c r="E372" s="61">
        <f>IF(C372="","",WEEKNUM(C372,1))</f>
        <v>16</v>
      </c>
      <c r="F372" s="22" t="s">
        <v>40</v>
      </c>
      <c r="G372" s="22" t="s">
        <v>192</v>
      </c>
      <c r="H372" s="22" t="s">
        <v>193</v>
      </c>
      <c r="I372" s="22" t="str">
        <f>VLOOKUP(H372,[2]外O细分型号!A:B,2,0)</f>
        <v>G109</v>
      </c>
      <c r="J372" s="22" t="s">
        <v>429</v>
      </c>
      <c r="K372" s="22"/>
      <c r="L372" s="22"/>
      <c r="M372" s="22"/>
      <c r="N372" s="22"/>
      <c r="O372" s="22">
        <v>2</v>
      </c>
      <c r="P372" s="22"/>
      <c r="Q372" s="22"/>
      <c r="R372" s="22"/>
      <c r="S372" s="22"/>
      <c r="T372" s="22">
        <f>SUM(O372:S372)</f>
        <v>2</v>
      </c>
      <c r="U372" s="27" t="s">
        <v>431</v>
      </c>
      <c r="V372" s="10" t="s">
        <v>50</v>
      </c>
      <c r="W372" s="11" t="s">
        <v>15</v>
      </c>
      <c r="X372" s="11" t="s">
        <v>99</v>
      </c>
      <c r="Y372" s="11" t="s">
        <v>52</v>
      </c>
      <c r="Z372" s="11" t="s">
        <v>53</v>
      </c>
      <c r="AA372" s="95"/>
      <c r="AB372" s="95"/>
      <c r="AC372" s="95"/>
      <c r="AD372" s="95"/>
      <c r="AE372" s="95"/>
    </row>
    <row r="373" customHeight="1" spans="1:31">
      <c r="A373" s="22">
        <v>371</v>
      </c>
      <c r="B373" s="22">
        <v>240418002</v>
      </c>
      <c r="C373" s="40">
        <v>45400</v>
      </c>
      <c r="D373" s="22" t="s">
        <v>356</v>
      </c>
      <c r="E373" s="61">
        <f>IF(C373="","",WEEKNUM(C373,1))</f>
        <v>16</v>
      </c>
      <c r="F373" s="22" t="s">
        <v>58</v>
      </c>
      <c r="G373" s="22" t="s">
        <v>375</v>
      </c>
      <c r="H373" s="22" t="s">
        <v>64</v>
      </c>
      <c r="I373" s="22" t="str">
        <f>VLOOKUP(H373,[2]外O细分型号!A:B,2,0)</f>
        <v>G111</v>
      </c>
      <c r="J373" s="22" t="s">
        <v>62</v>
      </c>
      <c r="K373" s="22">
        <v>3</v>
      </c>
      <c r="L373" s="22">
        <v>3</v>
      </c>
      <c r="M373" s="22"/>
      <c r="N373" s="81" t="s">
        <v>37</v>
      </c>
      <c r="O373" s="22"/>
      <c r="P373" s="22"/>
      <c r="Q373" s="22"/>
      <c r="R373" s="22"/>
      <c r="S373" s="22"/>
      <c r="T373" s="22">
        <f>SUM(O373:S373)</f>
        <v>0</v>
      </c>
      <c r="U373" s="27"/>
      <c r="V373" s="95"/>
      <c r="W373" s="95"/>
      <c r="X373" s="95"/>
      <c r="Y373" s="97"/>
      <c r="Z373" s="97"/>
      <c r="AA373" s="95"/>
      <c r="AB373" s="95"/>
      <c r="AC373" s="95"/>
      <c r="AD373" s="95"/>
      <c r="AE373" s="95"/>
    </row>
    <row r="374" customHeight="1" spans="1:31">
      <c r="A374" s="22">
        <v>372</v>
      </c>
      <c r="B374" s="22">
        <v>240418003</v>
      </c>
      <c r="C374" s="40">
        <v>45400</v>
      </c>
      <c r="D374" s="22" t="s">
        <v>356</v>
      </c>
      <c r="E374" s="61">
        <f>IF(C374="","",WEEKNUM(C374,1))</f>
        <v>16</v>
      </c>
      <c r="F374" s="22" t="s">
        <v>58</v>
      </c>
      <c r="G374" s="22" t="s">
        <v>416</v>
      </c>
      <c r="H374" s="22" t="s">
        <v>432</v>
      </c>
      <c r="I374" s="22" t="str">
        <f>VLOOKUP(H374,[2]外O细分型号!A:B,2,0)</f>
        <v>V7</v>
      </c>
      <c r="J374" s="22" t="s">
        <v>36</v>
      </c>
      <c r="K374" s="22">
        <v>939</v>
      </c>
      <c r="L374" s="22">
        <v>32</v>
      </c>
      <c r="M374" s="22">
        <v>1</v>
      </c>
      <c r="N374" s="81" t="s">
        <v>37</v>
      </c>
      <c r="O374" s="22">
        <v>1</v>
      </c>
      <c r="P374" s="22"/>
      <c r="Q374" s="22"/>
      <c r="R374" s="22"/>
      <c r="S374" s="22"/>
      <c r="T374" s="22">
        <f>SUM(O374:S374)</f>
        <v>1</v>
      </c>
      <c r="U374" s="27" t="s">
        <v>433</v>
      </c>
      <c r="V374" s="95" t="s">
        <v>77</v>
      </c>
      <c r="W374" s="11" t="s">
        <v>15</v>
      </c>
      <c r="X374" s="11" t="s">
        <v>99</v>
      </c>
      <c r="Y374" s="11" t="s">
        <v>52</v>
      </c>
      <c r="Z374" s="11" t="s">
        <v>67</v>
      </c>
      <c r="AA374" s="95"/>
      <c r="AB374" s="95"/>
      <c r="AC374" s="95"/>
      <c r="AD374" s="95"/>
      <c r="AE374" s="95"/>
    </row>
    <row r="375" customHeight="1" spans="1:31">
      <c r="A375" s="22">
        <v>373</v>
      </c>
      <c r="B375" s="22">
        <v>240418004</v>
      </c>
      <c r="C375" s="40">
        <v>45400</v>
      </c>
      <c r="D375" s="22" t="s">
        <v>356</v>
      </c>
      <c r="E375" s="61">
        <f>IF(C375="","",WEEKNUM(C375,1))</f>
        <v>16</v>
      </c>
      <c r="F375" s="22" t="s">
        <v>58</v>
      </c>
      <c r="G375" s="22" t="s">
        <v>434</v>
      </c>
      <c r="H375" s="22" t="s">
        <v>170</v>
      </c>
      <c r="I375" s="22" t="str">
        <f>VLOOKUP(H375,[2]外O细分型号!A:B,2,0)</f>
        <v>E16</v>
      </c>
      <c r="J375" s="22" t="s">
        <v>36</v>
      </c>
      <c r="K375" s="22">
        <v>1</v>
      </c>
      <c r="L375" s="22">
        <v>1</v>
      </c>
      <c r="M375" s="22"/>
      <c r="N375" s="81" t="s">
        <v>37</v>
      </c>
      <c r="O375" s="22"/>
      <c r="P375" s="22"/>
      <c r="Q375" s="22"/>
      <c r="R375" s="22"/>
      <c r="S375" s="22"/>
      <c r="T375" s="22">
        <f>SUM(O375:S375)</f>
        <v>0</v>
      </c>
      <c r="U375" s="27"/>
      <c r="V375" s="95"/>
      <c r="W375" s="95"/>
      <c r="X375" s="95"/>
      <c r="Y375" s="97"/>
      <c r="Z375" s="97"/>
      <c r="AA375" s="95"/>
      <c r="AB375" s="95"/>
      <c r="AC375" s="95"/>
      <c r="AD375" s="95"/>
      <c r="AE375" s="95"/>
    </row>
    <row r="376" customHeight="1" spans="1:31">
      <c r="A376" s="22">
        <v>374</v>
      </c>
      <c r="B376" s="22">
        <v>240418005</v>
      </c>
      <c r="C376" s="40">
        <v>45400</v>
      </c>
      <c r="D376" s="22" t="s">
        <v>356</v>
      </c>
      <c r="E376" s="61">
        <f>IF(C376="","",WEEKNUM(C376,1))</f>
        <v>16</v>
      </c>
      <c r="F376" s="22" t="s">
        <v>58</v>
      </c>
      <c r="G376" s="22" t="s">
        <v>259</v>
      </c>
      <c r="H376" s="22" t="s">
        <v>46</v>
      </c>
      <c r="I376" s="22" t="str">
        <f>VLOOKUP(H376,[2]外O细分型号!A:B,2,0)</f>
        <v>P1-CT</v>
      </c>
      <c r="J376" s="22" t="s">
        <v>36</v>
      </c>
      <c r="K376" s="22">
        <v>2</v>
      </c>
      <c r="L376" s="22">
        <v>2</v>
      </c>
      <c r="M376" s="22"/>
      <c r="N376" s="81" t="s">
        <v>37</v>
      </c>
      <c r="O376" s="22"/>
      <c r="P376" s="22"/>
      <c r="Q376" s="22"/>
      <c r="R376" s="22"/>
      <c r="S376" s="22"/>
      <c r="T376" s="22">
        <f>SUM(O376:S376)</f>
        <v>0</v>
      </c>
      <c r="U376" s="27"/>
      <c r="V376" s="10"/>
      <c r="W376" s="11"/>
      <c r="AA376" s="95"/>
      <c r="AB376" s="95"/>
      <c r="AC376" s="95"/>
      <c r="AD376" s="95"/>
      <c r="AE376" s="95"/>
    </row>
    <row r="377" customHeight="1" spans="1:31">
      <c r="A377" s="22">
        <v>375</v>
      </c>
      <c r="B377" s="22">
        <v>240418006</v>
      </c>
      <c r="C377" s="40">
        <v>45400</v>
      </c>
      <c r="D377" s="22" t="s">
        <v>356</v>
      </c>
      <c r="E377" s="61">
        <f>IF(C377="","",WEEKNUM(C377,1))</f>
        <v>16</v>
      </c>
      <c r="F377" s="22" t="s">
        <v>58</v>
      </c>
      <c r="G377" s="22" t="s">
        <v>290</v>
      </c>
      <c r="H377" s="22" t="s">
        <v>42</v>
      </c>
      <c r="I377" s="22" t="str">
        <f>VLOOKUP(H377,[2]外O细分型号!A:B,2,0)</f>
        <v>G100</v>
      </c>
      <c r="J377" s="22" t="s">
        <v>62</v>
      </c>
      <c r="K377" s="22">
        <v>1</v>
      </c>
      <c r="L377" s="22">
        <v>1</v>
      </c>
      <c r="M377" s="22"/>
      <c r="N377" s="81" t="s">
        <v>37</v>
      </c>
      <c r="O377" s="22"/>
      <c r="P377" s="22"/>
      <c r="Q377" s="22"/>
      <c r="R377" s="22"/>
      <c r="S377" s="22"/>
      <c r="T377" s="22">
        <f>SUM(O377:S377)</f>
        <v>0</v>
      </c>
      <c r="U377" s="27"/>
      <c r="V377" s="10"/>
      <c r="W377" s="11"/>
      <c r="AA377" s="95"/>
      <c r="AB377" s="95"/>
      <c r="AC377" s="95"/>
      <c r="AD377" s="95"/>
      <c r="AE377" s="95"/>
    </row>
    <row r="378" customHeight="1" spans="1:31">
      <c r="A378" s="22">
        <v>376</v>
      </c>
      <c r="B378" s="22">
        <v>240418007</v>
      </c>
      <c r="C378" s="40">
        <v>45400</v>
      </c>
      <c r="D378" s="22" t="s">
        <v>356</v>
      </c>
      <c r="E378" s="61">
        <f>IF(C378="","",WEEKNUM(C378,1))</f>
        <v>16</v>
      </c>
      <c r="F378" s="22" t="s">
        <v>33</v>
      </c>
      <c r="G378" s="22" t="s">
        <v>298</v>
      </c>
      <c r="H378" s="22" t="s">
        <v>91</v>
      </c>
      <c r="I378" s="22" t="str">
        <f>VLOOKUP(H378,[2]外O细分型号!A:B,2,0)</f>
        <v>Q3MVPRO</v>
      </c>
      <c r="J378" s="22" t="s">
        <v>36</v>
      </c>
      <c r="K378" s="22">
        <v>720</v>
      </c>
      <c r="L378" s="22">
        <v>32</v>
      </c>
      <c r="M378" s="22"/>
      <c r="N378" s="81" t="s">
        <v>37</v>
      </c>
      <c r="O378" s="22"/>
      <c r="P378" s="22"/>
      <c r="Q378" s="22"/>
      <c r="R378" s="22"/>
      <c r="S378" s="22"/>
      <c r="T378" s="22">
        <f>SUM(O378:S378)</f>
        <v>0</v>
      </c>
      <c r="U378" s="27"/>
      <c r="V378" s="10"/>
      <c r="W378" s="11"/>
      <c r="AA378" s="95"/>
      <c r="AB378" s="95"/>
      <c r="AC378" s="95"/>
      <c r="AD378" s="95"/>
      <c r="AE378" s="95"/>
    </row>
    <row r="379" customHeight="1" spans="1:31">
      <c r="A379" s="22">
        <v>377</v>
      </c>
      <c r="B379" s="22">
        <v>240418008</v>
      </c>
      <c r="C379" s="40">
        <v>45400</v>
      </c>
      <c r="D379" s="22" t="s">
        <v>356</v>
      </c>
      <c r="E379" s="61">
        <f>IF(C379="","",WEEKNUM(C379,1))</f>
        <v>16</v>
      </c>
      <c r="F379" s="22" t="s">
        <v>33</v>
      </c>
      <c r="G379" s="22" t="s">
        <v>435</v>
      </c>
      <c r="H379" s="22" t="s">
        <v>436</v>
      </c>
      <c r="I379" s="22" t="str">
        <f>VLOOKUP(H379,[2]外O细分型号!A:B,2,0)</f>
        <v>Q3FVPRO</v>
      </c>
      <c r="J379" s="22" t="s">
        <v>36</v>
      </c>
      <c r="K379" s="22">
        <v>196</v>
      </c>
      <c r="L379" s="22">
        <v>8</v>
      </c>
      <c r="M379" s="22"/>
      <c r="N379" s="81" t="s">
        <v>37</v>
      </c>
      <c r="O379" s="95"/>
      <c r="P379" s="95"/>
      <c r="Q379" s="95"/>
      <c r="R379" s="95"/>
      <c r="S379" s="95"/>
      <c r="T379" s="22">
        <f>SUM(O379:S379)</f>
        <v>0</v>
      </c>
      <c r="U379" s="95"/>
      <c r="V379" s="10"/>
      <c r="W379" s="11"/>
      <c r="AA379" s="95"/>
      <c r="AB379" s="95"/>
      <c r="AC379" s="95"/>
      <c r="AD379" s="95"/>
      <c r="AE379" s="95"/>
    </row>
    <row r="380" customHeight="1" spans="1:31">
      <c r="A380" s="22">
        <v>378</v>
      </c>
      <c r="B380" s="22">
        <v>240418009</v>
      </c>
      <c r="C380" s="40">
        <v>45400</v>
      </c>
      <c r="D380" s="22" t="s">
        <v>356</v>
      </c>
      <c r="E380" s="61">
        <f>IF(C380="","",WEEKNUM(C380,1))</f>
        <v>16</v>
      </c>
      <c r="F380" s="22" t="s">
        <v>33</v>
      </c>
      <c r="G380" s="22" t="s">
        <v>413</v>
      </c>
      <c r="H380" s="22" t="s">
        <v>401</v>
      </c>
      <c r="I380" s="22" t="str">
        <f>VLOOKUP(H380,[2]外O细分型号!A:B,2,0)</f>
        <v>Q3FPRO</v>
      </c>
      <c r="J380" s="22" t="s">
        <v>36</v>
      </c>
      <c r="K380" s="22">
        <v>722</v>
      </c>
      <c r="L380" s="22">
        <v>32</v>
      </c>
      <c r="M380" s="22">
        <v>2</v>
      </c>
      <c r="N380" s="22" t="s">
        <v>48</v>
      </c>
      <c r="O380" s="95"/>
      <c r="P380" s="95"/>
      <c r="Q380" s="95"/>
      <c r="R380" s="95">
        <v>2</v>
      </c>
      <c r="S380" s="95"/>
      <c r="T380" s="22">
        <f>SUM(O380:S380)</f>
        <v>2</v>
      </c>
      <c r="U380" s="27" t="s">
        <v>437</v>
      </c>
      <c r="V380" s="10" t="s">
        <v>50</v>
      </c>
      <c r="W380" s="11" t="s">
        <v>18</v>
      </c>
      <c r="X380" s="11" t="s">
        <v>106</v>
      </c>
      <c r="Y380" s="11" t="s">
        <v>57</v>
      </c>
      <c r="Z380" s="11" t="s">
        <v>53</v>
      </c>
      <c r="AA380" s="95"/>
      <c r="AB380" s="95"/>
      <c r="AC380" s="95"/>
      <c r="AD380" s="95"/>
      <c r="AE380" s="95"/>
    </row>
    <row r="381" customHeight="1" spans="1:31">
      <c r="A381" s="22">
        <v>379</v>
      </c>
      <c r="B381" s="23">
        <v>240419001</v>
      </c>
      <c r="C381" s="40">
        <v>45401</v>
      </c>
      <c r="D381" s="22" t="s">
        <v>356</v>
      </c>
      <c r="E381" s="61">
        <f>IF(C381="","",WEEKNUM(C381,1))</f>
        <v>16</v>
      </c>
      <c r="F381" s="22" t="s">
        <v>33</v>
      </c>
      <c r="G381" s="22" t="s">
        <v>376</v>
      </c>
      <c r="H381" s="22" t="s">
        <v>91</v>
      </c>
      <c r="I381" s="22" t="str">
        <f>VLOOKUP(H381,[2]外O细分型号!A:B,2,0)</f>
        <v>Q3MVPRO</v>
      </c>
      <c r="J381" s="22" t="s">
        <v>36</v>
      </c>
      <c r="K381" s="22">
        <v>516</v>
      </c>
      <c r="L381" s="22">
        <v>32</v>
      </c>
      <c r="M381" s="22"/>
      <c r="N381" s="81" t="s">
        <v>37</v>
      </c>
      <c r="O381" s="22"/>
      <c r="P381" s="22"/>
      <c r="Q381" s="22"/>
      <c r="R381" s="22"/>
      <c r="S381" s="22"/>
      <c r="T381" s="22">
        <f>SUM(O381:S381)</f>
        <v>0</v>
      </c>
      <c r="U381" s="27"/>
      <c r="V381" s="10"/>
      <c r="W381" s="11"/>
      <c r="AA381" s="95"/>
      <c r="AB381" s="95"/>
      <c r="AC381" s="95"/>
      <c r="AD381" s="95"/>
      <c r="AE381" s="95"/>
    </row>
    <row r="382" customHeight="1" spans="1:31">
      <c r="A382" s="22">
        <v>380</v>
      </c>
      <c r="B382" s="22">
        <v>240419002</v>
      </c>
      <c r="C382" s="40">
        <v>45401</v>
      </c>
      <c r="D382" s="22" t="s">
        <v>356</v>
      </c>
      <c r="E382" s="61">
        <f>IF(C382="","",WEEKNUM(C382,1))</f>
        <v>16</v>
      </c>
      <c r="F382" s="22" t="s">
        <v>93</v>
      </c>
      <c r="G382" s="22" t="s">
        <v>223</v>
      </c>
      <c r="H382" s="22" t="s">
        <v>209</v>
      </c>
      <c r="I382" s="22" t="str">
        <f>VLOOKUP(H382,[2]外O细分型号!A:B,2,0)</f>
        <v>G5</v>
      </c>
      <c r="J382" s="22" t="s">
        <v>36</v>
      </c>
      <c r="K382" s="22">
        <v>2</v>
      </c>
      <c r="L382" s="22">
        <v>2</v>
      </c>
      <c r="M382" s="22">
        <v>1</v>
      </c>
      <c r="N382" s="22" t="s">
        <v>48</v>
      </c>
      <c r="O382" s="22"/>
      <c r="P382" s="22">
        <v>1</v>
      </c>
      <c r="Q382" s="22"/>
      <c r="R382" s="22"/>
      <c r="S382" s="22"/>
      <c r="T382" s="22">
        <f>SUM(O382:S382)</f>
        <v>1</v>
      </c>
      <c r="U382" s="27" t="s">
        <v>438</v>
      </c>
      <c r="V382" s="10" t="s">
        <v>50</v>
      </c>
      <c r="W382" s="11" t="s">
        <v>16</v>
      </c>
      <c r="X382" s="11" t="s">
        <v>83</v>
      </c>
      <c r="Y382" s="11" t="s">
        <v>57</v>
      </c>
      <c r="Z382" s="11" t="s">
        <v>53</v>
      </c>
      <c r="AA382" s="95"/>
      <c r="AB382" s="95"/>
      <c r="AC382" s="95"/>
      <c r="AD382" s="95"/>
      <c r="AE382" s="95"/>
    </row>
    <row r="383" customHeight="1" spans="1:31">
      <c r="A383" s="22">
        <v>381</v>
      </c>
      <c r="B383" s="23">
        <v>240420001</v>
      </c>
      <c r="C383" s="40">
        <v>45402</v>
      </c>
      <c r="D383" s="22" t="s">
        <v>356</v>
      </c>
      <c r="E383" s="61">
        <f>IF(C383="","",WEEKNUM(C383,1))</f>
        <v>16</v>
      </c>
      <c r="F383" s="22" t="s">
        <v>58</v>
      </c>
      <c r="G383" s="22" t="s">
        <v>439</v>
      </c>
      <c r="H383" s="22" t="s">
        <v>61</v>
      </c>
      <c r="I383" s="22" t="str">
        <f>VLOOKUP(H383,[2]外O细分型号!A:B,2,0)</f>
        <v>G302</v>
      </c>
      <c r="J383" s="22" t="s">
        <v>36</v>
      </c>
      <c r="K383" s="22">
        <v>3</v>
      </c>
      <c r="L383" s="22">
        <v>3</v>
      </c>
      <c r="M383" s="22"/>
      <c r="N383" s="81" t="s">
        <v>37</v>
      </c>
      <c r="O383" s="22"/>
      <c r="P383" s="22"/>
      <c r="Q383" s="22"/>
      <c r="R383" s="22"/>
      <c r="S383" s="22"/>
      <c r="T383" s="22">
        <f>SUM(O383:S383)</f>
        <v>0</v>
      </c>
      <c r="U383" s="27"/>
      <c r="V383" s="10"/>
      <c r="W383" s="11"/>
      <c r="AA383" s="95"/>
      <c r="AB383" s="95"/>
      <c r="AC383" s="95"/>
      <c r="AD383" s="95"/>
      <c r="AE383" s="95"/>
    </row>
    <row r="384" customHeight="1" spans="1:31">
      <c r="A384" s="22">
        <v>382</v>
      </c>
      <c r="B384" s="22">
        <v>240420002</v>
      </c>
      <c r="C384" s="40">
        <v>45402</v>
      </c>
      <c r="D384" s="22" t="s">
        <v>356</v>
      </c>
      <c r="E384" s="61">
        <f>IF(C384="","",WEEKNUM(C384,1))</f>
        <v>16</v>
      </c>
      <c r="F384" s="22" t="s">
        <v>58</v>
      </c>
      <c r="G384" s="22" t="s">
        <v>416</v>
      </c>
      <c r="H384" s="22" t="s">
        <v>417</v>
      </c>
      <c r="I384" s="22" t="str">
        <f>VLOOKUP(H384,[2]外O细分型号!A:B,2,0)</f>
        <v>V7</v>
      </c>
      <c r="J384" s="22" t="s">
        <v>36</v>
      </c>
      <c r="K384" s="22">
        <v>944</v>
      </c>
      <c r="L384" s="22">
        <v>32</v>
      </c>
      <c r="M384" s="22"/>
      <c r="N384" s="81" t="s">
        <v>37</v>
      </c>
      <c r="O384" s="22"/>
      <c r="P384" s="22"/>
      <c r="Q384" s="22"/>
      <c r="R384" s="22"/>
      <c r="S384" s="22"/>
      <c r="T384" s="22">
        <f>SUM(O384:S384)</f>
        <v>0</v>
      </c>
      <c r="U384" s="27"/>
      <c r="V384" s="10"/>
      <c r="W384" s="11"/>
      <c r="AA384" s="95"/>
      <c r="AB384" s="95"/>
      <c r="AC384" s="95"/>
      <c r="AD384" s="95"/>
      <c r="AE384" s="95"/>
    </row>
    <row r="385" customHeight="1" spans="1:31">
      <c r="A385" s="22">
        <v>383</v>
      </c>
      <c r="B385" s="22">
        <v>240420003</v>
      </c>
      <c r="C385" s="40">
        <v>45402</v>
      </c>
      <c r="D385" s="22" t="s">
        <v>356</v>
      </c>
      <c r="E385" s="61">
        <f>IF(C385="","",WEEKNUM(C385,1))</f>
        <v>16</v>
      </c>
      <c r="F385" s="22" t="s">
        <v>33</v>
      </c>
      <c r="G385" s="22" t="s">
        <v>440</v>
      </c>
      <c r="H385" s="22" t="s">
        <v>91</v>
      </c>
      <c r="I385" s="22" t="str">
        <f>VLOOKUP(H385,[2]外O细分型号!A:B,2,0)</f>
        <v>Q3MVPRO</v>
      </c>
      <c r="J385" s="22" t="s">
        <v>36</v>
      </c>
      <c r="K385" s="22">
        <v>154</v>
      </c>
      <c r="L385" s="22">
        <v>8</v>
      </c>
      <c r="M385" s="22"/>
      <c r="N385" s="81" t="s">
        <v>37</v>
      </c>
      <c r="O385" s="22"/>
      <c r="P385" s="22"/>
      <c r="Q385" s="22"/>
      <c r="R385" s="22"/>
      <c r="S385" s="22"/>
      <c r="T385" s="22">
        <f>SUM(O385:S385)</f>
        <v>0</v>
      </c>
      <c r="U385" s="27"/>
      <c r="V385" s="10"/>
      <c r="W385" s="11"/>
      <c r="AA385" s="95"/>
      <c r="AB385" s="95"/>
      <c r="AC385" s="95"/>
      <c r="AD385" s="95"/>
      <c r="AE385" s="95"/>
    </row>
    <row r="386" customHeight="1" spans="1:31">
      <c r="A386" s="22">
        <v>384</v>
      </c>
      <c r="B386" s="22">
        <v>240420004</v>
      </c>
      <c r="C386" s="40">
        <v>45402</v>
      </c>
      <c r="D386" s="22" t="s">
        <v>356</v>
      </c>
      <c r="E386" s="61">
        <f>IF(C386="","",WEEKNUM(C386,1))</f>
        <v>16</v>
      </c>
      <c r="F386" s="22" t="s">
        <v>33</v>
      </c>
      <c r="G386" s="22" t="s">
        <v>413</v>
      </c>
      <c r="H386" s="22" t="s">
        <v>401</v>
      </c>
      <c r="I386" s="22" t="str">
        <f>VLOOKUP(H386,[2]外O细分型号!A:B,2,0)</f>
        <v>Q3FPRO</v>
      </c>
      <c r="J386" s="22" t="s">
        <v>36</v>
      </c>
      <c r="K386" s="22">
        <v>576</v>
      </c>
      <c r="L386" s="22">
        <v>48</v>
      </c>
      <c r="M386" s="22">
        <v>1</v>
      </c>
      <c r="N386" s="81" t="s">
        <v>37</v>
      </c>
      <c r="O386" s="22"/>
      <c r="P386" s="22"/>
      <c r="Q386" s="22">
        <v>1</v>
      </c>
      <c r="R386" s="22"/>
      <c r="S386" s="22"/>
      <c r="T386" s="22">
        <f>SUM(O386:S386)</f>
        <v>1</v>
      </c>
      <c r="U386" s="27" t="s">
        <v>441</v>
      </c>
      <c r="V386" s="10" t="s">
        <v>77</v>
      </c>
      <c r="W386" s="11" t="s">
        <v>55</v>
      </c>
      <c r="X386" s="11" t="s">
        <v>442</v>
      </c>
      <c r="Y386" s="11" t="s">
        <v>57</v>
      </c>
      <c r="Z386" s="11" t="s">
        <v>67</v>
      </c>
      <c r="AA386" s="95" t="s">
        <v>443</v>
      </c>
      <c r="AB386" s="95"/>
      <c r="AC386" s="95"/>
      <c r="AD386" s="95"/>
      <c r="AE386" s="95"/>
    </row>
    <row r="387" customHeight="1" spans="1:31">
      <c r="A387" s="22">
        <v>385</v>
      </c>
      <c r="B387" s="22">
        <v>240420005</v>
      </c>
      <c r="C387" s="40">
        <v>45402</v>
      </c>
      <c r="D387" s="22" t="s">
        <v>356</v>
      </c>
      <c r="E387" s="61">
        <f>IF(C387="","",WEEKNUM(C387,1))</f>
        <v>16</v>
      </c>
      <c r="F387" s="22" t="s">
        <v>33</v>
      </c>
      <c r="G387" s="22" t="s">
        <v>444</v>
      </c>
      <c r="H387" s="22" t="s">
        <v>35</v>
      </c>
      <c r="I387" s="22" t="str">
        <f>VLOOKUP(H387,[2]外O细分型号!A:B,2,0)</f>
        <v>G500</v>
      </c>
      <c r="J387" s="22" t="s">
        <v>36</v>
      </c>
      <c r="K387" s="22">
        <v>576</v>
      </c>
      <c r="L387" s="22">
        <v>32</v>
      </c>
      <c r="M387" s="22"/>
      <c r="N387" s="81" t="s">
        <v>37</v>
      </c>
      <c r="O387" s="22"/>
      <c r="P387" s="22"/>
      <c r="Q387" s="22"/>
      <c r="R387" s="22"/>
      <c r="S387" s="22"/>
      <c r="T387" s="22">
        <f>SUM(O387:S387)</f>
        <v>0</v>
      </c>
      <c r="U387" s="27"/>
      <c r="V387" s="10"/>
      <c r="W387" s="11"/>
      <c r="AA387" s="95"/>
      <c r="AB387" s="95"/>
      <c r="AC387" s="95"/>
      <c r="AD387" s="95"/>
      <c r="AE387" s="95"/>
    </row>
    <row r="388" customHeight="1" spans="1:31">
      <c r="A388" s="22">
        <v>386</v>
      </c>
      <c r="B388" s="22">
        <v>240420006</v>
      </c>
      <c r="C388" s="40">
        <v>45402</v>
      </c>
      <c r="D388" s="22" t="s">
        <v>356</v>
      </c>
      <c r="E388" s="61">
        <f>IF(C388="","",WEEKNUM(C388,1))</f>
        <v>16</v>
      </c>
      <c r="F388" s="22" t="s">
        <v>58</v>
      </c>
      <c r="G388" s="22" t="s">
        <v>358</v>
      </c>
      <c r="H388" s="22" t="s">
        <v>42</v>
      </c>
      <c r="I388" s="22" t="str">
        <f>VLOOKUP(H388,[2]外O细分型号!A:B,2,0)</f>
        <v>G100</v>
      </c>
      <c r="J388" s="22" t="s">
        <v>62</v>
      </c>
      <c r="K388" s="22">
        <v>20</v>
      </c>
      <c r="L388" s="22">
        <v>8</v>
      </c>
      <c r="M388" s="22"/>
      <c r="N388" s="81" t="s">
        <v>37</v>
      </c>
      <c r="O388" s="22"/>
      <c r="P388" s="22"/>
      <c r="Q388" s="22"/>
      <c r="R388" s="22"/>
      <c r="S388" s="22"/>
      <c r="T388" s="22">
        <f>SUM(O388:S388)</f>
        <v>0</v>
      </c>
      <c r="U388" s="27"/>
      <c r="V388" s="10"/>
      <c r="W388" s="11"/>
      <c r="AA388" s="95"/>
      <c r="AB388" s="95"/>
      <c r="AC388" s="95"/>
      <c r="AD388" s="95"/>
      <c r="AE388" s="95"/>
    </row>
    <row r="389" customHeight="1" spans="1:31">
      <c r="A389" s="22">
        <v>387</v>
      </c>
      <c r="B389" s="22">
        <v>240420007</v>
      </c>
      <c r="C389" s="40">
        <v>45402</v>
      </c>
      <c r="D389" s="22" t="s">
        <v>356</v>
      </c>
      <c r="E389" s="61">
        <f>IF(C389="","",WEEKNUM(C389,1))</f>
        <v>16</v>
      </c>
      <c r="F389" s="22" t="s">
        <v>58</v>
      </c>
      <c r="G389" s="22" t="s">
        <v>416</v>
      </c>
      <c r="H389" s="22" t="s">
        <v>432</v>
      </c>
      <c r="I389" s="22" t="str">
        <f>VLOOKUP(H389,[2]外O细分型号!A:B,2,0)</f>
        <v>V7</v>
      </c>
      <c r="J389" s="22" t="s">
        <v>36</v>
      </c>
      <c r="K389" s="22">
        <v>20</v>
      </c>
      <c r="L389" s="22">
        <v>8</v>
      </c>
      <c r="M389" s="22"/>
      <c r="N389" s="81" t="s">
        <v>37</v>
      </c>
      <c r="O389" s="22"/>
      <c r="P389" s="22"/>
      <c r="Q389" s="22"/>
      <c r="R389" s="22"/>
      <c r="S389" s="22"/>
      <c r="T389" s="22">
        <f>SUM(O389:S389)</f>
        <v>0</v>
      </c>
      <c r="U389" s="27"/>
      <c r="V389" s="10"/>
      <c r="W389" s="11"/>
      <c r="AA389" s="95"/>
      <c r="AB389" s="95"/>
      <c r="AC389" s="95"/>
      <c r="AD389" s="95"/>
      <c r="AE389" s="95"/>
    </row>
    <row r="390" customHeight="1" spans="1:31">
      <c r="A390" s="22">
        <v>388</v>
      </c>
      <c r="B390" s="23">
        <v>240421001</v>
      </c>
      <c r="C390" s="40">
        <v>45403</v>
      </c>
      <c r="D390" s="22" t="s">
        <v>356</v>
      </c>
      <c r="E390" s="61">
        <f>IF(C390="","",WEEKNUM(C390,1))</f>
        <v>17</v>
      </c>
      <c r="F390" s="22" t="s">
        <v>58</v>
      </c>
      <c r="G390" s="22" t="s">
        <v>439</v>
      </c>
      <c r="H390" s="22" t="s">
        <v>61</v>
      </c>
      <c r="I390" s="22" t="str">
        <f>VLOOKUP(H390,[2]外O细分型号!A:B,2,0)</f>
        <v>G302</v>
      </c>
      <c r="J390" s="22" t="s">
        <v>36</v>
      </c>
      <c r="K390" s="22">
        <v>196</v>
      </c>
      <c r="L390" s="22">
        <v>8</v>
      </c>
      <c r="M390" s="22"/>
      <c r="N390" s="81" t="s">
        <v>37</v>
      </c>
      <c r="O390" s="95"/>
      <c r="P390" s="95"/>
      <c r="Q390" s="95"/>
      <c r="R390" s="95"/>
      <c r="S390" s="95"/>
      <c r="T390" s="22">
        <f>SUM(O390:S390)</f>
        <v>0</v>
      </c>
      <c r="U390" s="95"/>
      <c r="V390" s="10"/>
      <c r="W390" s="11"/>
      <c r="AA390" s="95"/>
      <c r="AB390" s="95"/>
      <c r="AC390" s="95" t="s">
        <v>445</v>
      </c>
      <c r="AD390" s="95"/>
      <c r="AE390" s="95"/>
    </row>
    <row r="391" customHeight="1" spans="1:31">
      <c r="A391" s="22">
        <v>389</v>
      </c>
      <c r="B391" s="22">
        <v>240421002</v>
      </c>
      <c r="C391" s="40">
        <v>45403</v>
      </c>
      <c r="D391" s="22" t="s">
        <v>356</v>
      </c>
      <c r="E391" s="61">
        <f>IF(C391="","",WEEKNUM(C391,1))</f>
        <v>17</v>
      </c>
      <c r="F391" s="22" t="s">
        <v>40</v>
      </c>
      <c r="G391" s="22" t="s">
        <v>446</v>
      </c>
      <c r="H391" s="22" t="s">
        <v>235</v>
      </c>
      <c r="I391" s="22" t="str">
        <f>VLOOKUP(H391,[2]外O细分型号!A:B,2,0)</f>
        <v>P1-CT</v>
      </c>
      <c r="J391" s="22" t="s">
        <v>36</v>
      </c>
      <c r="K391" s="22">
        <v>288</v>
      </c>
      <c r="L391" s="22">
        <v>32</v>
      </c>
      <c r="M391" s="22"/>
      <c r="N391" s="81" t="s">
        <v>37</v>
      </c>
      <c r="O391" s="95"/>
      <c r="P391" s="95"/>
      <c r="Q391" s="95"/>
      <c r="R391" s="95"/>
      <c r="S391" s="95"/>
      <c r="T391" s="22">
        <f>SUM(O391:S391)</f>
        <v>0</v>
      </c>
      <c r="U391" s="95"/>
      <c r="V391" s="95"/>
      <c r="W391" s="95"/>
      <c r="X391" s="95"/>
      <c r="Y391" s="97"/>
      <c r="Z391" s="97"/>
      <c r="AA391" s="95"/>
      <c r="AB391" s="95"/>
      <c r="AC391" s="95"/>
      <c r="AD391" s="95"/>
      <c r="AE391" s="95"/>
    </row>
    <row r="392" customHeight="1" spans="1:31">
      <c r="A392" s="22">
        <v>390</v>
      </c>
      <c r="B392" s="22">
        <v>240421003</v>
      </c>
      <c r="C392" s="40">
        <v>45403</v>
      </c>
      <c r="D392" s="22" t="s">
        <v>356</v>
      </c>
      <c r="E392" s="61">
        <f>IF(C392="","",WEEKNUM(C392,1))</f>
        <v>17</v>
      </c>
      <c r="F392" s="22" t="s">
        <v>40</v>
      </c>
      <c r="G392" s="22" t="s">
        <v>447</v>
      </c>
      <c r="H392" s="22" t="s">
        <v>240</v>
      </c>
      <c r="I392" s="22" t="str">
        <f>VLOOKUP(H392,[2]外O细分型号!A:B,2,0)</f>
        <v>E10</v>
      </c>
      <c r="J392" s="22" t="s">
        <v>36</v>
      </c>
      <c r="K392" s="22">
        <v>436</v>
      </c>
      <c r="L392" s="22">
        <v>32</v>
      </c>
      <c r="M392" s="22"/>
      <c r="N392" s="81" t="s">
        <v>37</v>
      </c>
      <c r="O392" s="95"/>
      <c r="P392" s="95"/>
      <c r="Q392" s="95"/>
      <c r="R392" s="95"/>
      <c r="S392" s="95"/>
      <c r="T392" s="22">
        <f>SUM(O392:S392)</f>
        <v>0</v>
      </c>
      <c r="U392" s="95"/>
      <c r="V392" s="95"/>
      <c r="W392" s="95"/>
      <c r="X392" s="95"/>
      <c r="Y392" s="97"/>
      <c r="Z392" s="97"/>
      <c r="AA392" s="95"/>
      <c r="AB392" s="95"/>
      <c r="AC392" s="95"/>
      <c r="AD392" s="95"/>
      <c r="AE392" s="95"/>
    </row>
    <row r="393" customHeight="1" spans="1:31">
      <c r="A393" s="22">
        <v>391</v>
      </c>
      <c r="B393" s="22">
        <v>240421004</v>
      </c>
      <c r="C393" s="40">
        <v>45403</v>
      </c>
      <c r="D393" s="22" t="s">
        <v>356</v>
      </c>
      <c r="E393" s="61">
        <f>IF(C393="","",WEEKNUM(C393,1))</f>
        <v>17</v>
      </c>
      <c r="F393" s="22" t="s">
        <v>33</v>
      </c>
      <c r="G393" s="22" t="s">
        <v>413</v>
      </c>
      <c r="H393" s="22" t="s">
        <v>401</v>
      </c>
      <c r="I393" s="22" t="str">
        <f>VLOOKUP(H393,[2]外O细分型号!A:B,2,0)</f>
        <v>Q3FPRO</v>
      </c>
      <c r="J393" s="22" t="s">
        <v>36</v>
      </c>
      <c r="K393" s="22">
        <v>720</v>
      </c>
      <c r="L393" s="22">
        <v>32</v>
      </c>
      <c r="M393" s="22"/>
      <c r="N393" s="81" t="s">
        <v>37</v>
      </c>
      <c r="O393" s="95"/>
      <c r="P393" s="95"/>
      <c r="Q393" s="95"/>
      <c r="R393" s="95"/>
      <c r="S393" s="95"/>
      <c r="T393" s="22">
        <f>SUM(O393:S393)</f>
        <v>0</v>
      </c>
      <c r="U393" s="95"/>
      <c r="V393" s="95"/>
      <c r="W393" s="95"/>
      <c r="X393" s="95"/>
      <c r="Y393" s="97"/>
      <c r="Z393" s="97"/>
      <c r="AA393" s="95"/>
      <c r="AB393" s="95"/>
      <c r="AC393" s="95"/>
      <c r="AD393" s="95"/>
      <c r="AE393" s="95"/>
    </row>
    <row r="394" customHeight="1" spans="1:31">
      <c r="A394" s="22">
        <v>392</v>
      </c>
      <c r="B394" s="22">
        <v>240421005</v>
      </c>
      <c r="C394" s="40">
        <v>45403</v>
      </c>
      <c r="D394" s="22" t="s">
        <v>356</v>
      </c>
      <c r="E394" s="61">
        <f>IF(C394="","",WEEKNUM(C394,1))</f>
        <v>17</v>
      </c>
      <c r="F394" s="22" t="s">
        <v>33</v>
      </c>
      <c r="G394" s="22" t="s">
        <v>444</v>
      </c>
      <c r="H394" s="22" t="s">
        <v>35</v>
      </c>
      <c r="I394" s="22" t="str">
        <f>VLOOKUP(H394,[2]外O细分型号!A:B,2,0)</f>
        <v>G500</v>
      </c>
      <c r="J394" s="22" t="s">
        <v>36</v>
      </c>
      <c r="K394" s="22">
        <v>720</v>
      </c>
      <c r="L394" s="22">
        <v>32</v>
      </c>
      <c r="M394" s="22"/>
      <c r="N394" s="81" t="s">
        <v>37</v>
      </c>
      <c r="O394" s="95"/>
      <c r="P394" s="95"/>
      <c r="Q394" s="95"/>
      <c r="R394" s="95"/>
      <c r="S394" s="95"/>
      <c r="T394" s="22">
        <f>SUM(O394:S394)</f>
        <v>0</v>
      </c>
      <c r="U394" s="95"/>
      <c r="V394" s="95"/>
      <c r="W394" s="95"/>
      <c r="X394" s="95"/>
      <c r="Y394" s="97"/>
      <c r="Z394" s="97"/>
      <c r="AA394" s="95"/>
      <c r="AB394" s="95"/>
      <c r="AC394" s="95"/>
      <c r="AD394" s="95"/>
      <c r="AE394" s="95"/>
    </row>
    <row r="395" customHeight="1" spans="1:31">
      <c r="A395" s="22">
        <v>393</v>
      </c>
      <c r="B395" s="23">
        <v>240422001</v>
      </c>
      <c r="C395" s="40">
        <v>45404</v>
      </c>
      <c r="D395" s="22" t="s">
        <v>356</v>
      </c>
      <c r="E395" s="61">
        <f>IF(C395="","",WEEKNUM(C395,1))</f>
        <v>17</v>
      </c>
      <c r="F395" s="22" t="s">
        <v>33</v>
      </c>
      <c r="G395" s="22" t="s">
        <v>448</v>
      </c>
      <c r="H395" s="22" t="s">
        <v>35</v>
      </c>
      <c r="I395" s="22" t="str">
        <f>VLOOKUP(H395,[2]外O细分型号!A:B,2,0)</f>
        <v>G500</v>
      </c>
      <c r="J395" s="22" t="s">
        <v>36</v>
      </c>
      <c r="K395" s="22">
        <v>288</v>
      </c>
      <c r="L395" s="22">
        <v>32</v>
      </c>
      <c r="M395" s="22"/>
      <c r="N395" s="81" t="s">
        <v>37</v>
      </c>
      <c r="O395" s="95"/>
      <c r="P395" s="95"/>
      <c r="Q395" s="95"/>
      <c r="R395" s="95"/>
      <c r="S395" s="95"/>
      <c r="T395" s="22">
        <f>SUM(O395:S395)</f>
        <v>0</v>
      </c>
      <c r="U395" s="95"/>
      <c r="V395" s="10"/>
      <c r="W395" s="11"/>
      <c r="AA395" s="95"/>
      <c r="AB395" s="95"/>
      <c r="AC395" s="95"/>
      <c r="AD395" s="95"/>
      <c r="AE395" s="95"/>
    </row>
    <row r="396" customHeight="1" spans="1:31">
      <c r="A396" s="22">
        <v>394</v>
      </c>
      <c r="B396" s="22">
        <v>240422002</v>
      </c>
      <c r="C396" s="40">
        <v>45404</v>
      </c>
      <c r="D396" s="22" t="s">
        <v>356</v>
      </c>
      <c r="E396" s="61">
        <f>IF(C396="","",WEEKNUM(C396,1))</f>
        <v>17</v>
      </c>
      <c r="F396" s="22" t="s">
        <v>33</v>
      </c>
      <c r="G396" s="22" t="s">
        <v>413</v>
      </c>
      <c r="H396" s="22" t="s">
        <v>401</v>
      </c>
      <c r="I396" s="22" t="str">
        <f>VLOOKUP(H396,[2]外O细分型号!A:B,2,0)</f>
        <v>Q3FPRO</v>
      </c>
      <c r="J396" s="22" t="s">
        <v>36</v>
      </c>
      <c r="K396" s="22">
        <v>233</v>
      </c>
      <c r="L396" s="22">
        <v>8</v>
      </c>
      <c r="M396" s="22"/>
      <c r="N396" s="81" t="s">
        <v>37</v>
      </c>
      <c r="O396" s="95"/>
      <c r="P396" s="95"/>
      <c r="Q396" s="95"/>
      <c r="R396" s="95"/>
      <c r="S396" s="95"/>
      <c r="T396" s="22">
        <f>SUM(O396:S396)</f>
        <v>0</v>
      </c>
      <c r="U396" s="95"/>
      <c r="V396" s="10"/>
      <c r="W396" s="11"/>
      <c r="AA396" s="95"/>
      <c r="AB396" s="95"/>
      <c r="AC396" s="95"/>
      <c r="AD396" s="95"/>
      <c r="AE396" s="95"/>
    </row>
    <row r="397" customHeight="1" spans="1:31">
      <c r="A397" s="22">
        <v>395</v>
      </c>
      <c r="B397" s="22">
        <v>240422003</v>
      </c>
      <c r="C397" s="40">
        <v>45404</v>
      </c>
      <c r="D397" s="22" t="s">
        <v>356</v>
      </c>
      <c r="E397" s="61">
        <f>IF(C397="","",WEEKNUM(C397,1))</f>
        <v>17</v>
      </c>
      <c r="F397" s="22" t="s">
        <v>40</v>
      </c>
      <c r="G397" s="22" t="s">
        <v>446</v>
      </c>
      <c r="H397" s="22" t="s">
        <v>47</v>
      </c>
      <c r="I397" s="22" t="str">
        <f>VLOOKUP(H397,[2]外O细分型号!A:B,2,0)</f>
        <v>P1-CT</v>
      </c>
      <c r="J397" s="22" t="s">
        <v>36</v>
      </c>
      <c r="K397" s="22">
        <v>800</v>
      </c>
      <c r="L397" s="22">
        <v>13</v>
      </c>
      <c r="M397" s="22"/>
      <c r="N397" s="81" t="s">
        <v>37</v>
      </c>
      <c r="O397" s="95"/>
      <c r="P397" s="95"/>
      <c r="Q397" s="95"/>
      <c r="R397" s="95"/>
      <c r="S397" s="95"/>
      <c r="T397" s="22">
        <f>SUM(O397:S397)</f>
        <v>0</v>
      </c>
      <c r="U397" s="95"/>
      <c r="V397" s="10"/>
      <c r="W397" s="11"/>
      <c r="AA397" s="95"/>
      <c r="AB397" s="95"/>
      <c r="AC397" s="95"/>
      <c r="AD397" s="95"/>
      <c r="AE397" s="95"/>
    </row>
    <row r="398" customHeight="1" spans="1:31">
      <c r="A398" s="22">
        <v>396</v>
      </c>
      <c r="B398" s="22">
        <v>240422004</v>
      </c>
      <c r="C398" s="40">
        <v>45404</v>
      </c>
      <c r="D398" s="22" t="s">
        <v>356</v>
      </c>
      <c r="E398" s="61">
        <f>IF(C398="","",WEEKNUM(C398,1))</f>
        <v>17</v>
      </c>
      <c r="F398" s="22" t="s">
        <v>40</v>
      </c>
      <c r="G398" s="22" t="s">
        <v>446</v>
      </c>
      <c r="H398" s="22" t="s">
        <v>47</v>
      </c>
      <c r="I398" s="22" t="str">
        <f>VLOOKUP(H398,[2]外O细分型号!A:B,2,0)</f>
        <v>P1-CT</v>
      </c>
      <c r="J398" s="22" t="s">
        <v>36</v>
      </c>
      <c r="K398" s="22">
        <v>800</v>
      </c>
      <c r="L398" s="22">
        <v>20</v>
      </c>
      <c r="M398" s="22"/>
      <c r="N398" s="81" t="s">
        <v>37</v>
      </c>
      <c r="O398" s="95"/>
      <c r="P398" s="95"/>
      <c r="Q398" s="95"/>
      <c r="R398" s="95"/>
      <c r="S398" s="95"/>
      <c r="T398" s="22">
        <f>SUM(O398:S398)</f>
        <v>0</v>
      </c>
      <c r="U398" s="95"/>
      <c r="V398" s="10"/>
      <c r="W398" s="11"/>
      <c r="AA398" s="95"/>
      <c r="AB398" s="95"/>
      <c r="AC398" s="95"/>
      <c r="AD398" s="95"/>
      <c r="AE398" s="95"/>
    </row>
    <row r="399" customHeight="1" spans="1:31">
      <c r="A399" s="22">
        <v>397</v>
      </c>
      <c r="B399" s="22">
        <v>240422005</v>
      </c>
      <c r="C399" s="40">
        <v>45404</v>
      </c>
      <c r="D399" s="22" t="s">
        <v>356</v>
      </c>
      <c r="E399" s="61">
        <f>IF(C399="","",WEEKNUM(C399,1))</f>
        <v>17</v>
      </c>
      <c r="F399" s="22" t="s">
        <v>33</v>
      </c>
      <c r="G399" s="22" t="s">
        <v>449</v>
      </c>
      <c r="H399" s="22" t="s">
        <v>403</v>
      </c>
      <c r="I399" s="22" t="str">
        <f>VLOOKUP(H399,[2]外O细分型号!A:B,2,0)</f>
        <v>Q3EFPRO</v>
      </c>
      <c r="J399" s="22" t="s">
        <v>36</v>
      </c>
      <c r="K399" s="22">
        <v>432</v>
      </c>
      <c r="L399" s="22">
        <v>32</v>
      </c>
      <c r="M399" s="22"/>
      <c r="N399" s="81" t="s">
        <v>37</v>
      </c>
      <c r="O399" s="95"/>
      <c r="P399" s="95"/>
      <c r="Q399" s="95"/>
      <c r="R399" s="95"/>
      <c r="S399" s="95"/>
      <c r="T399" s="22">
        <f>SUM(O399:S399)</f>
        <v>0</v>
      </c>
      <c r="U399" s="95"/>
      <c r="V399" s="10"/>
      <c r="W399" s="11"/>
      <c r="AA399" s="95"/>
      <c r="AB399" s="95"/>
      <c r="AC399" s="95"/>
      <c r="AD399" s="95"/>
      <c r="AE399" s="95"/>
    </row>
    <row r="400" customHeight="1" spans="1:31">
      <c r="A400" s="22">
        <v>398</v>
      </c>
      <c r="B400" s="22">
        <v>240422006</v>
      </c>
      <c r="C400" s="40">
        <v>45404</v>
      </c>
      <c r="D400" s="22" t="s">
        <v>356</v>
      </c>
      <c r="E400" s="61">
        <f>IF(C400="","",WEEKNUM(C400,1))</f>
        <v>17</v>
      </c>
      <c r="F400" s="22" t="s">
        <v>33</v>
      </c>
      <c r="G400" s="22" t="s">
        <v>413</v>
      </c>
      <c r="H400" s="22" t="s">
        <v>401</v>
      </c>
      <c r="I400" s="22" t="str">
        <f>VLOOKUP(H400,[2]外O细分型号!A:B,2,0)</f>
        <v>Q3FPRO</v>
      </c>
      <c r="J400" s="22" t="s">
        <v>36</v>
      </c>
      <c r="K400" s="22">
        <v>720</v>
      </c>
      <c r="L400" s="22">
        <v>32</v>
      </c>
      <c r="M400" s="22">
        <v>1</v>
      </c>
      <c r="N400" s="81" t="s">
        <v>37</v>
      </c>
      <c r="O400" s="95">
        <v>1</v>
      </c>
      <c r="P400" s="95"/>
      <c r="Q400" s="95"/>
      <c r="R400" s="95"/>
      <c r="S400" s="95"/>
      <c r="T400" s="22">
        <f>SUM(O400:S400)</f>
        <v>1</v>
      </c>
      <c r="U400" s="95" t="s">
        <v>450</v>
      </c>
      <c r="V400" s="10" t="s">
        <v>77</v>
      </c>
      <c r="W400" s="11" t="s">
        <v>15</v>
      </c>
      <c r="X400" s="11" t="s">
        <v>109</v>
      </c>
      <c r="Y400" s="11" t="s">
        <v>52</v>
      </c>
      <c r="Z400" s="11" t="s">
        <v>67</v>
      </c>
      <c r="AA400" s="95"/>
      <c r="AB400" s="95"/>
      <c r="AC400" s="95"/>
      <c r="AD400" s="95"/>
      <c r="AE400" s="95"/>
    </row>
    <row r="401" customHeight="1" spans="1:29">
      <c r="A401" s="22">
        <v>399</v>
      </c>
      <c r="B401" s="23">
        <v>240423001</v>
      </c>
      <c r="C401" s="40">
        <v>45405</v>
      </c>
      <c r="D401" s="22" t="s">
        <v>356</v>
      </c>
      <c r="E401" s="61">
        <f>IF(C401="","",WEEKNUM(C401,1))</f>
        <v>17</v>
      </c>
      <c r="F401" s="22" t="s">
        <v>33</v>
      </c>
      <c r="G401" s="22" t="s">
        <v>449</v>
      </c>
      <c r="H401" s="22" t="s">
        <v>403</v>
      </c>
      <c r="I401" s="22" t="str">
        <f>VLOOKUP(H401,[2]外O细分型号!A:B,2,0)</f>
        <v>Q3EFPRO</v>
      </c>
      <c r="J401" s="22" t="s">
        <v>36</v>
      </c>
      <c r="K401" s="22">
        <v>432</v>
      </c>
      <c r="L401" s="22">
        <v>32</v>
      </c>
      <c r="M401" s="22"/>
      <c r="N401" s="81" t="s">
        <v>37</v>
      </c>
      <c r="O401" s="22"/>
      <c r="P401" s="22"/>
      <c r="Q401" s="22"/>
      <c r="R401" s="22"/>
      <c r="S401" s="22"/>
      <c r="T401" s="22">
        <f>SUM(O401:S401)</f>
        <v>0</v>
      </c>
      <c r="U401" s="27"/>
      <c r="V401" s="10"/>
      <c r="W401" s="11"/>
      <c r="AA401" s="95"/>
      <c r="AB401" s="95"/>
      <c r="AC401" s="95"/>
    </row>
    <row r="402" customHeight="1" spans="1:29">
      <c r="A402" s="22">
        <v>400</v>
      </c>
      <c r="B402" s="22">
        <v>240423002</v>
      </c>
      <c r="C402" s="40">
        <v>45405</v>
      </c>
      <c r="D402" s="22" t="s">
        <v>356</v>
      </c>
      <c r="E402" s="61">
        <f>IF(C402="","",WEEKNUM(C402,1))</f>
        <v>17</v>
      </c>
      <c r="F402" s="22" t="s">
        <v>33</v>
      </c>
      <c r="G402" s="22" t="s">
        <v>288</v>
      </c>
      <c r="H402" s="22" t="s">
        <v>319</v>
      </c>
      <c r="I402" s="22" t="str">
        <f>VLOOKUP(H402,[2]外O细分型号!A:B,2,0)</f>
        <v>Q3MPRO</v>
      </c>
      <c r="J402" s="22" t="s">
        <v>36</v>
      </c>
      <c r="K402" s="22">
        <v>432</v>
      </c>
      <c r="L402" s="22">
        <v>32</v>
      </c>
      <c r="M402" s="22"/>
      <c r="N402" s="81" t="s">
        <v>37</v>
      </c>
      <c r="O402" s="22"/>
      <c r="P402" s="22"/>
      <c r="Q402" s="22"/>
      <c r="R402" s="22"/>
      <c r="S402" s="22"/>
      <c r="T402" s="22">
        <f>SUM(O402:S402)</f>
        <v>0</v>
      </c>
      <c r="U402" s="27"/>
      <c r="V402" s="10"/>
      <c r="W402" s="11"/>
      <c r="AA402" s="95"/>
      <c r="AB402" s="95"/>
      <c r="AC402" s="95"/>
    </row>
    <row r="403" customHeight="1" spans="1:29">
      <c r="A403" s="22">
        <v>401</v>
      </c>
      <c r="B403" s="22">
        <v>240423003</v>
      </c>
      <c r="C403" s="40">
        <v>45405</v>
      </c>
      <c r="D403" s="22" t="s">
        <v>356</v>
      </c>
      <c r="E403" s="61">
        <f>IF(C403="","",WEEKNUM(C403,1))</f>
        <v>17</v>
      </c>
      <c r="F403" s="22" t="s">
        <v>33</v>
      </c>
      <c r="G403" s="22" t="s">
        <v>318</v>
      </c>
      <c r="H403" s="22" t="s">
        <v>319</v>
      </c>
      <c r="I403" s="22" t="str">
        <f>VLOOKUP(H403,[2]外O细分型号!A:B,2,0)</f>
        <v>Q3MPRO</v>
      </c>
      <c r="J403" s="22" t="s">
        <v>36</v>
      </c>
      <c r="K403" s="22">
        <v>288</v>
      </c>
      <c r="L403" s="22">
        <v>32</v>
      </c>
      <c r="M403" s="22"/>
      <c r="N403" s="81" t="s">
        <v>37</v>
      </c>
      <c r="O403" s="22"/>
      <c r="P403" s="22"/>
      <c r="Q403" s="22"/>
      <c r="R403" s="22"/>
      <c r="S403" s="22"/>
      <c r="T403" s="22">
        <f>SUM(O403:S403)</f>
        <v>0</v>
      </c>
      <c r="U403" s="27"/>
      <c r="V403" s="10"/>
      <c r="W403" s="11"/>
      <c r="AA403" s="95"/>
      <c r="AB403" s="95"/>
      <c r="AC403" s="95"/>
    </row>
    <row r="404" customHeight="1" spans="1:29">
      <c r="A404" s="22">
        <v>402</v>
      </c>
      <c r="B404" s="22">
        <v>240423004</v>
      </c>
      <c r="C404" s="40">
        <v>45405</v>
      </c>
      <c r="D404" s="22" t="s">
        <v>356</v>
      </c>
      <c r="E404" s="61">
        <f>IF(C404="","",WEEKNUM(C404,1))</f>
        <v>17</v>
      </c>
      <c r="F404" s="22" t="s">
        <v>58</v>
      </c>
      <c r="G404" s="22" t="s">
        <v>451</v>
      </c>
      <c r="H404" s="22" t="s">
        <v>417</v>
      </c>
      <c r="I404" s="22" t="str">
        <f>VLOOKUP(H404,[2]外O细分型号!A:B,2,0)</f>
        <v>V7</v>
      </c>
      <c r="J404" s="22" t="s">
        <v>36</v>
      </c>
      <c r="K404" s="22">
        <v>917</v>
      </c>
      <c r="L404" s="22">
        <v>32</v>
      </c>
      <c r="M404" s="22">
        <v>1</v>
      </c>
      <c r="N404" s="81" t="s">
        <v>37</v>
      </c>
      <c r="O404" s="22">
        <v>1</v>
      </c>
      <c r="P404" s="22"/>
      <c r="Q404" s="22"/>
      <c r="R404" s="22"/>
      <c r="S404" s="22"/>
      <c r="T404" s="22">
        <f>SUM(O404:S404)</f>
        <v>1</v>
      </c>
      <c r="U404" s="27" t="s">
        <v>452</v>
      </c>
      <c r="V404" s="10" t="s">
        <v>77</v>
      </c>
      <c r="W404" s="11" t="s">
        <v>15</v>
      </c>
      <c r="X404" s="11" t="s">
        <v>453</v>
      </c>
      <c r="Y404" s="11" t="s">
        <v>52</v>
      </c>
      <c r="Z404" s="11" t="s">
        <v>67</v>
      </c>
      <c r="AA404" s="95"/>
      <c r="AB404" s="95"/>
      <c r="AC404" s="95" t="s">
        <v>454</v>
      </c>
    </row>
    <row r="405" customHeight="1" spans="1:29">
      <c r="A405" s="22">
        <v>403</v>
      </c>
      <c r="B405" s="22">
        <v>240423005</v>
      </c>
      <c r="C405" s="40">
        <v>45405</v>
      </c>
      <c r="D405" s="22" t="s">
        <v>356</v>
      </c>
      <c r="E405" s="61">
        <f>IF(C405="","",WEEKNUM(C405,1))</f>
        <v>17</v>
      </c>
      <c r="F405" s="22" t="s">
        <v>58</v>
      </c>
      <c r="G405" s="22" t="s">
        <v>439</v>
      </c>
      <c r="H405" s="22" t="s">
        <v>61</v>
      </c>
      <c r="I405" s="22" t="str">
        <f>VLOOKUP(H405,[2]外O细分型号!A:B,2,0)</f>
        <v>G302</v>
      </c>
      <c r="J405" s="22" t="s">
        <v>141</v>
      </c>
      <c r="K405" s="22">
        <v>28</v>
      </c>
      <c r="L405" s="22">
        <v>8</v>
      </c>
      <c r="M405" s="22"/>
      <c r="N405" s="81" t="s">
        <v>37</v>
      </c>
      <c r="O405" s="22"/>
      <c r="P405" s="22"/>
      <c r="Q405" s="22"/>
      <c r="R405" s="22"/>
      <c r="S405" s="22"/>
      <c r="T405" s="22">
        <f>SUM(O405:S405)</f>
        <v>0</v>
      </c>
      <c r="U405" s="27"/>
      <c r="V405" s="10"/>
      <c r="W405" s="11"/>
      <c r="AA405" s="95"/>
      <c r="AB405" s="95"/>
      <c r="AC405" s="95"/>
    </row>
    <row r="406" customHeight="1" spans="1:29">
      <c r="A406" s="22">
        <v>404</v>
      </c>
      <c r="B406" s="22">
        <v>240423006</v>
      </c>
      <c r="C406" s="40">
        <v>45405</v>
      </c>
      <c r="D406" s="22" t="s">
        <v>356</v>
      </c>
      <c r="E406" s="61">
        <f>IF(C406="","",WEEKNUM(C406,1))</f>
        <v>17</v>
      </c>
      <c r="F406" s="22" t="s">
        <v>33</v>
      </c>
      <c r="G406" s="22" t="s">
        <v>318</v>
      </c>
      <c r="H406" s="22" t="s">
        <v>319</v>
      </c>
      <c r="I406" s="22" t="str">
        <f>VLOOKUP(H406,[2]外O细分型号!A:B,2,0)</f>
        <v>Q3MPRO</v>
      </c>
      <c r="J406" s="22" t="s">
        <v>36</v>
      </c>
      <c r="K406" s="22">
        <v>720</v>
      </c>
      <c r="L406" s="22">
        <v>32</v>
      </c>
      <c r="M406" s="22"/>
      <c r="N406" s="81" t="s">
        <v>37</v>
      </c>
      <c r="O406" s="22"/>
      <c r="P406" s="22"/>
      <c r="Q406" s="22"/>
      <c r="R406" s="22"/>
      <c r="S406" s="22"/>
      <c r="T406" s="22">
        <f>SUM(O406:S406)</f>
        <v>0</v>
      </c>
      <c r="U406" s="27"/>
      <c r="V406" s="10"/>
      <c r="W406" s="11"/>
      <c r="AA406" s="95"/>
      <c r="AB406" s="95"/>
      <c r="AC406" s="95"/>
    </row>
    <row r="407" customHeight="1" spans="1:29">
      <c r="A407" s="22">
        <v>405</v>
      </c>
      <c r="B407" s="23">
        <v>240424001</v>
      </c>
      <c r="C407" s="40">
        <v>45406</v>
      </c>
      <c r="D407" s="22" t="s">
        <v>356</v>
      </c>
      <c r="E407" s="61">
        <f>IF(C407="","",WEEKNUM(C407,1))</f>
        <v>17</v>
      </c>
      <c r="F407" s="22" t="s">
        <v>58</v>
      </c>
      <c r="G407" s="22" t="s">
        <v>439</v>
      </c>
      <c r="H407" s="22" t="s">
        <v>61</v>
      </c>
      <c r="I407" s="22" t="str">
        <f>VLOOKUP(H407,[2]外O细分型号!A:B,2,0)</f>
        <v>G302</v>
      </c>
      <c r="J407" s="22" t="s">
        <v>141</v>
      </c>
      <c r="K407" s="22">
        <v>339</v>
      </c>
      <c r="L407" s="22">
        <v>32</v>
      </c>
      <c r="M407" s="22"/>
      <c r="N407" s="81" t="s">
        <v>37</v>
      </c>
      <c r="O407" s="22"/>
      <c r="P407" s="22"/>
      <c r="Q407" s="22"/>
      <c r="R407" s="22"/>
      <c r="S407" s="22"/>
      <c r="T407" s="22">
        <f>SUM(O407:S407)</f>
        <v>0</v>
      </c>
      <c r="U407" s="27"/>
      <c r="V407" s="10"/>
      <c r="W407" s="11"/>
      <c r="AA407" s="95"/>
      <c r="AB407" s="95"/>
      <c r="AC407" s="95"/>
    </row>
    <row r="408" customHeight="1" spans="1:29">
      <c r="A408" s="22">
        <v>406</v>
      </c>
      <c r="B408" s="22">
        <v>240424002</v>
      </c>
      <c r="C408" s="40">
        <v>45406</v>
      </c>
      <c r="D408" s="22" t="s">
        <v>356</v>
      </c>
      <c r="E408" s="61">
        <f>IF(C408="","",WEEKNUM(C408,1))</f>
        <v>17</v>
      </c>
      <c r="F408" s="22" t="s">
        <v>33</v>
      </c>
      <c r="G408" s="22" t="s">
        <v>449</v>
      </c>
      <c r="H408" s="22" t="s">
        <v>403</v>
      </c>
      <c r="I408" s="22" t="str">
        <f>VLOOKUP(H408,[2]外O细分型号!A:B,2,0)</f>
        <v>Q3EFPRO</v>
      </c>
      <c r="J408" s="22" t="s">
        <v>36</v>
      </c>
      <c r="K408" s="22">
        <v>136</v>
      </c>
      <c r="L408" s="22">
        <v>8</v>
      </c>
      <c r="M408" s="22">
        <v>1</v>
      </c>
      <c r="N408" s="22" t="s">
        <v>48</v>
      </c>
      <c r="O408" s="22">
        <v>1</v>
      </c>
      <c r="P408" s="22"/>
      <c r="Q408" s="22"/>
      <c r="R408" s="22"/>
      <c r="S408" s="22"/>
      <c r="T408" s="22">
        <f>SUM(O408:S408)</f>
        <v>1</v>
      </c>
      <c r="U408" s="27" t="s">
        <v>325</v>
      </c>
      <c r="V408" s="10" t="s">
        <v>50</v>
      </c>
      <c r="W408" s="11" t="s">
        <v>15</v>
      </c>
      <c r="X408" s="11" t="s">
        <v>99</v>
      </c>
      <c r="Y408" s="11" t="s">
        <v>52</v>
      </c>
      <c r="Z408" s="11" t="s">
        <v>53</v>
      </c>
      <c r="AA408" s="95"/>
      <c r="AB408" s="95"/>
      <c r="AC408" s="95"/>
    </row>
    <row r="409" customHeight="1" spans="1:29">
      <c r="A409" s="22">
        <v>407</v>
      </c>
      <c r="B409" s="22">
        <v>240424003</v>
      </c>
      <c r="C409" s="40">
        <v>45406</v>
      </c>
      <c r="D409" s="22" t="s">
        <v>356</v>
      </c>
      <c r="E409" s="61">
        <f>IF(C409="","",WEEKNUM(C409,1))</f>
        <v>17</v>
      </c>
      <c r="F409" s="22" t="s">
        <v>33</v>
      </c>
      <c r="G409" s="22" t="s">
        <v>455</v>
      </c>
      <c r="H409" s="22" t="s">
        <v>35</v>
      </c>
      <c r="I409" s="22" t="str">
        <f>VLOOKUP(H409,[2]外O细分型号!A:B,2,0)</f>
        <v>G500</v>
      </c>
      <c r="J409" s="22" t="s">
        <v>36</v>
      </c>
      <c r="K409" s="22">
        <v>184</v>
      </c>
      <c r="L409" s="22">
        <v>8</v>
      </c>
      <c r="M409" s="22"/>
      <c r="N409" s="81" t="s">
        <v>37</v>
      </c>
      <c r="O409" s="22"/>
      <c r="P409" s="22"/>
      <c r="Q409" s="22"/>
      <c r="R409" s="22"/>
      <c r="S409" s="22"/>
      <c r="T409" s="22">
        <f>SUM(O409:S409)</f>
        <v>0</v>
      </c>
      <c r="U409" s="27"/>
      <c r="V409" s="10"/>
      <c r="W409" s="11"/>
      <c r="AA409" s="95"/>
      <c r="AB409" s="95"/>
      <c r="AC409" s="95"/>
    </row>
    <row r="410" customHeight="1" spans="1:29">
      <c r="A410" s="22">
        <v>408</v>
      </c>
      <c r="B410" s="22">
        <v>240424004</v>
      </c>
      <c r="C410" s="40">
        <v>45406</v>
      </c>
      <c r="D410" s="22" t="s">
        <v>356</v>
      </c>
      <c r="E410" s="61">
        <f>IF(C410="","",WEEKNUM(C410,1))</f>
        <v>17</v>
      </c>
      <c r="F410" s="22" t="s">
        <v>33</v>
      </c>
      <c r="G410" s="22" t="s">
        <v>318</v>
      </c>
      <c r="H410" s="22" t="s">
        <v>319</v>
      </c>
      <c r="I410" s="22" t="str">
        <f>VLOOKUP(H410,[2]外O细分型号!A:B,2,0)</f>
        <v>Q3MPRO</v>
      </c>
      <c r="J410" s="22" t="s">
        <v>36</v>
      </c>
      <c r="K410" s="22">
        <v>33</v>
      </c>
      <c r="L410" s="22">
        <v>8</v>
      </c>
      <c r="M410" s="22"/>
      <c r="N410" s="81" t="s">
        <v>37</v>
      </c>
      <c r="O410" s="22"/>
      <c r="P410" s="22"/>
      <c r="Q410" s="22"/>
      <c r="R410" s="22"/>
      <c r="S410" s="22"/>
      <c r="T410" s="22">
        <f>SUM(O410:S410)</f>
        <v>0</v>
      </c>
      <c r="U410" s="27"/>
      <c r="V410" s="10"/>
      <c r="W410" s="11"/>
      <c r="AA410" s="95"/>
      <c r="AB410" s="95"/>
      <c r="AC410" s="95"/>
    </row>
    <row r="411" customHeight="1" spans="1:29">
      <c r="A411" s="22">
        <v>409</v>
      </c>
      <c r="B411" s="22">
        <v>240424005</v>
      </c>
      <c r="C411" s="40">
        <v>45406</v>
      </c>
      <c r="D411" s="22" t="s">
        <v>356</v>
      </c>
      <c r="E411" s="61">
        <f>IF(C411="","",WEEKNUM(C411,1))</f>
        <v>17</v>
      </c>
      <c r="F411" s="22" t="s">
        <v>33</v>
      </c>
      <c r="G411" s="22" t="s">
        <v>413</v>
      </c>
      <c r="H411" s="22" t="s">
        <v>401</v>
      </c>
      <c r="I411" s="22" t="str">
        <f>VLOOKUP(H411,[2]外O细分型号!A:B,2,0)</f>
        <v>Q3FPRO</v>
      </c>
      <c r="J411" s="22" t="s">
        <v>36</v>
      </c>
      <c r="K411" s="22">
        <v>1300</v>
      </c>
      <c r="L411" s="22">
        <v>50</v>
      </c>
      <c r="M411" s="22"/>
      <c r="N411" s="81" t="s">
        <v>37</v>
      </c>
      <c r="O411" s="22"/>
      <c r="P411" s="22"/>
      <c r="Q411" s="22"/>
      <c r="R411" s="22"/>
      <c r="S411" s="22"/>
      <c r="T411" s="22">
        <f>SUM(O411:S411)</f>
        <v>0</v>
      </c>
      <c r="U411" s="27"/>
      <c r="V411" s="10"/>
      <c r="W411" s="11"/>
      <c r="AA411" s="95"/>
      <c r="AB411" s="95"/>
      <c r="AC411" s="95"/>
    </row>
    <row r="412" customHeight="1" spans="1:29">
      <c r="A412" s="22">
        <v>410</v>
      </c>
      <c r="B412" s="22">
        <v>240424006</v>
      </c>
      <c r="C412" s="40">
        <v>45406</v>
      </c>
      <c r="D412" s="22" t="s">
        <v>356</v>
      </c>
      <c r="E412" s="61">
        <f>IF(C412="","",WEEKNUM(C412,1))</f>
        <v>17</v>
      </c>
      <c r="F412" s="22" t="s">
        <v>33</v>
      </c>
      <c r="G412" s="22" t="s">
        <v>298</v>
      </c>
      <c r="H412" s="22" t="s">
        <v>91</v>
      </c>
      <c r="I412" s="22" t="str">
        <f>VLOOKUP(H412,[2]外O细分型号!A:B,2,0)</f>
        <v>Q3MVPRO</v>
      </c>
      <c r="J412" s="22" t="s">
        <v>36</v>
      </c>
      <c r="K412" s="22">
        <v>144</v>
      </c>
      <c r="L412" s="22">
        <v>8</v>
      </c>
      <c r="M412" s="22"/>
      <c r="N412" s="81" t="s">
        <v>37</v>
      </c>
      <c r="O412" s="22"/>
      <c r="P412" s="22"/>
      <c r="Q412" s="22"/>
      <c r="R412" s="22"/>
      <c r="S412" s="22"/>
      <c r="T412" s="22">
        <f>SUM(O412:S412)</f>
        <v>0</v>
      </c>
      <c r="U412" s="27"/>
      <c r="V412" s="10"/>
      <c r="W412" s="11"/>
      <c r="AA412" s="95"/>
      <c r="AB412" s="95"/>
      <c r="AC412" s="95"/>
    </row>
    <row r="413" customHeight="1" spans="1:29">
      <c r="A413" s="22">
        <v>411</v>
      </c>
      <c r="B413" s="22">
        <v>240424007</v>
      </c>
      <c r="C413" s="40">
        <v>45406</v>
      </c>
      <c r="D413" s="22" t="s">
        <v>356</v>
      </c>
      <c r="E413" s="61">
        <f>IF(C413="","",WEEKNUM(C413,1))</f>
        <v>17</v>
      </c>
      <c r="F413" s="22" t="s">
        <v>40</v>
      </c>
      <c r="G413" s="22" t="s">
        <v>446</v>
      </c>
      <c r="H413" s="22" t="s">
        <v>47</v>
      </c>
      <c r="I413" s="22" t="str">
        <f>VLOOKUP(H413,[2]外O细分型号!A:B,2,0)</f>
        <v>P1-CT</v>
      </c>
      <c r="J413" s="22" t="s">
        <v>36</v>
      </c>
      <c r="K413" s="22">
        <v>800</v>
      </c>
      <c r="L413" s="22">
        <v>13</v>
      </c>
      <c r="M413" s="22"/>
      <c r="N413" s="81" t="s">
        <v>37</v>
      </c>
      <c r="O413" s="22"/>
      <c r="P413" s="22"/>
      <c r="Q413" s="22"/>
      <c r="R413" s="22"/>
      <c r="S413" s="22"/>
      <c r="T413" s="22">
        <f>SUM(O413:S413)</f>
        <v>0</v>
      </c>
      <c r="U413" s="27"/>
      <c r="V413" s="10"/>
      <c r="W413" s="11"/>
      <c r="AA413" s="95"/>
      <c r="AB413" s="95"/>
      <c r="AC413" s="95"/>
    </row>
    <row r="414" customHeight="1" spans="1:29">
      <c r="A414" s="22">
        <v>412</v>
      </c>
      <c r="B414" s="22">
        <v>240424008</v>
      </c>
      <c r="C414" s="40">
        <v>45406</v>
      </c>
      <c r="D414" s="22" t="s">
        <v>356</v>
      </c>
      <c r="E414" s="61">
        <f>IF(C414="","",WEEKNUM(C414,1))</f>
        <v>17</v>
      </c>
      <c r="F414" s="22" t="s">
        <v>40</v>
      </c>
      <c r="G414" s="22" t="s">
        <v>192</v>
      </c>
      <c r="H414" s="22" t="s">
        <v>193</v>
      </c>
      <c r="I414" s="22" t="str">
        <f>VLOOKUP(H414,[2]外O细分型号!A:B,2,0)</f>
        <v>G109</v>
      </c>
      <c r="J414" s="22" t="s">
        <v>429</v>
      </c>
      <c r="K414" s="22">
        <v>181</v>
      </c>
      <c r="L414" s="22">
        <v>13</v>
      </c>
      <c r="M414" s="22">
        <v>13</v>
      </c>
      <c r="N414" s="22" t="s">
        <v>48</v>
      </c>
      <c r="O414" s="22">
        <v>1</v>
      </c>
      <c r="P414" s="22"/>
      <c r="Q414" s="22"/>
      <c r="R414" s="22"/>
      <c r="S414" s="22"/>
      <c r="T414" s="22">
        <f>SUM(O414:S414)</f>
        <v>1</v>
      </c>
      <c r="U414" s="27" t="s">
        <v>251</v>
      </c>
      <c r="V414" s="10" t="s">
        <v>50</v>
      </c>
      <c r="W414" s="11" t="s">
        <v>15</v>
      </c>
      <c r="X414" s="11" t="s">
        <v>99</v>
      </c>
      <c r="Y414" s="11" t="s">
        <v>52</v>
      </c>
      <c r="Z414" s="11" t="s">
        <v>53</v>
      </c>
      <c r="AA414" s="95"/>
      <c r="AB414" s="95"/>
      <c r="AC414" s="95"/>
    </row>
    <row r="415" customHeight="1" spans="1:29">
      <c r="A415" s="22">
        <v>413</v>
      </c>
      <c r="B415" s="22">
        <v>240424008</v>
      </c>
      <c r="C415" s="40">
        <v>45406</v>
      </c>
      <c r="D415" s="22" t="s">
        <v>356</v>
      </c>
      <c r="E415" s="61">
        <f>IF(C415="","",WEEKNUM(C415,1))</f>
        <v>17</v>
      </c>
      <c r="F415" s="22" t="s">
        <v>40</v>
      </c>
      <c r="G415" s="22" t="s">
        <v>192</v>
      </c>
      <c r="H415" s="22" t="s">
        <v>193</v>
      </c>
      <c r="I415" s="22" t="str">
        <f>VLOOKUP(H415,[2]外O细分型号!A:B,2,0)</f>
        <v>G109</v>
      </c>
      <c r="J415" s="22" t="s">
        <v>429</v>
      </c>
      <c r="K415" s="22"/>
      <c r="L415" s="22"/>
      <c r="M415" s="22"/>
      <c r="N415" s="22"/>
      <c r="O415" s="22"/>
      <c r="P415" s="22"/>
      <c r="Q415" s="22"/>
      <c r="R415" s="22">
        <v>1</v>
      </c>
      <c r="S415" s="22"/>
      <c r="T415" s="22">
        <f>SUM(O415:S415)</f>
        <v>1</v>
      </c>
      <c r="U415" s="27" t="s">
        <v>456</v>
      </c>
      <c r="V415" s="10" t="s">
        <v>50</v>
      </c>
      <c r="W415" s="11" t="s">
        <v>18</v>
      </c>
      <c r="X415" s="11" t="s">
        <v>89</v>
      </c>
      <c r="Y415" s="11" t="s">
        <v>57</v>
      </c>
      <c r="Z415" s="11" t="s">
        <v>53</v>
      </c>
      <c r="AA415" s="95"/>
      <c r="AB415" s="95"/>
      <c r="AC415" s="95"/>
    </row>
    <row r="416" customHeight="1" spans="1:29">
      <c r="A416" s="22">
        <v>414</v>
      </c>
      <c r="B416" s="22">
        <v>240424008</v>
      </c>
      <c r="C416" s="40">
        <v>45406</v>
      </c>
      <c r="D416" s="22" t="s">
        <v>356</v>
      </c>
      <c r="E416" s="61">
        <f>IF(C416="","",WEEKNUM(C416,1))</f>
        <v>17</v>
      </c>
      <c r="F416" s="22" t="s">
        <v>40</v>
      </c>
      <c r="G416" s="22" t="s">
        <v>192</v>
      </c>
      <c r="H416" s="22" t="s">
        <v>193</v>
      </c>
      <c r="I416" s="22" t="str">
        <f>VLOOKUP(H416,[2]外O细分型号!A:B,2,0)</f>
        <v>G109</v>
      </c>
      <c r="J416" s="22" t="s">
        <v>429</v>
      </c>
      <c r="K416" s="22"/>
      <c r="L416" s="22"/>
      <c r="M416" s="22"/>
      <c r="N416" s="22"/>
      <c r="O416" s="22">
        <v>1</v>
      </c>
      <c r="P416" s="22"/>
      <c r="Q416" s="22"/>
      <c r="R416" s="22"/>
      <c r="S416" s="22"/>
      <c r="T416" s="22">
        <f>SUM(O416:S416)</f>
        <v>1</v>
      </c>
      <c r="U416" s="27" t="s">
        <v>457</v>
      </c>
      <c r="V416" s="10" t="s">
        <v>50</v>
      </c>
      <c r="W416" s="11" t="s">
        <v>15</v>
      </c>
      <c r="X416" s="11" t="s">
        <v>175</v>
      </c>
      <c r="Y416" s="11" t="s">
        <v>52</v>
      </c>
      <c r="Z416" s="11" t="s">
        <v>53</v>
      </c>
      <c r="AA416" s="95"/>
      <c r="AB416" s="95"/>
      <c r="AC416" s="95"/>
    </row>
    <row r="417" customHeight="1" spans="1:29">
      <c r="A417" s="22">
        <v>415</v>
      </c>
      <c r="B417" s="22">
        <v>240424008</v>
      </c>
      <c r="C417" s="40">
        <v>45406</v>
      </c>
      <c r="D417" s="22" t="s">
        <v>356</v>
      </c>
      <c r="E417" s="61">
        <f>IF(C417="","",WEEKNUM(C417,1))</f>
        <v>17</v>
      </c>
      <c r="F417" s="22" t="s">
        <v>40</v>
      </c>
      <c r="G417" s="22" t="s">
        <v>192</v>
      </c>
      <c r="H417" s="22" t="s">
        <v>193</v>
      </c>
      <c r="I417" s="22" t="str">
        <f>VLOOKUP(H417,[2]外O细分型号!A:B,2,0)</f>
        <v>G109</v>
      </c>
      <c r="J417" s="22" t="s">
        <v>429</v>
      </c>
      <c r="K417" s="22"/>
      <c r="L417" s="22"/>
      <c r="M417" s="22"/>
      <c r="N417" s="22"/>
      <c r="O417" s="22">
        <v>9</v>
      </c>
      <c r="P417" s="22"/>
      <c r="Q417" s="22"/>
      <c r="R417" s="22"/>
      <c r="S417" s="22"/>
      <c r="T417" s="22">
        <f>SUM(O417:S417)</f>
        <v>9</v>
      </c>
      <c r="U417" s="27" t="s">
        <v>458</v>
      </c>
      <c r="V417" s="10" t="s">
        <v>50</v>
      </c>
      <c r="W417" s="11" t="s">
        <v>15</v>
      </c>
      <c r="X417" s="11" t="s">
        <v>459</v>
      </c>
      <c r="Y417" s="11" t="s">
        <v>52</v>
      </c>
      <c r="Z417" s="11" t="s">
        <v>53</v>
      </c>
      <c r="AA417" s="95"/>
      <c r="AB417" s="95"/>
      <c r="AC417" s="95"/>
    </row>
    <row r="418" customHeight="1" spans="1:29">
      <c r="A418" s="22">
        <v>417</v>
      </c>
      <c r="B418" s="23">
        <v>240425001</v>
      </c>
      <c r="C418" s="40">
        <v>45407</v>
      </c>
      <c r="D418" s="22" t="s">
        <v>356</v>
      </c>
      <c r="E418" s="61">
        <f>IF(C418="","",WEEKNUM(C418,1))</f>
        <v>17</v>
      </c>
      <c r="F418" s="22" t="s">
        <v>58</v>
      </c>
      <c r="G418" s="22" t="s">
        <v>451</v>
      </c>
      <c r="H418" s="22" t="s">
        <v>432</v>
      </c>
      <c r="I418" s="22" t="str">
        <f>VLOOKUP(H418,[2]外O细分型号!A:B,2,0)</f>
        <v>V7</v>
      </c>
      <c r="J418" s="22" t="s">
        <v>36</v>
      </c>
      <c r="K418" s="22">
        <v>118</v>
      </c>
      <c r="L418" s="22">
        <v>8</v>
      </c>
      <c r="M418" s="22"/>
      <c r="N418" s="81" t="s">
        <v>37</v>
      </c>
      <c r="O418" s="22"/>
      <c r="P418" s="22"/>
      <c r="Q418" s="22"/>
      <c r="R418" s="22"/>
      <c r="S418" s="22"/>
      <c r="T418" s="22">
        <f>SUM(O418:S418)</f>
        <v>0</v>
      </c>
      <c r="U418" s="27"/>
      <c r="V418" s="10"/>
      <c r="W418" s="11"/>
      <c r="AA418" s="95"/>
      <c r="AB418" s="95"/>
      <c r="AC418" s="95"/>
    </row>
    <row r="419" customHeight="1" spans="1:29">
      <c r="A419" s="22">
        <v>418</v>
      </c>
      <c r="B419" s="22">
        <v>240425002</v>
      </c>
      <c r="C419" s="40">
        <v>45407</v>
      </c>
      <c r="D419" s="22" t="s">
        <v>356</v>
      </c>
      <c r="E419" s="61">
        <f>IF(C419="","",WEEKNUM(C419,1))</f>
        <v>17</v>
      </c>
      <c r="F419" s="22" t="s">
        <v>58</v>
      </c>
      <c r="G419" s="22" t="s">
        <v>451</v>
      </c>
      <c r="H419" s="22" t="s">
        <v>432</v>
      </c>
      <c r="I419" s="22" t="str">
        <f>VLOOKUP(H419,[2]外O细分型号!A:B,2,0)</f>
        <v>V7</v>
      </c>
      <c r="J419" s="22" t="s">
        <v>36</v>
      </c>
      <c r="K419" s="22">
        <v>608</v>
      </c>
      <c r="L419" s="22">
        <v>32</v>
      </c>
      <c r="M419" s="22">
        <v>1</v>
      </c>
      <c r="N419" s="81" t="s">
        <v>37</v>
      </c>
      <c r="O419" s="22">
        <v>1</v>
      </c>
      <c r="P419" s="22"/>
      <c r="Q419" s="22"/>
      <c r="R419" s="22"/>
      <c r="S419" s="22"/>
      <c r="T419" s="22">
        <f>SUM(O419:S419)</f>
        <v>1</v>
      </c>
      <c r="U419" s="27" t="s">
        <v>460</v>
      </c>
      <c r="V419" s="10" t="s">
        <v>77</v>
      </c>
      <c r="W419" s="11" t="s">
        <v>15</v>
      </c>
      <c r="X419" s="11" t="s">
        <v>85</v>
      </c>
      <c r="Y419" s="11" t="s">
        <v>52</v>
      </c>
      <c r="Z419" s="11" t="s">
        <v>67</v>
      </c>
      <c r="AA419" s="95"/>
      <c r="AB419" s="95"/>
      <c r="AC419" s="95"/>
    </row>
    <row r="420" customHeight="1" spans="1:29">
      <c r="A420" s="22">
        <v>419</v>
      </c>
      <c r="B420" s="22">
        <v>240425003</v>
      </c>
      <c r="C420" s="40">
        <v>45407</v>
      </c>
      <c r="D420" s="22" t="s">
        <v>356</v>
      </c>
      <c r="E420" s="61">
        <f>IF(C420="","",WEEKNUM(C420,1))</f>
        <v>17</v>
      </c>
      <c r="F420" s="22" t="s">
        <v>134</v>
      </c>
      <c r="G420" s="22" t="s">
        <v>323</v>
      </c>
      <c r="H420" s="22" t="s">
        <v>139</v>
      </c>
      <c r="I420" s="22" t="str">
        <f>VLOOKUP(H420,[2]外O细分型号!A:B,2,0)</f>
        <v>P8</v>
      </c>
      <c r="J420" s="22" t="s">
        <v>140</v>
      </c>
      <c r="K420" s="22">
        <v>12</v>
      </c>
      <c r="L420" s="22">
        <v>8</v>
      </c>
      <c r="M420" s="22"/>
      <c r="N420" s="81" t="s">
        <v>37</v>
      </c>
      <c r="O420" s="22"/>
      <c r="P420" s="22"/>
      <c r="Q420" s="22"/>
      <c r="R420" s="22"/>
      <c r="S420" s="22"/>
      <c r="T420" s="22">
        <f>SUM(O420:S420)</f>
        <v>0</v>
      </c>
      <c r="U420" s="27"/>
      <c r="V420" s="10"/>
      <c r="W420" s="11"/>
      <c r="AA420" s="95"/>
      <c r="AB420" s="95"/>
      <c r="AC420" s="95"/>
    </row>
    <row r="421" customHeight="1" spans="1:29">
      <c r="A421" s="22">
        <v>420</v>
      </c>
      <c r="B421" s="22">
        <v>240425004</v>
      </c>
      <c r="C421" s="40">
        <v>45407</v>
      </c>
      <c r="D421" s="22" t="s">
        <v>356</v>
      </c>
      <c r="E421" s="61">
        <f>IF(C421="","",WEEKNUM(C421,1))</f>
        <v>17</v>
      </c>
      <c r="F421" s="22" t="s">
        <v>33</v>
      </c>
      <c r="G421" s="22" t="s">
        <v>413</v>
      </c>
      <c r="H421" s="22" t="s">
        <v>401</v>
      </c>
      <c r="I421" s="22" t="str">
        <f>VLOOKUP(H421,[2]外O细分型号!A:B,2,0)</f>
        <v>Q3FPRO</v>
      </c>
      <c r="J421" s="22" t="s">
        <v>36</v>
      </c>
      <c r="K421" s="22">
        <v>1542</v>
      </c>
      <c r="L421" s="22">
        <v>50</v>
      </c>
      <c r="M421" s="22"/>
      <c r="N421" s="81" t="s">
        <v>37</v>
      </c>
      <c r="O421" s="22"/>
      <c r="P421" s="22"/>
      <c r="Q421" s="22"/>
      <c r="R421" s="22"/>
      <c r="S421" s="22"/>
      <c r="T421" s="22">
        <f>SUM(O421:S421)</f>
        <v>0</v>
      </c>
      <c r="U421" s="27"/>
      <c r="V421" s="10"/>
      <c r="W421" s="11"/>
      <c r="AA421" s="95"/>
      <c r="AB421" s="95"/>
      <c r="AC421" s="95"/>
    </row>
    <row r="422" customHeight="1" spans="1:29">
      <c r="A422" s="22">
        <v>421</v>
      </c>
      <c r="B422" s="22">
        <v>240425005</v>
      </c>
      <c r="C422" s="40">
        <v>45407</v>
      </c>
      <c r="D422" s="22" t="s">
        <v>356</v>
      </c>
      <c r="E422" s="61">
        <f>IF(C422="","",WEEKNUM(C422,1))</f>
        <v>17</v>
      </c>
      <c r="F422" s="22" t="s">
        <v>58</v>
      </c>
      <c r="G422" s="22" t="s">
        <v>425</v>
      </c>
      <c r="H422" s="22" t="s">
        <v>366</v>
      </c>
      <c r="I422" s="22" t="str">
        <f>VLOOKUP(H422,[2]外O细分型号!A:B,2,0)</f>
        <v>G100</v>
      </c>
      <c r="J422" s="22" t="s">
        <v>36</v>
      </c>
      <c r="K422" s="22">
        <v>824</v>
      </c>
      <c r="L422" s="22">
        <v>32</v>
      </c>
      <c r="M422" s="22">
        <v>2</v>
      </c>
      <c r="N422" s="22" t="s">
        <v>48</v>
      </c>
      <c r="O422" s="22"/>
      <c r="P422" s="22"/>
      <c r="Q422" s="22">
        <v>1</v>
      </c>
      <c r="R422" s="22"/>
      <c r="S422" s="22"/>
      <c r="T422" s="22">
        <f>SUM(O422:S422)</f>
        <v>1</v>
      </c>
      <c r="U422" s="27" t="s">
        <v>461</v>
      </c>
      <c r="V422" s="10" t="s">
        <v>50</v>
      </c>
      <c r="W422" s="11" t="s">
        <v>55</v>
      </c>
      <c r="X422" s="11" t="s">
        <v>306</v>
      </c>
      <c r="Y422" s="11" t="s">
        <v>57</v>
      </c>
      <c r="Z422" s="11" t="s">
        <v>53</v>
      </c>
      <c r="AA422" s="95"/>
      <c r="AB422" s="95"/>
      <c r="AC422" s="95"/>
    </row>
    <row r="423" customHeight="1" spans="1:29">
      <c r="A423" s="22">
        <v>422</v>
      </c>
      <c r="B423" s="22">
        <v>240425005</v>
      </c>
      <c r="C423" s="40">
        <v>45407</v>
      </c>
      <c r="D423" s="22" t="s">
        <v>356</v>
      </c>
      <c r="E423" s="61">
        <f>IF(C423="","",WEEKNUM(C423,1))</f>
        <v>17</v>
      </c>
      <c r="F423" s="22" t="s">
        <v>58</v>
      </c>
      <c r="G423" s="22" t="s">
        <v>425</v>
      </c>
      <c r="H423" s="22" t="s">
        <v>366</v>
      </c>
      <c r="I423" s="22" t="str">
        <f>VLOOKUP(H423,[2]外O细分型号!A:B,2,0)</f>
        <v>G100</v>
      </c>
      <c r="J423" s="22" t="s">
        <v>36</v>
      </c>
      <c r="K423" s="22"/>
      <c r="L423" s="22"/>
      <c r="M423" s="22"/>
      <c r="N423" s="22"/>
      <c r="O423" s="22">
        <v>1</v>
      </c>
      <c r="P423" s="22"/>
      <c r="Q423" s="22"/>
      <c r="R423" s="22"/>
      <c r="S423" s="22"/>
      <c r="T423" s="22">
        <f>SUM(O423:S423)</f>
        <v>1</v>
      </c>
      <c r="U423" s="27" t="s">
        <v>462</v>
      </c>
      <c r="V423" s="10" t="s">
        <v>50</v>
      </c>
      <c r="W423" s="11" t="s">
        <v>15</v>
      </c>
      <c r="X423" s="11" t="s">
        <v>109</v>
      </c>
      <c r="Y423" s="11" t="s">
        <v>52</v>
      </c>
      <c r="Z423" s="11" t="s">
        <v>53</v>
      </c>
      <c r="AA423" s="95"/>
      <c r="AB423" s="95"/>
      <c r="AC423" s="95"/>
    </row>
    <row r="424" customHeight="1" spans="1:29">
      <c r="A424" s="22">
        <v>423</v>
      </c>
      <c r="B424" s="22">
        <v>240425006</v>
      </c>
      <c r="C424" s="40">
        <v>45407</v>
      </c>
      <c r="D424" s="22" t="s">
        <v>356</v>
      </c>
      <c r="E424" s="61">
        <f>IF(C424="","",WEEKNUM(C424,1))</f>
        <v>17</v>
      </c>
      <c r="F424" s="22" t="s">
        <v>58</v>
      </c>
      <c r="G424" s="22" t="s">
        <v>451</v>
      </c>
      <c r="H424" s="22" t="s">
        <v>432</v>
      </c>
      <c r="I424" s="22" t="str">
        <f>VLOOKUP(H424,[2]外O细分型号!A:B,2,0)</f>
        <v>V7</v>
      </c>
      <c r="J424" s="22" t="s">
        <v>36</v>
      </c>
      <c r="K424" s="22">
        <v>356</v>
      </c>
      <c r="L424" s="22">
        <v>32</v>
      </c>
      <c r="M424" s="22"/>
      <c r="N424" s="81" t="s">
        <v>37</v>
      </c>
      <c r="O424" s="95"/>
      <c r="P424" s="95"/>
      <c r="Q424" s="95"/>
      <c r="R424" s="95"/>
      <c r="S424" s="95"/>
      <c r="T424" s="95"/>
      <c r="U424" s="95"/>
      <c r="V424" s="10"/>
      <c r="W424" s="11"/>
      <c r="AA424" s="95"/>
      <c r="AB424" s="95"/>
      <c r="AC424" s="95"/>
    </row>
    <row r="425" customHeight="1" spans="1:29">
      <c r="A425" s="22">
        <v>424</v>
      </c>
      <c r="B425" s="22">
        <v>240425007</v>
      </c>
      <c r="C425" s="40">
        <v>45407</v>
      </c>
      <c r="D425" s="22" t="s">
        <v>356</v>
      </c>
      <c r="E425" s="61">
        <f>IF(C425="","",WEEKNUM(C425,1))</f>
        <v>17</v>
      </c>
      <c r="F425" s="22" t="s">
        <v>40</v>
      </c>
      <c r="G425" s="22" t="s">
        <v>446</v>
      </c>
      <c r="H425" s="22" t="s">
        <v>47</v>
      </c>
      <c r="I425" s="22" t="str">
        <f>VLOOKUP(H425,[2]外O细分型号!A:B,2,0)</f>
        <v>P1-CT</v>
      </c>
      <c r="J425" s="22" t="s">
        <v>36</v>
      </c>
      <c r="K425" s="22">
        <v>880</v>
      </c>
      <c r="L425" s="22">
        <v>13</v>
      </c>
      <c r="M425" s="22"/>
      <c r="N425" s="81" t="s">
        <v>37</v>
      </c>
      <c r="O425" s="95"/>
      <c r="P425" s="95"/>
      <c r="Q425" s="95"/>
      <c r="R425" s="95"/>
      <c r="S425" s="95"/>
      <c r="T425" s="95"/>
      <c r="U425" s="95"/>
      <c r="V425" s="10"/>
      <c r="W425" s="11"/>
      <c r="AA425" s="95"/>
      <c r="AB425" s="95"/>
      <c r="AC425" s="95"/>
    </row>
    <row r="426" customHeight="1" spans="1:29">
      <c r="A426" s="22">
        <v>425</v>
      </c>
      <c r="B426" s="22">
        <v>240425008</v>
      </c>
      <c r="C426" s="40">
        <v>45407</v>
      </c>
      <c r="D426" s="22" t="s">
        <v>356</v>
      </c>
      <c r="E426" s="61">
        <f>IF(C426="","",WEEKNUM(C426,1))</f>
        <v>17</v>
      </c>
      <c r="F426" s="22" t="s">
        <v>58</v>
      </c>
      <c r="G426" s="22" t="s">
        <v>463</v>
      </c>
      <c r="H426" s="22" t="s">
        <v>366</v>
      </c>
      <c r="I426" s="22" t="str">
        <f>VLOOKUP(H426,[2]外O细分型号!A:B,2,0)</f>
        <v>G100</v>
      </c>
      <c r="J426" s="22" t="s">
        <v>36</v>
      </c>
      <c r="K426" s="22">
        <v>240</v>
      </c>
      <c r="L426" s="22">
        <v>8</v>
      </c>
      <c r="M426" s="22"/>
      <c r="N426" s="81" t="s">
        <v>37</v>
      </c>
      <c r="O426" s="95"/>
      <c r="P426" s="95"/>
      <c r="Q426" s="95"/>
      <c r="R426" s="95"/>
      <c r="S426" s="95"/>
      <c r="T426" s="95"/>
      <c r="U426" s="95"/>
      <c r="V426" s="10"/>
      <c r="W426" s="11"/>
      <c r="AA426" s="95"/>
      <c r="AB426" s="95"/>
      <c r="AC426" s="95"/>
    </row>
    <row r="427" customHeight="1" spans="1:31">
      <c r="A427" s="22">
        <v>426</v>
      </c>
      <c r="B427" s="23">
        <v>240426001</v>
      </c>
      <c r="C427" s="40">
        <v>45408</v>
      </c>
      <c r="D427" s="22" t="s">
        <v>356</v>
      </c>
      <c r="E427" s="61">
        <f>IF(C427="","",WEEKNUM(C427,1))</f>
        <v>17</v>
      </c>
      <c r="F427" s="22" t="s">
        <v>33</v>
      </c>
      <c r="G427" s="22" t="s">
        <v>455</v>
      </c>
      <c r="H427" s="22" t="s">
        <v>35</v>
      </c>
      <c r="I427" s="22" t="str">
        <f>VLOOKUP(H427,[2]外O细分型号!A:B,2,0)</f>
        <v>G500</v>
      </c>
      <c r="J427" s="22" t="s">
        <v>36</v>
      </c>
      <c r="K427" s="22">
        <v>143</v>
      </c>
      <c r="L427" s="22">
        <v>8</v>
      </c>
      <c r="M427" s="22"/>
      <c r="N427" s="81" t="s">
        <v>37</v>
      </c>
      <c r="O427" s="22"/>
      <c r="P427" s="22"/>
      <c r="Q427" s="22"/>
      <c r="R427" s="22"/>
      <c r="S427" s="22"/>
      <c r="T427" s="22">
        <f>SUM(O427:S427)</f>
        <v>0</v>
      </c>
      <c r="U427" s="27"/>
      <c r="V427" s="10"/>
      <c r="W427" s="11"/>
      <c r="AA427" s="95"/>
      <c r="AB427" s="95"/>
      <c r="AC427" s="95"/>
      <c r="AD427" s="95"/>
      <c r="AE427" s="95"/>
    </row>
    <row r="428" customHeight="1" spans="1:31">
      <c r="A428" s="22">
        <v>427</v>
      </c>
      <c r="B428" s="22">
        <v>240426002</v>
      </c>
      <c r="C428" s="40">
        <v>45408</v>
      </c>
      <c r="D428" s="22" t="s">
        <v>356</v>
      </c>
      <c r="E428" s="61">
        <f>IF(C428="","",WEEKNUM(C428,1))</f>
        <v>17</v>
      </c>
      <c r="F428" s="22" t="s">
        <v>33</v>
      </c>
      <c r="G428" s="22" t="s">
        <v>413</v>
      </c>
      <c r="H428" s="22" t="s">
        <v>401</v>
      </c>
      <c r="I428" s="22" t="str">
        <f>VLOOKUP(H428,[2]外O细分型号!A:B,2,0)</f>
        <v>Q3FPRO</v>
      </c>
      <c r="J428" s="22" t="s">
        <v>36</v>
      </c>
      <c r="K428" s="22">
        <v>1152</v>
      </c>
      <c r="L428" s="22">
        <v>32</v>
      </c>
      <c r="M428" s="22"/>
      <c r="N428" s="81" t="s">
        <v>37</v>
      </c>
      <c r="O428" s="22"/>
      <c r="P428" s="22"/>
      <c r="Q428" s="22"/>
      <c r="R428" s="22"/>
      <c r="S428" s="22"/>
      <c r="T428" s="22">
        <f>SUM(O428:S428)</f>
        <v>0</v>
      </c>
      <c r="U428" s="27"/>
      <c r="V428" s="10"/>
      <c r="W428" s="11"/>
      <c r="AA428" s="95"/>
      <c r="AB428" s="95"/>
      <c r="AC428" s="95"/>
      <c r="AD428" s="95"/>
      <c r="AE428" s="95"/>
    </row>
    <row r="429" customHeight="1" spans="1:31">
      <c r="A429" s="22">
        <v>428</v>
      </c>
      <c r="B429" s="22">
        <v>240426003</v>
      </c>
      <c r="C429" s="40">
        <v>45408</v>
      </c>
      <c r="D429" s="22" t="s">
        <v>356</v>
      </c>
      <c r="E429" s="61">
        <f>IF(C429="","",WEEKNUM(C429,1))</f>
        <v>17</v>
      </c>
      <c r="F429" s="22" t="s">
        <v>33</v>
      </c>
      <c r="G429" s="22" t="s">
        <v>351</v>
      </c>
      <c r="H429" s="22" t="s">
        <v>352</v>
      </c>
      <c r="I429" s="22" t="str">
        <f>VLOOKUP(H429,[2]外O细分型号!A:B,2,0)</f>
        <v>Q3MPRO</v>
      </c>
      <c r="J429" s="22" t="s">
        <v>36</v>
      </c>
      <c r="K429" s="22">
        <v>49</v>
      </c>
      <c r="L429" s="22">
        <v>8</v>
      </c>
      <c r="M429" s="22">
        <v>1</v>
      </c>
      <c r="N429" s="22" t="s">
        <v>48</v>
      </c>
      <c r="O429" s="22"/>
      <c r="P429" s="22"/>
      <c r="Q429" s="22">
        <v>1</v>
      </c>
      <c r="R429" s="22"/>
      <c r="S429" s="22"/>
      <c r="T429" s="22">
        <f>SUM(O429:S429)</f>
        <v>1</v>
      </c>
      <c r="U429" s="27" t="s">
        <v>464</v>
      </c>
      <c r="V429" s="10" t="s">
        <v>50</v>
      </c>
      <c r="W429" s="11" t="s">
        <v>55</v>
      </c>
      <c r="X429" s="11" t="s">
        <v>465</v>
      </c>
      <c r="Y429" s="11" t="s">
        <v>57</v>
      </c>
      <c r="Z429" s="11" t="s">
        <v>53</v>
      </c>
      <c r="AA429" s="95"/>
      <c r="AB429" s="95"/>
      <c r="AC429" s="95"/>
      <c r="AD429" s="95"/>
      <c r="AE429" s="95"/>
    </row>
    <row r="430" customHeight="1" spans="1:31">
      <c r="A430" s="22">
        <v>429</v>
      </c>
      <c r="B430" s="22">
        <v>240426004</v>
      </c>
      <c r="C430" s="40">
        <v>45408</v>
      </c>
      <c r="D430" s="22" t="s">
        <v>356</v>
      </c>
      <c r="E430" s="61">
        <f>IF(C430="","",WEEKNUM(C430,1))</f>
        <v>17</v>
      </c>
      <c r="F430" s="22" t="s">
        <v>58</v>
      </c>
      <c r="G430" s="22" t="s">
        <v>466</v>
      </c>
      <c r="H430" s="22" t="s">
        <v>411</v>
      </c>
      <c r="I430" s="22" t="str">
        <f>VLOOKUP(H430,[2]外O细分型号!A:B,2,0)</f>
        <v>P1-CM</v>
      </c>
      <c r="J430" s="22" t="s">
        <v>36</v>
      </c>
      <c r="K430" s="22">
        <v>360</v>
      </c>
      <c r="L430" s="22">
        <v>32</v>
      </c>
      <c r="M430" s="22"/>
      <c r="N430" s="81" t="s">
        <v>37</v>
      </c>
      <c r="O430" s="22"/>
      <c r="P430" s="22"/>
      <c r="Q430" s="22"/>
      <c r="R430" s="22"/>
      <c r="S430" s="22"/>
      <c r="T430" s="22">
        <f>SUM(O430:S430)</f>
        <v>0</v>
      </c>
      <c r="U430" s="27"/>
      <c r="V430" s="10"/>
      <c r="W430" s="11"/>
      <c r="AA430" s="95"/>
      <c r="AB430" s="95"/>
      <c r="AC430" s="95"/>
      <c r="AD430" s="95"/>
      <c r="AE430" s="95"/>
    </row>
    <row r="431" customHeight="1" spans="1:31">
      <c r="A431" s="22">
        <v>430</v>
      </c>
      <c r="B431" s="23">
        <v>240427001</v>
      </c>
      <c r="C431" s="40">
        <v>45409</v>
      </c>
      <c r="D431" s="22" t="s">
        <v>356</v>
      </c>
      <c r="E431" s="61">
        <f>IF(C431="","",WEEKNUM(C431,1))</f>
        <v>17</v>
      </c>
      <c r="F431" s="22" t="s">
        <v>58</v>
      </c>
      <c r="G431" s="22" t="s">
        <v>439</v>
      </c>
      <c r="H431" s="22" t="s">
        <v>366</v>
      </c>
      <c r="I431" s="22" t="str">
        <f>VLOOKUP(H431,[2]外O细分型号!A:B,2,0)</f>
        <v>G100</v>
      </c>
      <c r="J431" s="22" t="s">
        <v>62</v>
      </c>
      <c r="K431" s="22">
        <v>256</v>
      </c>
      <c r="L431" s="22">
        <v>8</v>
      </c>
      <c r="M431" s="22"/>
      <c r="N431" s="81" t="s">
        <v>37</v>
      </c>
      <c r="O431" s="22"/>
      <c r="P431" s="22"/>
      <c r="Q431" s="22"/>
      <c r="R431" s="22"/>
      <c r="S431" s="22"/>
      <c r="T431" s="22">
        <f>SUM(O431:S431)</f>
        <v>0</v>
      </c>
      <c r="U431" s="27"/>
      <c r="V431" s="10"/>
      <c r="W431" s="11"/>
      <c r="AA431" s="95"/>
      <c r="AB431" s="95"/>
      <c r="AC431" s="95"/>
      <c r="AD431" s="95"/>
      <c r="AE431" s="95"/>
    </row>
    <row r="432" customHeight="1" spans="1:31">
      <c r="A432" s="22">
        <v>431</v>
      </c>
      <c r="B432" s="22">
        <v>240427002</v>
      </c>
      <c r="C432" s="40">
        <v>45409</v>
      </c>
      <c r="D432" s="22" t="s">
        <v>356</v>
      </c>
      <c r="E432" s="61">
        <f>IF(C432="","",WEEKNUM(C432,1))</f>
        <v>17</v>
      </c>
      <c r="F432" s="22" t="s">
        <v>58</v>
      </c>
      <c r="G432" s="22" t="s">
        <v>439</v>
      </c>
      <c r="H432" s="22" t="s">
        <v>61</v>
      </c>
      <c r="I432" s="22" t="str">
        <f>VLOOKUP(H432,[2]外O细分型号!A:B,2,0)</f>
        <v>G302</v>
      </c>
      <c r="J432" s="22" t="s">
        <v>141</v>
      </c>
      <c r="K432" s="22">
        <v>144</v>
      </c>
      <c r="L432" s="22">
        <v>8</v>
      </c>
      <c r="M432" s="22"/>
      <c r="N432" s="81" t="s">
        <v>37</v>
      </c>
      <c r="O432" s="22"/>
      <c r="P432" s="22"/>
      <c r="Q432" s="22"/>
      <c r="R432" s="22"/>
      <c r="S432" s="22"/>
      <c r="T432" s="22">
        <f>SUM(O432:S432)</f>
        <v>0</v>
      </c>
      <c r="U432" s="27"/>
      <c r="V432" s="10"/>
      <c r="W432" s="11"/>
      <c r="AA432" s="95"/>
      <c r="AB432" s="95"/>
      <c r="AC432" s="95"/>
      <c r="AD432" s="95"/>
      <c r="AE432" s="95"/>
    </row>
    <row r="433" customHeight="1" spans="1:31">
      <c r="A433" s="22">
        <v>432</v>
      </c>
      <c r="B433" s="22">
        <v>240427003</v>
      </c>
      <c r="C433" s="40">
        <v>45409</v>
      </c>
      <c r="D433" s="22" t="s">
        <v>356</v>
      </c>
      <c r="E433" s="61">
        <f>IF(C433="","",WEEKNUM(C433,1))</f>
        <v>17</v>
      </c>
      <c r="F433" s="22" t="s">
        <v>40</v>
      </c>
      <c r="G433" s="22" t="s">
        <v>338</v>
      </c>
      <c r="H433" s="22" t="s">
        <v>75</v>
      </c>
      <c r="I433" s="22" t="str">
        <f>VLOOKUP(H433,[2]外O细分型号!A:B,2,0)</f>
        <v>V7</v>
      </c>
      <c r="J433" s="22" t="s">
        <v>36</v>
      </c>
      <c r="K433" s="22">
        <v>539</v>
      </c>
      <c r="L433" s="22">
        <v>13</v>
      </c>
      <c r="M433" s="22"/>
      <c r="N433" s="81" t="s">
        <v>37</v>
      </c>
      <c r="O433" s="22"/>
      <c r="P433" s="22"/>
      <c r="Q433" s="22"/>
      <c r="R433" s="22"/>
      <c r="S433" s="22"/>
      <c r="T433" s="22">
        <f>SUM(O433:S433)</f>
        <v>0</v>
      </c>
      <c r="U433" s="27"/>
      <c r="V433" s="10"/>
      <c r="W433" s="11"/>
      <c r="AA433" s="95"/>
      <c r="AB433" s="95"/>
      <c r="AC433" s="95"/>
      <c r="AD433" s="95"/>
      <c r="AE433" s="95"/>
    </row>
    <row r="434" customHeight="1" spans="1:31">
      <c r="A434" s="22">
        <v>433</v>
      </c>
      <c r="B434" s="22">
        <v>240427004</v>
      </c>
      <c r="C434" s="40">
        <v>45409</v>
      </c>
      <c r="D434" s="22" t="s">
        <v>356</v>
      </c>
      <c r="E434" s="61">
        <f>IF(C434="","",WEEKNUM(C434,1))</f>
        <v>17</v>
      </c>
      <c r="F434" s="22" t="s">
        <v>58</v>
      </c>
      <c r="G434" s="22" t="s">
        <v>463</v>
      </c>
      <c r="H434" s="22" t="s">
        <v>366</v>
      </c>
      <c r="I434" s="22" t="str">
        <f>VLOOKUP(H434,[2]外O细分型号!A:B,2,0)</f>
        <v>G100</v>
      </c>
      <c r="J434" s="22" t="s">
        <v>36</v>
      </c>
      <c r="K434" s="22">
        <v>302</v>
      </c>
      <c r="L434" s="22">
        <v>32</v>
      </c>
      <c r="M434" s="22"/>
      <c r="N434" s="81" t="s">
        <v>37</v>
      </c>
      <c r="O434" s="22"/>
      <c r="P434" s="22"/>
      <c r="Q434" s="22"/>
      <c r="R434" s="22"/>
      <c r="S434" s="22"/>
      <c r="T434" s="22">
        <f>SUM(O434:S434)</f>
        <v>0</v>
      </c>
      <c r="U434" s="27"/>
      <c r="V434" s="10"/>
      <c r="W434" s="11"/>
      <c r="AA434" s="95"/>
      <c r="AB434" s="95"/>
      <c r="AC434" s="95"/>
      <c r="AD434" s="95"/>
      <c r="AE434" s="95"/>
    </row>
    <row r="435" customHeight="1" spans="1:31">
      <c r="A435" s="22">
        <v>434</v>
      </c>
      <c r="B435" s="22">
        <v>240427005</v>
      </c>
      <c r="C435" s="40">
        <v>45409</v>
      </c>
      <c r="D435" s="22" t="s">
        <v>356</v>
      </c>
      <c r="E435" s="61">
        <f>IF(C435="","",WEEKNUM(C435,1))</f>
        <v>17</v>
      </c>
      <c r="F435" s="22" t="s">
        <v>58</v>
      </c>
      <c r="G435" s="22" t="s">
        <v>466</v>
      </c>
      <c r="H435" s="22" t="s">
        <v>411</v>
      </c>
      <c r="I435" s="22" t="str">
        <f>VLOOKUP(H435,[2]外O细分型号!A:B,2,0)</f>
        <v>P1-CM</v>
      </c>
      <c r="J435" s="22" t="s">
        <v>36</v>
      </c>
      <c r="K435" s="22">
        <v>240</v>
      </c>
      <c r="L435" s="22">
        <v>8</v>
      </c>
      <c r="M435" s="22"/>
      <c r="N435" s="81" t="s">
        <v>37</v>
      </c>
      <c r="O435" s="22"/>
      <c r="P435" s="22"/>
      <c r="Q435" s="22"/>
      <c r="R435" s="22"/>
      <c r="S435" s="22"/>
      <c r="T435" s="22">
        <f>SUM(O435:S435)</f>
        <v>0</v>
      </c>
      <c r="U435" s="27"/>
      <c r="V435" s="10"/>
      <c r="W435" s="11"/>
      <c r="AA435" s="95"/>
      <c r="AB435" s="95"/>
      <c r="AC435" s="95"/>
      <c r="AD435" s="95"/>
      <c r="AE435" s="95"/>
    </row>
    <row r="436" customHeight="1" spans="1:31">
      <c r="A436" s="22">
        <v>435</v>
      </c>
      <c r="B436" s="22">
        <v>240427006</v>
      </c>
      <c r="C436" s="40">
        <v>45409</v>
      </c>
      <c r="D436" s="22" t="s">
        <v>356</v>
      </c>
      <c r="E436" s="61">
        <f>IF(C436="","",WEEKNUM(C436,1))</f>
        <v>17</v>
      </c>
      <c r="F436" s="22" t="s">
        <v>40</v>
      </c>
      <c r="G436" s="22" t="s">
        <v>446</v>
      </c>
      <c r="H436" s="22" t="s">
        <v>47</v>
      </c>
      <c r="I436" s="22" t="str">
        <f>VLOOKUP(H436,[2]外O细分型号!A:B,2,0)</f>
        <v>P1-CT</v>
      </c>
      <c r="J436" s="22" t="s">
        <v>36</v>
      </c>
      <c r="K436" s="22">
        <v>254</v>
      </c>
      <c r="L436" s="22">
        <v>13</v>
      </c>
      <c r="M436" s="22"/>
      <c r="N436" s="81" t="s">
        <v>37</v>
      </c>
      <c r="O436" s="22"/>
      <c r="P436" s="22"/>
      <c r="Q436" s="22"/>
      <c r="R436" s="22"/>
      <c r="S436" s="22"/>
      <c r="T436" s="22">
        <f>SUM(O436:S436)</f>
        <v>0</v>
      </c>
      <c r="U436" s="27"/>
      <c r="V436" s="10"/>
      <c r="W436" s="11"/>
      <c r="AA436" s="95"/>
      <c r="AB436" s="95"/>
      <c r="AC436" s="95"/>
      <c r="AD436" s="95"/>
      <c r="AE436" s="95"/>
    </row>
    <row r="437" customHeight="1" spans="1:31">
      <c r="A437" s="22">
        <v>436</v>
      </c>
      <c r="B437" s="22">
        <v>240427007</v>
      </c>
      <c r="C437" s="40">
        <v>45409</v>
      </c>
      <c r="D437" s="22" t="s">
        <v>356</v>
      </c>
      <c r="E437" s="61">
        <f>IF(C437="","",WEEKNUM(C437,1))</f>
        <v>17</v>
      </c>
      <c r="F437" s="22" t="s">
        <v>58</v>
      </c>
      <c r="G437" s="22" t="s">
        <v>439</v>
      </c>
      <c r="H437" s="22" t="s">
        <v>61</v>
      </c>
      <c r="I437" s="22" t="str">
        <f>VLOOKUP(H437,[2]外O细分型号!A:B,2,0)</f>
        <v>G302</v>
      </c>
      <c r="J437" s="22" t="s">
        <v>36</v>
      </c>
      <c r="K437" s="22">
        <v>201</v>
      </c>
      <c r="L437" s="22">
        <v>8</v>
      </c>
      <c r="M437" s="22"/>
      <c r="N437" s="81" t="s">
        <v>37</v>
      </c>
      <c r="O437" s="22"/>
      <c r="P437" s="22"/>
      <c r="Q437" s="22"/>
      <c r="R437" s="22"/>
      <c r="S437" s="22"/>
      <c r="T437" s="22">
        <f>SUM(O437:S437)</f>
        <v>0</v>
      </c>
      <c r="U437" s="27"/>
      <c r="V437" s="10"/>
      <c r="W437" s="11"/>
      <c r="AA437" s="95"/>
      <c r="AB437" s="95"/>
      <c r="AC437" s="95"/>
      <c r="AD437" s="95"/>
      <c r="AE437" s="95"/>
    </row>
    <row r="438" customHeight="1" spans="1:31">
      <c r="A438" s="22">
        <v>437</v>
      </c>
      <c r="B438" s="22">
        <v>240427008</v>
      </c>
      <c r="C438" s="40">
        <v>45409</v>
      </c>
      <c r="D438" s="22" t="s">
        <v>356</v>
      </c>
      <c r="E438" s="61">
        <f>IF(C438="","",WEEKNUM(C438,1))</f>
        <v>17</v>
      </c>
      <c r="F438" s="22" t="s">
        <v>40</v>
      </c>
      <c r="G438" s="22" t="s">
        <v>354</v>
      </c>
      <c r="H438" s="22" t="s">
        <v>168</v>
      </c>
      <c r="I438" s="22" t="str">
        <f>VLOOKUP(H438,[2]外O细分型号!A:B,2,0)</f>
        <v>V7</v>
      </c>
      <c r="J438" s="22" t="s">
        <v>36</v>
      </c>
      <c r="K438" s="22">
        <v>766</v>
      </c>
      <c r="L438" s="22">
        <v>13</v>
      </c>
      <c r="M438" s="22"/>
      <c r="N438" s="81" t="s">
        <v>37</v>
      </c>
      <c r="O438" s="22"/>
      <c r="P438" s="22"/>
      <c r="Q438" s="22"/>
      <c r="R438" s="22"/>
      <c r="S438" s="22"/>
      <c r="T438" s="22">
        <f>SUM(O438:S438)</f>
        <v>0</v>
      </c>
      <c r="U438" s="27"/>
      <c r="V438" s="10"/>
      <c r="W438" s="11"/>
      <c r="AA438" s="95"/>
      <c r="AB438" s="95"/>
      <c r="AC438" s="95"/>
      <c r="AD438" s="95"/>
      <c r="AE438" s="95"/>
    </row>
    <row r="439" customHeight="1" spans="1:31">
      <c r="A439" s="22">
        <v>438</v>
      </c>
      <c r="B439" s="22">
        <v>240427009</v>
      </c>
      <c r="C439" s="40">
        <v>45409</v>
      </c>
      <c r="D439" s="22" t="s">
        <v>356</v>
      </c>
      <c r="E439" s="61">
        <f>IF(C439="","",WEEKNUM(C439,1))</f>
        <v>17</v>
      </c>
      <c r="F439" s="22" t="s">
        <v>33</v>
      </c>
      <c r="G439" s="22" t="s">
        <v>467</v>
      </c>
      <c r="H439" s="22" t="s">
        <v>91</v>
      </c>
      <c r="I439" s="22" t="str">
        <f>VLOOKUP(H439,[2]外O细分型号!A:B,2,0)</f>
        <v>Q3MVPRO</v>
      </c>
      <c r="J439" s="22" t="s">
        <v>36</v>
      </c>
      <c r="K439" s="22">
        <v>730</v>
      </c>
      <c r="L439" s="22">
        <v>32</v>
      </c>
      <c r="M439" s="22">
        <v>1</v>
      </c>
      <c r="N439" s="81" t="s">
        <v>37</v>
      </c>
      <c r="O439" s="22">
        <v>1</v>
      </c>
      <c r="P439" s="22"/>
      <c r="Q439" s="22"/>
      <c r="R439" s="22"/>
      <c r="S439" s="22"/>
      <c r="T439" s="22">
        <f>SUM(O439:S439)</f>
        <v>1</v>
      </c>
      <c r="U439" s="27" t="s">
        <v>247</v>
      </c>
      <c r="V439" s="10" t="s">
        <v>77</v>
      </c>
      <c r="W439" s="11" t="s">
        <v>15</v>
      </c>
      <c r="X439" s="11" t="s">
        <v>99</v>
      </c>
      <c r="Y439" s="11" t="s">
        <v>52</v>
      </c>
      <c r="Z439" s="11" t="s">
        <v>67</v>
      </c>
      <c r="AA439" s="95"/>
      <c r="AB439" s="95"/>
      <c r="AC439" s="95"/>
      <c r="AD439" s="95"/>
      <c r="AE439" s="95"/>
    </row>
    <row r="440" customHeight="1" spans="1:31">
      <c r="A440" s="22">
        <v>439</v>
      </c>
      <c r="B440" s="22">
        <v>240427010</v>
      </c>
      <c r="C440" s="40">
        <v>45409</v>
      </c>
      <c r="D440" s="22" t="s">
        <v>356</v>
      </c>
      <c r="E440" s="61">
        <f>IF(C440="","",WEEKNUM(C440,1))</f>
        <v>17</v>
      </c>
      <c r="F440" s="22" t="s">
        <v>33</v>
      </c>
      <c r="G440" s="22" t="s">
        <v>467</v>
      </c>
      <c r="H440" s="22" t="s">
        <v>91</v>
      </c>
      <c r="I440" s="22" t="str">
        <f>VLOOKUP(H440,[2]外O细分型号!A:B,2,0)</f>
        <v>Q3MVPRO</v>
      </c>
      <c r="J440" s="22" t="s">
        <v>36</v>
      </c>
      <c r="K440" s="22">
        <v>269</v>
      </c>
      <c r="L440" s="22">
        <v>8</v>
      </c>
      <c r="M440" s="22">
        <v>1</v>
      </c>
      <c r="N440" s="22" t="s">
        <v>48</v>
      </c>
      <c r="O440" s="22">
        <v>1</v>
      </c>
      <c r="P440" s="22"/>
      <c r="Q440" s="22"/>
      <c r="R440" s="22"/>
      <c r="S440" s="22"/>
      <c r="T440" s="22">
        <f>SUM(O440:S440)</f>
        <v>1</v>
      </c>
      <c r="U440" s="27" t="s">
        <v>450</v>
      </c>
      <c r="V440" s="10" t="s">
        <v>50</v>
      </c>
      <c r="W440" s="11" t="s">
        <v>15</v>
      </c>
      <c r="X440" s="11" t="s">
        <v>109</v>
      </c>
      <c r="Y440" s="11" t="s">
        <v>52</v>
      </c>
      <c r="Z440" s="11" t="s">
        <v>53</v>
      </c>
      <c r="AA440" s="95"/>
      <c r="AB440" s="95"/>
      <c r="AC440" s="95"/>
      <c r="AD440" s="95"/>
      <c r="AE440" s="95"/>
    </row>
    <row r="441" customHeight="1" spans="1:31">
      <c r="A441" s="22">
        <v>440</v>
      </c>
      <c r="B441" s="22">
        <v>240427011</v>
      </c>
      <c r="C441" s="40">
        <v>45409</v>
      </c>
      <c r="D441" s="22" t="s">
        <v>356</v>
      </c>
      <c r="E441" s="61">
        <f>IF(C441="","",WEEKNUM(C441,1))</f>
        <v>17</v>
      </c>
      <c r="F441" s="22" t="s">
        <v>58</v>
      </c>
      <c r="G441" s="22" t="s">
        <v>463</v>
      </c>
      <c r="H441" s="22" t="s">
        <v>366</v>
      </c>
      <c r="I441" s="22" t="str">
        <f>VLOOKUP(H441,[2]外O细分型号!A:B,2,0)</f>
        <v>G100</v>
      </c>
      <c r="J441" s="22" t="s">
        <v>36</v>
      </c>
      <c r="K441" s="22">
        <v>95</v>
      </c>
      <c r="L441" s="22">
        <v>8</v>
      </c>
      <c r="M441" s="22"/>
      <c r="N441" s="81" t="s">
        <v>37</v>
      </c>
      <c r="O441" s="22"/>
      <c r="P441" s="95"/>
      <c r="Q441" s="95"/>
      <c r="R441" s="95"/>
      <c r="S441" s="95"/>
      <c r="T441" s="95"/>
      <c r="U441" s="95"/>
      <c r="V441" s="95"/>
      <c r="W441" s="95"/>
      <c r="X441" s="95"/>
      <c r="Y441" s="97"/>
      <c r="Z441" s="97"/>
      <c r="AA441" s="95"/>
      <c r="AB441" s="95"/>
      <c r="AC441" s="95"/>
      <c r="AD441" s="95"/>
      <c r="AE441" s="95"/>
    </row>
    <row r="442" customHeight="1" spans="1:31">
      <c r="A442" s="22">
        <v>441</v>
      </c>
      <c r="B442" s="22">
        <v>240427012</v>
      </c>
      <c r="C442" s="40">
        <v>45409</v>
      </c>
      <c r="D442" s="22" t="s">
        <v>356</v>
      </c>
      <c r="E442" s="61">
        <f>IF(C442="","",WEEKNUM(C442,1))</f>
        <v>17</v>
      </c>
      <c r="F442" s="22" t="s">
        <v>58</v>
      </c>
      <c r="G442" s="22" t="s">
        <v>466</v>
      </c>
      <c r="H442" s="22" t="s">
        <v>411</v>
      </c>
      <c r="I442" s="22" t="str">
        <f>VLOOKUP(H442,[2]外O细分型号!A:B,2,0)</f>
        <v>P1-CM</v>
      </c>
      <c r="J442" s="22" t="s">
        <v>36</v>
      </c>
      <c r="K442" s="22">
        <v>99</v>
      </c>
      <c r="L442" s="22">
        <v>8</v>
      </c>
      <c r="M442" s="22"/>
      <c r="N442" s="81" t="s">
        <v>37</v>
      </c>
      <c r="O442" s="22"/>
      <c r="P442" s="95"/>
      <c r="Q442" s="95"/>
      <c r="R442" s="95"/>
      <c r="S442" s="95"/>
      <c r="T442" s="95"/>
      <c r="U442" s="95"/>
      <c r="V442" s="10"/>
      <c r="W442" s="11"/>
      <c r="AA442" s="95"/>
      <c r="AB442" s="95"/>
      <c r="AC442" s="95"/>
      <c r="AD442" s="95"/>
      <c r="AE442" s="95"/>
    </row>
    <row r="443" customHeight="1" spans="1:31">
      <c r="A443" s="22">
        <v>442</v>
      </c>
      <c r="B443" s="23">
        <v>240428001</v>
      </c>
      <c r="C443" s="40">
        <v>45410</v>
      </c>
      <c r="D443" s="22" t="s">
        <v>356</v>
      </c>
      <c r="E443" s="61">
        <f>IF(C443="","",WEEKNUM(C443,1))</f>
        <v>18</v>
      </c>
      <c r="F443" s="22" t="s">
        <v>58</v>
      </c>
      <c r="G443" s="22" t="s">
        <v>451</v>
      </c>
      <c r="H443" s="22" t="s">
        <v>432</v>
      </c>
      <c r="I443" s="22" t="str">
        <f>VLOOKUP(H443,[2]外O细分型号!A:B,2,0)</f>
        <v>V7</v>
      </c>
      <c r="J443" s="22" t="s">
        <v>36</v>
      </c>
      <c r="K443" s="22">
        <v>403</v>
      </c>
      <c r="L443" s="22">
        <v>32</v>
      </c>
      <c r="M443" s="22"/>
      <c r="N443" s="81" t="s">
        <v>37</v>
      </c>
      <c r="O443" s="22"/>
      <c r="P443" s="22"/>
      <c r="Q443" s="22"/>
      <c r="R443" s="22"/>
      <c r="S443" s="22"/>
      <c r="T443" s="22">
        <f>SUM(O443:S443)</f>
        <v>0</v>
      </c>
      <c r="U443" s="27"/>
      <c r="V443" s="10"/>
      <c r="W443" s="11"/>
      <c r="AA443" s="95"/>
      <c r="AB443" s="95"/>
      <c r="AC443" s="95"/>
      <c r="AD443" s="95"/>
      <c r="AE443" s="95"/>
    </row>
    <row r="444" customHeight="1" spans="1:31">
      <c r="A444" s="22">
        <v>443</v>
      </c>
      <c r="B444" s="22">
        <v>240428002</v>
      </c>
      <c r="C444" s="40">
        <v>45410</v>
      </c>
      <c r="D444" s="22" t="s">
        <v>356</v>
      </c>
      <c r="E444" s="61">
        <f>IF(C444="","",WEEKNUM(C444,1))</f>
        <v>18</v>
      </c>
      <c r="F444" s="22" t="s">
        <v>58</v>
      </c>
      <c r="G444" s="22" t="s">
        <v>439</v>
      </c>
      <c r="H444" s="22" t="s">
        <v>61</v>
      </c>
      <c r="I444" s="22" t="str">
        <f>VLOOKUP(H444,[2]外O细分型号!A:B,2,0)</f>
        <v>G302</v>
      </c>
      <c r="J444" s="22" t="s">
        <v>141</v>
      </c>
      <c r="K444" s="22">
        <v>180</v>
      </c>
      <c r="L444" s="22">
        <v>8</v>
      </c>
      <c r="M444" s="22"/>
      <c r="N444" s="81" t="s">
        <v>37</v>
      </c>
      <c r="O444" s="22"/>
      <c r="P444" s="22"/>
      <c r="Q444" s="22"/>
      <c r="R444" s="22"/>
      <c r="S444" s="22"/>
      <c r="T444" s="22">
        <f>SUM(O444:S444)</f>
        <v>0</v>
      </c>
      <c r="U444" s="27"/>
      <c r="V444" s="10"/>
      <c r="W444" s="11"/>
      <c r="AA444" s="95"/>
      <c r="AB444" s="95"/>
      <c r="AC444" s="95"/>
      <c r="AD444" s="95"/>
      <c r="AE444" s="95"/>
    </row>
    <row r="445" customHeight="1" spans="1:31">
      <c r="A445" s="22">
        <v>444</v>
      </c>
      <c r="B445" s="22">
        <v>240428003</v>
      </c>
      <c r="C445" s="40">
        <v>45410</v>
      </c>
      <c r="D445" s="22" t="s">
        <v>356</v>
      </c>
      <c r="E445" s="61">
        <f>IF(C445="","",WEEKNUM(C445,1))</f>
        <v>18</v>
      </c>
      <c r="F445" s="22" t="s">
        <v>58</v>
      </c>
      <c r="G445" s="22" t="s">
        <v>439</v>
      </c>
      <c r="H445" s="22" t="s">
        <v>366</v>
      </c>
      <c r="I445" s="22" t="str">
        <f>VLOOKUP(H445,[2]外O细分型号!A:B,2,0)</f>
        <v>G100</v>
      </c>
      <c r="J445" s="22" t="s">
        <v>62</v>
      </c>
      <c r="K445" s="22">
        <v>275</v>
      </c>
      <c r="L445" s="22">
        <v>8</v>
      </c>
      <c r="M445" s="22">
        <v>2</v>
      </c>
      <c r="N445" s="22" t="s">
        <v>48</v>
      </c>
      <c r="O445" s="22"/>
      <c r="P445" s="22">
        <v>1</v>
      </c>
      <c r="Q445" s="22"/>
      <c r="R445" s="22"/>
      <c r="S445" s="22"/>
      <c r="T445" s="22">
        <f>SUM(O445:S445)</f>
        <v>1</v>
      </c>
      <c r="U445" s="27" t="s">
        <v>165</v>
      </c>
      <c r="V445" s="10" t="s">
        <v>50</v>
      </c>
      <c r="W445" s="11" t="s">
        <v>16</v>
      </c>
      <c r="X445" s="11" t="s">
        <v>166</v>
      </c>
      <c r="Y445" s="11" t="s">
        <v>52</v>
      </c>
      <c r="Z445" s="11" t="s">
        <v>53</v>
      </c>
      <c r="AA445" s="95"/>
      <c r="AB445" s="95"/>
      <c r="AC445" s="95"/>
      <c r="AD445" s="95"/>
      <c r="AE445" s="95"/>
    </row>
    <row r="446" customHeight="1" spans="1:31">
      <c r="A446" s="22">
        <v>445</v>
      </c>
      <c r="B446" s="22">
        <v>240428003</v>
      </c>
      <c r="C446" s="40">
        <v>45410</v>
      </c>
      <c r="D446" s="22" t="s">
        <v>356</v>
      </c>
      <c r="E446" s="61">
        <f>IF(C446="","",WEEKNUM(C446,1))</f>
        <v>18</v>
      </c>
      <c r="F446" s="22" t="s">
        <v>58</v>
      </c>
      <c r="G446" s="22" t="s">
        <v>439</v>
      </c>
      <c r="H446" s="22" t="s">
        <v>366</v>
      </c>
      <c r="I446" s="22" t="str">
        <f>VLOOKUP(H446,[2]外O细分型号!A:B,2,0)</f>
        <v>G100</v>
      </c>
      <c r="J446" s="22" t="s">
        <v>62</v>
      </c>
      <c r="K446" s="22"/>
      <c r="L446" s="22"/>
      <c r="M446" s="22"/>
      <c r="N446" s="22"/>
      <c r="O446" s="22"/>
      <c r="P446" s="22"/>
      <c r="Q446" s="22">
        <v>1</v>
      </c>
      <c r="R446" s="22"/>
      <c r="S446" s="22"/>
      <c r="T446" s="22">
        <f>SUM(O446:S446)</f>
        <v>1</v>
      </c>
      <c r="U446" s="27" t="s">
        <v>461</v>
      </c>
      <c r="V446" s="10" t="s">
        <v>50</v>
      </c>
      <c r="W446" s="11" t="s">
        <v>55</v>
      </c>
      <c r="X446" s="11" t="s">
        <v>306</v>
      </c>
      <c r="Y446" s="11" t="s">
        <v>57</v>
      </c>
      <c r="Z446" s="11" t="s">
        <v>53</v>
      </c>
      <c r="AA446" s="95"/>
      <c r="AB446" s="95"/>
      <c r="AC446" s="95"/>
      <c r="AD446" s="95"/>
      <c r="AE446" s="95"/>
    </row>
    <row r="447" customHeight="1" spans="1:31">
      <c r="A447" s="22">
        <v>446</v>
      </c>
      <c r="B447" s="22">
        <v>240428004</v>
      </c>
      <c r="C447" s="40">
        <v>45410</v>
      </c>
      <c r="D447" s="22" t="s">
        <v>356</v>
      </c>
      <c r="E447" s="61">
        <f>IF(C447="","",WEEKNUM(C447,1))</f>
        <v>18</v>
      </c>
      <c r="F447" s="22" t="s">
        <v>58</v>
      </c>
      <c r="G447" s="22" t="s">
        <v>439</v>
      </c>
      <c r="H447" s="22" t="s">
        <v>366</v>
      </c>
      <c r="I447" s="22" t="str">
        <f>VLOOKUP(H447,[2]外O细分型号!A:B,2,0)</f>
        <v>G100</v>
      </c>
      <c r="J447" s="22" t="s">
        <v>62</v>
      </c>
      <c r="K447" s="22">
        <v>567</v>
      </c>
      <c r="L447" s="22">
        <v>32</v>
      </c>
      <c r="M447" s="22"/>
      <c r="N447" s="81" t="s">
        <v>37</v>
      </c>
      <c r="O447" s="22"/>
      <c r="P447" s="22"/>
      <c r="Q447" s="22"/>
      <c r="R447" s="22"/>
      <c r="S447" s="22"/>
      <c r="T447" s="22">
        <f>SUM(O447:S447)</f>
        <v>0</v>
      </c>
      <c r="U447" s="27"/>
      <c r="V447" s="10"/>
      <c r="W447" s="11"/>
      <c r="AA447" s="95"/>
      <c r="AB447" s="95"/>
      <c r="AC447" s="95"/>
      <c r="AD447" s="95"/>
      <c r="AE447" s="95"/>
    </row>
    <row r="448" customHeight="1" spans="1:31">
      <c r="A448" s="22">
        <v>447</v>
      </c>
      <c r="B448" s="22">
        <v>240428005</v>
      </c>
      <c r="C448" s="40">
        <v>45410</v>
      </c>
      <c r="D448" s="22" t="s">
        <v>356</v>
      </c>
      <c r="E448" s="61">
        <f>IF(C448="","",WEEKNUM(C448,1))</f>
        <v>18</v>
      </c>
      <c r="F448" s="22" t="s">
        <v>33</v>
      </c>
      <c r="G448" s="22" t="s">
        <v>413</v>
      </c>
      <c r="H448" s="22" t="s">
        <v>401</v>
      </c>
      <c r="I448" s="22" t="str">
        <f>VLOOKUP(H448,[2]外O细分型号!A:B,2,0)</f>
        <v>Q3FPRO</v>
      </c>
      <c r="J448" s="22" t="s">
        <v>36</v>
      </c>
      <c r="K448" s="22">
        <v>1440</v>
      </c>
      <c r="L448" s="22">
        <v>50</v>
      </c>
      <c r="M448" s="22">
        <v>4</v>
      </c>
      <c r="N448" s="22" t="s">
        <v>48</v>
      </c>
      <c r="O448" s="22">
        <v>4</v>
      </c>
      <c r="P448" s="22"/>
      <c r="Q448" s="22"/>
      <c r="R448" s="22"/>
      <c r="S448" s="22"/>
      <c r="T448" s="22">
        <f>SUM(O448:S448)</f>
        <v>4</v>
      </c>
      <c r="U448" s="27" t="s">
        <v>468</v>
      </c>
      <c r="V448" s="10" t="s">
        <v>50</v>
      </c>
      <c r="W448" s="11" t="s">
        <v>15</v>
      </c>
      <c r="X448" s="11" t="s">
        <v>97</v>
      </c>
      <c r="Y448" s="11" t="s">
        <v>52</v>
      </c>
      <c r="Z448" s="11" t="s">
        <v>53</v>
      </c>
      <c r="AA448" s="95"/>
      <c r="AB448" s="95"/>
      <c r="AC448" s="95"/>
      <c r="AD448" s="95"/>
      <c r="AE448" s="95"/>
    </row>
    <row r="449" customHeight="1" spans="1:31">
      <c r="A449" s="22">
        <v>448</v>
      </c>
      <c r="B449" s="22">
        <v>240428006</v>
      </c>
      <c r="C449" s="40">
        <v>45410</v>
      </c>
      <c r="D449" s="22" t="s">
        <v>356</v>
      </c>
      <c r="E449" s="61">
        <f>IF(C449="","",WEEKNUM(C449,1))</f>
        <v>18</v>
      </c>
      <c r="F449" s="22" t="s">
        <v>33</v>
      </c>
      <c r="G449" s="22" t="s">
        <v>469</v>
      </c>
      <c r="H449" s="22" t="s">
        <v>436</v>
      </c>
      <c r="I449" s="22" t="str">
        <f>VLOOKUP(H449,[2]外O细分型号!A:B,2,0)</f>
        <v>Q3FVPRO</v>
      </c>
      <c r="J449" s="22" t="s">
        <v>36</v>
      </c>
      <c r="K449" s="22">
        <v>288</v>
      </c>
      <c r="L449" s="22">
        <v>32</v>
      </c>
      <c r="M449" s="22"/>
      <c r="N449" s="81" t="s">
        <v>37</v>
      </c>
      <c r="O449" s="22"/>
      <c r="P449" s="22"/>
      <c r="Q449" s="22"/>
      <c r="R449" s="22"/>
      <c r="S449" s="22"/>
      <c r="T449" s="22">
        <f>SUM(O449:S449)</f>
        <v>0</v>
      </c>
      <c r="U449" s="27"/>
      <c r="V449" s="10"/>
      <c r="W449" s="11"/>
      <c r="AA449" s="95"/>
      <c r="AB449" s="95"/>
      <c r="AC449" s="95"/>
      <c r="AD449" s="95"/>
      <c r="AE449" s="95"/>
    </row>
    <row r="450" customHeight="1" spans="1:31">
      <c r="A450" s="22">
        <v>449</v>
      </c>
      <c r="B450" s="22">
        <v>240428007</v>
      </c>
      <c r="C450" s="40">
        <v>45410</v>
      </c>
      <c r="D450" s="22" t="s">
        <v>356</v>
      </c>
      <c r="E450" s="61">
        <f>IF(C450="","",WEEKNUM(C450,1))</f>
        <v>18</v>
      </c>
      <c r="F450" s="22" t="s">
        <v>33</v>
      </c>
      <c r="G450" s="22" t="s">
        <v>413</v>
      </c>
      <c r="H450" s="22" t="s">
        <v>401</v>
      </c>
      <c r="I450" s="22" t="str">
        <f>VLOOKUP(H450,[2]外O细分型号!A:B,2,0)</f>
        <v>Q3FPRO</v>
      </c>
      <c r="J450" s="22" t="s">
        <v>36</v>
      </c>
      <c r="K450" s="22">
        <v>1356</v>
      </c>
      <c r="L450" s="22">
        <v>50</v>
      </c>
      <c r="M450" s="22">
        <v>9</v>
      </c>
      <c r="N450" s="22" t="s">
        <v>48</v>
      </c>
      <c r="O450" s="22">
        <v>2</v>
      </c>
      <c r="P450" s="22"/>
      <c r="Q450" s="22"/>
      <c r="R450" s="22"/>
      <c r="S450" s="22"/>
      <c r="T450" s="22">
        <f>SUM(O450:S450)</f>
        <v>2</v>
      </c>
      <c r="U450" s="27" t="s">
        <v>470</v>
      </c>
      <c r="V450" s="10" t="s">
        <v>50</v>
      </c>
      <c r="W450" s="11" t="s">
        <v>15</v>
      </c>
      <c r="X450" s="11" t="s">
        <v>97</v>
      </c>
      <c r="Y450" s="11" t="s">
        <v>52</v>
      </c>
      <c r="Z450" s="11" t="s">
        <v>53</v>
      </c>
      <c r="AA450" s="95"/>
      <c r="AB450" s="95"/>
      <c r="AC450" s="95"/>
      <c r="AD450" s="95"/>
      <c r="AE450" s="95"/>
    </row>
    <row r="451" customHeight="1" spans="1:31">
      <c r="A451" s="22">
        <v>450</v>
      </c>
      <c r="B451" s="22">
        <v>240428007</v>
      </c>
      <c r="C451" s="40">
        <v>45410</v>
      </c>
      <c r="D451" s="22" t="s">
        <v>356</v>
      </c>
      <c r="E451" s="61">
        <f>IF(C451="","",WEEKNUM(C451,1))</f>
        <v>18</v>
      </c>
      <c r="F451" s="22" t="s">
        <v>33</v>
      </c>
      <c r="G451" s="22" t="s">
        <v>413</v>
      </c>
      <c r="H451" s="22" t="s">
        <v>401</v>
      </c>
      <c r="I451" s="22" t="str">
        <f>VLOOKUP(H451,[2]外O细分型号!A:B,2,0)</f>
        <v>Q3FPRO</v>
      </c>
      <c r="J451" s="22" t="s">
        <v>36</v>
      </c>
      <c r="K451" s="22"/>
      <c r="L451" s="22"/>
      <c r="M451" s="22"/>
      <c r="N451" s="22"/>
      <c r="O451" s="22"/>
      <c r="P451" s="22"/>
      <c r="Q451" s="22"/>
      <c r="R451" s="22">
        <v>1</v>
      </c>
      <c r="S451" s="22"/>
      <c r="T451" s="22">
        <f>SUM(O451:S451)</f>
        <v>1</v>
      </c>
      <c r="U451" s="27" t="s">
        <v>471</v>
      </c>
      <c r="V451" s="10" t="s">
        <v>50</v>
      </c>
      <c r="W451" s="11" t="s">
        <v>18</v>
      </c>
      <c r="X451" s="11" t="s">
        <v>89</v>
      </c>
      <c r="Y451" s="11" t="s">
        <v>57</v>
      </c>
      <c r="Z451" s="11" t="s">
        <v>53</v>
      </c>
      <c r="AA451" s="95"/>
      <c r="AB451" s="95"/>
      <c r="AC451" s="95"/>
      <c r="AD451" s="95"/>
      <c r="AE451" s="95"/>
    </row>
    <row r="452" customHeight="1" spans="1:31">
      <c r="A452" s="22">
        <v>451</v>
      </c>
      <c r="B452" s="22">
        <v>240428007</v>
      </c>
      <c r="C452" s="40">
        <v>45410</v>
      </c>
      <c r="D452" s="22" t="s">
        <v>356</v>
      </c>
      <c r="E452" s="61">
        <f>IF(C452="","",WEEKNUM(C452,1))</f>
        <v>18</v>
      </c>
      <c r="F452" s="22" t="s">
        <v>33</v>
      </c>
      <c r="G452" s="22" t="s">
        <v>413</v>
      </c>
      <c r="H452" s="22" t="s">
        <v>401</v>
      </c>
      <c r="I452" s="22" t="str">
        <f>VLOOKUP(H452,[2]外O细分型号!A:B,2,0)</f>
        <v>Q3FPRO</v>
      </c>
      <c r="J452" s="22" t="s">
        <v>36</v>
      </c>
      <c r="K452" s="22"/>
      <c r="L452" s="22"/>
      <c r="M452" s="22"/>
      <c r="N452" s="22"/>
      <c r="O452" s="22">
        <v>6</v>
      </c>
      <c r="P452" s="22"/>
      <c r="Q452" s="22"/>
      <c r="R452" s="22"/>
      <c r="S452" s="22"/>
      <c r="T452" s="22">
        <f>SUM(O452:S452)</f>
        <v>6</v>
      </c>
      <c r="U452" s="27" t="s">
        <v>472</v>
      </c>
      <c r="V452" s="10" t="s">
        <v>50</v>
      </c>
      <c r="W452" s="11" t="s">
        <v>15</v>
      </c>
      <c r="X452" s="11" t="s">
        <v>150</v>
      </c>
      <c r="Y452" s="11" t="s">
        <v>52</v>
      </c>
      <c r="Z452" s="11" t="s">
        <v>53</v>
      </c>
      <c r="AA452" s="95"/>
      <c r="AB452" s="95"/>
      <c r="AC452" s="95"/>
      <c r="AD452" s="95"/>
      <c r="AE452" s="95"/>
    </row>
    <row r="453" customHeight="1" spans="1:31">
      <c r="A453" s="22">
        <v>452</v>
      </c>
      <c r="B453" s="22">
        <v>240428008</v>
      </c>
      <c r="C453" s="40">
        <v>45410</v>
      </c>
      <c r="D453" s="22" t="s">
        <v>356</v>
      </c>
      <c r="E453" s="61">
        <f>IF(C453="","",WEEKNUM(C453,1))</f>
        <v>18</v>
      </c>
      <c r="F453" s="22" t="s">
        <v>58</v>
      </c>
      <c r="G453" s="22" t="s">
        <v>439</v>
      </c>
      <c r="H453" s="22" t="s">
        <v>366</v>
      </c>
      <c r="I453" s="22" t="str">
        <f>VLOOKUP(H453,[2]外O细分型号!A:B,2,0)</f>
        <v>G100</v>
      </c>
      <c r="J453" s="22" t="s">
        <v>62</v>
      </c>
      <c r="K453" s="22">
        <v>270</v>
      </c>
      <c r="L453" s="22">
        <v>16</v>
      </c>
      <c r="M453" s="22">
        <v>1</v>
      </c>
      <c r="N453" s="81" t="s">
        <v>37</v>
      </c>
      <c r="O453" s="22">
        <v>1</v>
      </c>
      <c r="P453" s="22"/>
      <c r="Q453" s="22"/>
      <c r="R453" s="22"/>
      <c r="S453" s="22"/>
      <c r="T453" s="22">
        <f>SUM(O453:S453)</f>
        <v>1</v>
      </c>
      <c r="U453" s="27" t="s">
        <v>473</v>
      </c>
      <c r="V453" s="10" t="s">
        <v>77</v>
      </c>
      <c r="W453" s="11" t="s">
        <v>15</v>
      </c>
      <c r="X453" s="11" t="s">
        <v>99</v>
      </c>
      <c r="Y453" s="11" t="s">
        <v>52</v>
      </c>
      <c r="Z453" s="11" t="s">
        <v>67</v>
      </c>
      <c r="AA453" s="95"/>
      <c r="AB453" s="95"/>
      <c r="AC453" s="95"/>
      <c r="AD453" s="95"/>
      <c r="AE453" s="95"/>
    </row>
    <row r="454" customHeight="1" spans="1:29">
      <c r="A454" s="100">
        <v>453</v>
      </c>
      <c r="B454" s="101">
        <v>240429001</v>
      </c>
      <c r="C454" s="40">
        <v>45411</v>
      </c>
      <c r="D454" s="101" t="s">
        <v>356</v>
      </c>
      <c r="E454" s="101">
        <v>18</v>
      </c>
      <c r="F454" s="101" t="s">
        <v>58</v>
      </c>
      <c r="G454" s="101" t="s">
        <v>466</v>
      </c>
      <c r="H454" s="101" t="s">
        <v>411</v>
      </c>
      <c r="I454" s="101" t="s">
        <v>112</v>
      </c>
      <c r="J454" s="101" t="s">
        <v>36</v>
      </c>
      <c r="K454" s="101">
        <v>86</v>
      </c>
      <c r="L454" s="101">
        <v>8</v>
      </c>
      <c r="M454" s="101"/>
      <c r="N454" s="101" t="s">
        <v>37</v>
      </c>
      <c r="O454" s="101"/>
      <c r="P454" s="101"/>
      <c r="Q454" s="101"/>
      <c r="R454" s="101"/>
      <c r="S454" s="101"/>
      <c r="T454" s="101">
        <v>0</v>
      </c>
      <c r="U454" s="104"/>
      <c r="V454" s="104"/>
      <c r="W454" s="101"/>
      <c r="X454" s="101"/>
      <c r="Y454" s="101"/>
      <c r="Z454" s="101"/>
      <c r="AA454" s="105"/>
      <c r="AB454" s="105"/>
      <c r="AC454" s="105"/>
    </row>
    <row r="455" customHeight="1" spans="1:29">
      <c r="A455" s="100">
        <v>454</v>
      </c>
      <c r="B455" s="101">
        <v>240429002</v>
      </c>
      <c r="C455" s="40">
        <v>45411</v>
      </c>
      <c r="D455" s="101" t="s">
        <v>356</v>
      </c>
      <c r="E455" s="101">
        <v>18</v>
      </c>
      <c r="F455" s="101" t="s">
        <v>58</v>
      </c>
      <c r="G455" s="101" t="s">
        <v>474</v>
      </c>
      <c r="H455" s="101" t="s">
        <v>61</v>
      </c>
      <c r="I455" s="101" t="s">
        <v>60</v>
      </c>
      <c r="J455" s="101" t="s">
        <v>36</v>
      </c>
      <c r="K455" s="101">
        <v>128</v>
      </c>
      <c r="L455" s="101">
        <v>8</v>
      </c>
      <c r="M455" s="101"/>
      <c r="N455" s="101" t="s">
        <v>37</v>
      </c>
      <c r="O455" s="101"/>
      <c r="P455" s="101"/>
      <c r="Q455" s="101"/>
      <c r="R455" s="101"/>
      <c r="S455" s="101"/>
      <c r="T455" s="101">
        <v>0</v>
      </c>
      <c r="U455" s="104"/>
      <c r="V455" s="104"/>
      <c r="W455" s="101"/>
      <c r="X455" s="101"/>
      <c r="Y455" s="101"/>
      <c r="Z455" s="101"/>
      <c r="AA455" s="105"/>
      <c r="AB455" s="105"/>
      <c r="AC455" s="105"/>
    </row>
    <row r="456" customHeight="1" spans="1:29">
      <c r="A456" s="100">
        <v>455</v>
      </c>
      <c r="B456" s="101">
        <v>240429003</v>
      </c>
      <c r="C456" s="40">
        <v>45411</v>
      </c>
      <c r="D456" s="101" t="s">
        <v>356</v>
      </c>
      <c r="E456" s="101">
        <v>18</v>
      </c>
      <c r="F456" s="101" t="s">
        <v>58</v>
      </c>
      <c r="G456" s="101" t="s">
        <v>474</v>
      </c>
      <c r="H456" s="101" t="s">
        <v>366</v>
      </c>
      <c r="I456" s="101" t="s">
        <v>42</v>
      </c>
      <c r="J456" s="101" t="s">
        <v>62</v>
      </c>
      <c r="K456" s="101">
        <v>157</v>
      </c>
      <c r="L456" s="101">
        <v>8</v>
      </c>
      <c r="M456" s="101"/>
      <c r="N456" s="101" t="s">
        <v>37</v>
      </c>
      <c r="O456" s="101"/>
      <c r="P456" s="101"/>
      <c r="Q456" s="101"/>
      <c r="R456" s="101"/>
      <c r="S456" s="101"/>
      <c r="T456" s="101">
        <v>0</v>
      </c>
      <c r="U456" s="104"/>
      <c r="V456" s="104"/>
      <c r="W456" s="101"/>
      <c r="X456" s="101"/>
      <c r="Y456" s="101"/>
      <c r="Z456" s="101"/>
      <c r="AA456" s="105"/>
      <c r="AB456" s="105"/>
      <c r="AC456" s="105"/>
    </row>
    <row r="457" customHeight="1" spans="1:29">
      <c r="A457" s="100">
        <v>456</v>
      </c>
      <c r="B457" s="101">
        <v>240429004</v>
      </c>
      <c r="C457" s="40">
        <v>45411</v>
      </c>
      <c r="D457" s="101" t="s">
        <v>356</v>
      </c>
      <c r="E457" s="101">
        <v>18</v>
      </c>
      <c r="F457" s="101" t="s">
        <v>58</v>
      </c>
      <c r="G457" s="101" t="s">
        <v>475</v>
      </c>
      <c r="H457" s="101" t="s">
        <v>366</v>
      </c>
      <c r="I457" s="101" t="s">
        <v>42</v>
      </c>
      <c r="J457" s="101" t="s">
        <v>248</v>
      </c>
      <c r="K457" s="101">
        <v>130</v>
      </c>
      <c r="L457" s="101">
        <v>8</v>
      </c>
      <c r="M457" s="101"/>
      <c r="N457" s="101" t="s">
        <v>37</v>
      </c>
      <c r="O457" s="101"/>
      <c r="P457" s="101"/>
      <c r="Q457" s="101"/>
      <c r="R457" s="101"/>
      <c r="S457" s="101"/>
      <c r="T457" s="101">
        <v>0</v>
      </c>
      <c r="U457" s="104"/>
      <c r="V457" s="104"/>
      <c r="W457" s="101"/>
      <c r="X457" s="101"/>
      <c r="Y457" s="101"/>
      <c r="Z457" s="101"/>
      <c r="AA457" s="105"/>
      <c r="AB457" s="105"/>
      <c r="AC457" s="105"/>
    </row>
    <row r="458" customHeight="1" spans="1:29">
      <c r="A458" s="100">
        <v>457</v>
      </c>
      <c r="B458" s="101">
        <v>240429005</v>
      </c>
      <c r="C458" s="40">
        <v>45411</v>
      </c>
      <c r="D458" s="101" t="s">
        <v>356</v>
      </c>
      <c r="E458" s="101">
        <v>18</v>
      </c>
      <c r="F458" s="101" t="s">
        <v>58</v>
      </c>
      <c r="G458" s="101" t="s">
        <v>451</v>
      </c>
      <c r="H458" s="101" t="s">
        <v>432</v>
      </c>
      <c r="I458" s="101" t="s">
        <v>74</v>
      </c>
      <c r="J458" s="101" t="s">
        <v>36</v>
      </c>
      <c r="K458" s="101">
        <v>170</v>
      </c>
      <c r="L458" s="101">
        <v>8</v>
      </c>
      <c r="M458" s="101"/>
      <c r="N458" s="101" t="s">
        <v>37</v>
      </c>
      <c r="O458" s="101"/>
      <c r="P458" s="101"/>
      <c r="Q458" s="101"/>
      <c r="R458" s="101"/>
      <c r="S458" s="101"/>
      <c r="T458" s="101">
        <v>0</v>
      </c>
      <c r="U458" s="104"/>
      <c r="V458" s="104"/>
      <c r="W458" s="101"/>
      <c r="X458" s="101"/>
      <c r="Y458" s="101"/>
      <c r="Z458" s="101"/>
      <c r="AA458" s="105"/>
      <c r="AB458" s="105"/>
      <c r="AC458" s="105"/>
    </row>
    <row r="459" customHeight="1" spans="1:29">
      <c r="A459" s="100">
        <v>458</v>
      </c>
      <c r="B459" s="101">
        <v>240429006</v>
      </c>
      <c r="C459" s="40">
        <v>45411</v>
      </c>
      <c r="D459" s="101" t="s">
        <v>356</v>
      </c>
      <c r="E459" s="101">
        <v>18</v>
      </c>
      <c r="F459" s="101" t="s">
        <v>58</v>
      </c>
      <c r="G459" s="101" t="s">
        <v>466</v>
      </c>
      <c r="H459" s="101" t="s">
        <v>411</v>
      </c>
      <c r="I459" s="101" t="s">
        <v>112</v>
      </c>
      <c r="J459" s="101" t="s">
        <v>36</v>
      </c>
      <c r="K459" s="101">
        <v>108</v>
      </c>
      <c r="L459" s="101">
        <v>8</v>
      </c>
      <c r="M459" s="101"/>
      <c r="N459" s="101" t="s">
        <v>37</v>
      </c>
      <c r="O459" s="101"/>
      <c r="P459" s="101"/>
      <c r="Q459" s="101"/>
      <c r="R459" s="101"/>
      <c r="S459" s="101"/>
      <c r="T459" s="101">
        <v>0</v>
      </c>
      <c r="U459" s="104"/>
      <c r="V459" s="104"/>
      <c r="W459" s="101"/>
      <c r="X459" s="101"/>
      <c r="Y459" s="101"/>
      <c r="Z459" s="101"/>
      <c r="AA459" s="105"/>
      <c r="AB459" s="105"/>
      <c r="AC459" s="105"/>
    </row>
    <row r="460" customHeight="1" spans="1:29">
      <c r="A460" s="100">
        <v>459</v>
      </c>
      <c r="B460" s="101">
        <v>240429007</v>
      </c>
      <c r="C460" s="40">
        <v>45411</v>
      </c>
      <c r="D460" s="101" t="s">
        <v>356</v>
      </c>
      <c r="E460" s="101">
        <v>18</v>
      </c>
      <c r="F460" s="101" t="s">
        <v>58</v>
      </c>
      <c r="G460" s="101" t="s">
        <v>425</v>
      </c>
      <c r="H460" s="101" t="s">
        <v>366</v>
      </c>
      <c r="I460" s="101" t="s">
        <v>42</v>
      </c>
      <c r="J460" s="101" t="s">
        <v>36</v>
      </c>
      <c r="K460" s="101">
        <v>813</v>
      </c>
      <c r="L460" s="101">
        <v>32</v>
      </c>
      <c r="M460" s="101"/>
      <c r="N460" s="101" t="s">
        <v>37</v>
      </c>
      <c r="O460" s="101"/>
      <c r="P460" s="101"/>
      <c r="Q460" s="101"/>
      <c r="R460" s="101"/>
      <c r="S460" s="101"/>
      <c r="T460" s="101">
        <v>0</v>
      </c>
      <c r="U460" s="104"/>
      <c r="V460" s="104"/>
      <c r="W460" s="101"/>
      <c r="X460" s="101"/>
      <c r="Y460" s="101"/>
      <c r="Z460" s="101"/>
      <c r="AA460" s="105"/>
      <c r="AB460" s="105"/>
      <c r="AC460" s="105"/>
    </row>
    <row r="461" customHeight="1" spans="1:29">
      <c r="A461" s="100">
        <v>460</v>
      </c>
      <c r="B461" s="101">
        <v>240429008</v>
      </c>
      <c r="C461" s="40">
        <v>45411</v>
      </c>
      <c r="D461" s="101" t="s">
        <v>356</v>
      </c>
      <c r="E461" s="101">
        <v>18</v>
      </c>
      <c r="F461" s="101" t="s">
        <v>58</v>
      </c>
      <c r="G461" s="101" t="s">
        <v>474</v>
      </c>
      <c r="H461" s="101" t="s">
        <v>61</v>
      </c>
      <c r="I461" s="101" t="s">
        <v>60</v>
      </c>
      <c r="J461" s="101" t="s">
        <v>62</v>
      </c>
      <c r="K461" s="101">
        <v>240</v>
      </c>
      <c r="L461" s="101">
        <v>16</v>
      </c>
      <c r="M461" s="101">
        <v>1</v>
      </c>
      <c r="N461" s="101" t="s">
        <v>37</v>
      </c>
      <c r="O461" s="101"/>
      <c r="P461" s="101">
        <v>1</v>
      </c>
      <c r="Q461" s="101"/>
      <c r="R461" s="101"/>
      <c r="S461" s="101"/>
      <c r="T461" s="101">
        <v>1</v>
      </c>
      <c r="U461" s="104" t="s">
        <v>476</v>
      </c>
      <c r="V461" s="104" t="s">
        <v>77</v>
      </c>
      <c r="W461" s="101" t="s">
        <v>16</v>
      </c>
      <c r="X461" s="101" t="s">
        <v>125</v>
      </c>
      <c r="Y461" s="101" t="s">
        <v>52</v>
      </c>
      <c r="Z461" s="101" t="s">
        <v>67</v>
      </c>
      <c r="AA461" s="105"/>
      <c r="AB461" s="105"/>
      <c r="AC461" s="105" t="s">
        <v>477</v>
      </c>
    </row>
    <row r="462" customHeight="1" spans="1:29">
      <c r="A462" s="100">
        <v>461</v>
      </c>
      <c r="B462" s="101">
        <v>240429009</v>
      </c>
      <c r="C462" s="40">
        <v>45411</v>
      </c>
      <c r="D462" s="101" t="s">
        <v>356</v>
      </c>
      <c r="E462" s="101">
        <v>18</v>
      </c>
      <c r="F462" s="101" t="s">
        <v>33</v>
      </c>
      <c r="G462" s="101" t="s">
        <v>413</v>
      </c>
      <c r="H462" s="101" t="s">
        <v>401</v>
      </c>
      <c r="I462" s="101" t="s">
        <v>401</v>
      </c>
      <c r="J462" s="101" t="s">
        <v>36</v>
      </c>
      <c r="K462" s="101">
        <v>1296</v>
      </c>
      <c r="L462" s="101">
        <v>50</v>
      </c>
      <c r="M462" s="101">
        <v>20</v>
      </c>
      <c r="N462" s="101" t="s">
        <v>48</v>
      </c>
      <c r="O462" s="101">
        <v>20</v>
      </c>
      <c r="P462" s="101"/>
      <c r="Q462" s="101"/>
      <c r="R462" s="101"/>
      <c r="S462" s="101"/>
      <c r="T462" s="101">
        <v>20</v>
      </c>
      <c r="U462" s="104" t="s">
        <v>478</v>
      </c>
      <c r="V462" s="104" t="s">
        <v>50</v>
      </c>
      <c r="W462" s="101" t="s">
        <v>15</v>
      </c>
      <c r="X462" s="101" t="s">
        <v>97</v>
      </c>
      <c r="Y462" s="101" t="s">
        <v>52</v>
      </c>
      <c r="Z462" s="101" t="s">
        <v>53</v>
      </c>
      <c r="AA462" s="105"/>
      <c r="AB462" s="105"/>
      <c r="AC462" s="105"/>
    </row>
    <row r="463" customHeight="1" spans="1:29">
      <c r="A463" s="100">
        <v>462</v>
      </c>
      <c r="B463" s="101">
        <v>240429010</v>
      </c>
      <c r="C463" s="40">
        <v>45411</v>
      </c>
      <c r="D463" s="101" t="s">
        <v>356</v>
      </c>
      <c r="E463" s="101">
        <v>18</v>
      </c>
      <c r="F463" s="101" t="s">
        <v>33</v>
      </c>
      <c r="G463" s="101" t="s">
        <v>455</v>
      </c>
      <c r="H463" s="101" t="s">
        <v>35</v>
      </c>
      <c r="I463" s="101" t="s">
        <v>35</v>
      </c>
      <c r="J463" s="101" t="s">
        <v>36</v>
      </c>
      <c r="K463" s="101">
        <v>144</v>
      </c>
      <c r="L463" s="101">
        <v>8</v>
      </c>
      <c r="M463" s="101"/>
      <c r="N463" s="101" t="s">
        <v>37</v>
      </c>
      <c r="O463" s="101"/>
      <c r="P463" s="101"/>
      <c r="Q463" s="101"/>
      <c r="R463" s="101"/>
      <c r="S463" s="101"/>
      <c r="T463" s="101">
        <v>0</v>
      </c>
      <c r="U463" s="104"/>
      <c r="V463" s="104"/>
      <c r="W463" s="101"/>
      <c r="X463" s="101"/>
      <c r="Y463" s="101"/>
      <c r="Z463" s="101"/>
      <c r="AA463" s="105"/>
      <c r="AB463" s="105"/>
      <c r="AC463" s="105"/>
    </row>
    <row r="464" customHeight="1" spans="1:29">
      <c r="A464" s="100">
        <v>463</v>
      </c>
      <c r="B464" s="101">
        <v>240429011</v>
      </c>
      <c r="C464" s="40">
        <v>45411</v>
      </c>
      <c r="D464" s="101" t="s">
        <v>356</v>
      </c>
      <c r="E464" s="101">
        <v>18</v>
      </c>
      <c r="F464" s="101" t="s">
        <v>33</v>
      </c>
      <c r="G464" s="101" t="s">
        <v>469</v>
      </c>
      <c r="H464" s="101" t="s">
        <v>436</v>
      </c>
      <c r="I464" s="101" t="s">
        <v>436</v>
      </c>
      <c r="J464" s="101" t="s">
        <v>36</v>
      </c>
      <c r="K464" s="101">
        <v>208</v>
      </c>
      <c r="L464" s="101">
        <v>8</v>
      </c>
      <c r="M464" s="101"/>
      <c r="N464" s="101" t="s">
        <v>37</v>
      </c>
      <c r="O464" s="101"/>
      <c r="P464" s="101"/>
      <c r="Q464" s="101"/>
      <c r="R464" s="101"/>
      <c r="S464" s="101"/>
      <c r="T464" s="101">
        <v>0</v>
      </c>
      <c r="U464" s="104"/>
      <c r="V464" s="104"/>
      <c r="W464" s="101"/>
      <c r="X464" s="101"/>
      <c r="Y464" s="101"/>
      <c r="Z464" s="101"/>
      <c r="AA464" s="105"/>
      <c r="AB464" s="105"/>
      <c r="AC464" s="105"/>
    </row>
    <row r="465" customHeight="1" spans="1:29">
      <c r="A465" s="100">
        <v>464</v>
      </c>
      <c r="B465" s="101">
        <v>240429012</v>
      </c>
      <c r="C465" s="40">
        <v>45411</v>
      </c>
      <c r="D465" s="101" t="s">
        <v>356</v>
      </c>
      <c r="E465" s="101">
        <v>18</v>
      </c>
      <c r="F465" s="101" t="s">
        <v>33</v>
      </c>
      <c r="G465" s="101" t="s">
        <v>479</v>
      </c>
      <c r="H465" s="101" t="s">
        <v>480</v>
      </c>
      <c r="I465" s="101" t="s">
        <v>39</v>
      </c>
      <c r="J465" s="101" t="s">
        <v>36</v>
      </c>
      <c r="K465" s="101">
        <v>576</v>
      </c>
      <c r="L465" s="101">
        <v>32</v>
      </c>
      <c r="M465" s="101"/>
      <c r="N465" s="101" t="s">
        <v>37</v>
      </c>
      <c r="O465" s="101"/>
      <c r="P465" s="101"/>
      <c r="Q465" s="101"/>
      <c r="R465" s="101"/>
      <c r="S465" s="101"/>
      <c r="T465" s="101">
        <v>0</v>
      </c>
      <c r="U465" s="104"/>
      <c r="V465" s="104"/>
      <c r="W465" s="101"/>
      <c r="X465" s="101"/>
      <c r="Y465" s="101"/>
      <c r="Z465" s="101"/>
      <c r="AA465" s="105"/>
      <c r="AB465" s="105"/>
      <c r="AC465" s="105"/>
    </row>
    <row r="466" customHeight="1" spans="1:29">
      <c r="A466" s="100">
        <v>465</v>
      </c>
      <c r="B466" s="101">
        <v>240429013</v>
      </c>
      <c r="C466" s="40">
        <v>45411</v>
      </c>
      <c r="D466" s="101" t="s">
        <v>356</v>
      </c>
      <c r="E466" s="101">
        <v>18</v>
      </c>
      <c r="F466" s="101" t="s">
        <v>33</v>
      </c>
      <c r="G466" s="101" t="s">
        <v>455</v>
      </c>
      <c r="H466" s="101" t="s">
        <v>35</v>
      </c>
      <c r="I466" s="101" t="s">
        <v>35</v>
      </c>
      <c r="J466" s="101" t="s">
        <v>36</v>
      </c>
      <c r="K466" s="101">
        <v>41</v>
      </c>
      <c r="L466" s="101">
        <v>8</v>
      </c>
      <c r="M466" s="101"/>
      <c r="N466" s="101" t="s">
        <v>37</v>
      </c>
      <c r="O466" s="101"/>
      <c r="P466" s="101"/>
      <c r="Q466" s="101"/>
      <c r="R466" s="101"/>
      <c r="S466" s="101"/>
      <c r="T466" s="101">
        <v>0</v>
      </c>
      <c r="U466" s="104"/>
      <c r="V466" s="104"/>
      <c r="W466" s="101"/>
      <c r="X466" s="101"/>
      <c r="Y466" s="101"/>
      <c r="Z466" s="101"/>
      <c r="AA466" s="105"/>
      <c r="AB466" s="105"/>
      <c r="AC466" s="105"/>
    </row>
    <row r="467" customHeight="1" spans="1:29">
      <c r="A467" s="100">
        <v>466</v>
      </c>
      <c r="B467" s="101">
        <v>240430001</v>
      </c>
      <c r="C467" s="40">
        <v>45412</v>
      </c>
      <c r="D467" s="101" t="s">
        <v>356</v>
      </c>
      <c r="E467" s="101">
        <v>18</v>
      </c>
      <c r="F467" s="101" t="s">
        <v>58</v>
      </c>
      <c r="G467" s="101" t="s">
        <v>425</v>
      </c>
      <c r="H467" s="101" t="s">
        <v>366</v>
      </c>
      <c r="I467" s="101" t="s">
        <v>42</v>
      </c>
      <c r="J467" s="101" t="s">
        <v>36</v>
      </c>
      <c r="K467" s="101">
        <v>120</v>
      </c>
      <c r="L467" s="101">
        <v>8</v>
      </c>
      <c r="M467" s="101"/>
      <c r="N467" s="101" t="s">
        <v>37</v>
      </c>
      <c r="O467" s="101"/>
      <c r="P467" s="101"/>
      <c r="Q467" s="101"/>
      <c r="R467" s="101"/>
      <c r="S467" s="101"/>
      <c r="T467" s="101">
        <v>0</v>
      </c>
      <c r="U467" s="104"/>
      <c r="V467" s="104"/>
      <c r="W467" s="101"/>
      <c r="X467" s="101"/>
      <c r="Y467" s="101"/>
      <c r="Z467" s="101"/>
      <c r="AA467" s="105"/>
      <c r="AB467" s="105"/>
      <c r="AC467" s="105"/>
    </row>
    <row r="468" customHeight="1" spans="1:29">
      <c r="A468" s="100">
        <v>467</v>
      </c>
      <c r="B468" s="101">
        <v>240430002</v>
      </c>
      <c r="C468" s="40">
        <v>45412</v>
      </c>
      <c r="D468" s="101" t="s">
        <v>356</v>
      </c>
      <c r="E468" s="101">
        <v>18</v>
      </c>
      <c r="F468" s="101" t="s">
        <v>33</v>
      </c>
      <c r="G468" s="101" t="s">
        <v>479</v>
      </c>
      <c r="H468" s="101" t="s">
        <v>480</v>
      </c>
      <c r="I468" s="101" t="s">
        <v>39</v>
      </c>
      <c r="J468" s="101" t="s">
        <v>36</v>
      </c>
      <c r="K468" s="101">
        <v>420</v>
      </c>
      <c r="L468" s="101">
        <v>32</v>
      </c>
      <c r="M468" s="101"/>
      <c r="N468" s="101" t="s">
        <v>37</v>
      </c>
      <c r="O468" s="101"/>
      <c r="P468" s="101"/>
      <c r="Q468" s="101"/>
      <c r="R468" s="101"/>
      <c r="S468" s="101"/>
      <c r="T468" s="101">
        <v>0</v>
      </c>
      <c r="U468" s="104"/>
      <c r="V468" s="104"/>
      <c r="W468" s="101"/>
      <c r="X468" s="101"/>
      <c r="Y468" s="101"/>
      <c r="Z468" s="101"/>
      <c r="AA468" s="105"/>
      <c r="AB468" s="105"/>
      <c r="AC468" s="105"/>
    </row>
    <row r="469" customHeight="1" spans="1:29">
      <c r="A469" s="100">
        <v>468</v>
      </c>
      <c r="B469" s="101">
        <v>240430003</v>
      </c>
      <c r="C469" s="40">
        <v>45412</v>
      </c>
      <c r="D469" s="101" t="s">
        <v>356</v>
      </c>
      <c r="E469" s="101">
        <v>18</v>
      </c>
      <c r="F469" s="101" t="s">
        <v>33</v>
      </c>
      <c r="G469" s="101" t="s">
        <v>481</v>
      </c>
      <c r="H469" s="101" t="s">
        <v>401</v>
      </c>
      <c r="I469" s="101" t="s">
        <v>401</v>
      </c>
      <c r="J469" s="101" t="s">
        <v>36</v>
      </c>
      <c r="K469" s="101">
        <v>1008</v>
      </c>
      <c r="L469" s="101">
        <v>32</v>
      </c>
      <c r="M469" s="101">
        <v>13</v>
      </c>
      <c r="N469" s="101" t="s">
        <v>48</v>
      </c>
      <c r="O469" s="101">
        <v>13</v>
      </c>
      <c r="P469" s="101"/>
      <c r="Q469" s="101"/>
      <c r="R469" s="101"/>
      <c r="S469" s="101"/>
      <c r="T469" s="101">
        <v>13</v>
      </c>
      <c r="U469" s="104" t="s">
        <v>482</v>
      </c>
      <c r="V469" s="104" t="s">
        <v>50</v>
      </c>
      <c r="W469" s="101" t="s">
        <v>15</v>
      </c>
      <c r="X469" s="101" t="s">
        <v>97</v>
      </c>
      <c r="Y469" s="101" t="s">
        <v>52</v>
      </c>
      <c r="Z469" s="101" t="s">
        <v>53</v>
      </c>
      <c r="AA469" s="105"/>
      <c r="AB469" s="105"/>
      <c r="AC469" s="105" t="s">
        <v>483</v>
      </c>
    </row>
    <row r="470" customHeight="1" spans="1:29">
      <c r="A470" s="100">
        <v>469</v>
      </c>
      <c r="B470" s="101">
        <v>240430004</v>
      </c>
      <c r="C470" s="40">
        <v>45412</v>
      </c>
      <c r="D470" s="101" t="s">
        <v>356</v>
      </c>
      <c r="E470" s="101">
        <v>18</v>
      </c>
      <c r="F470" s="101" t="s">
        <v>33</v>
      </c>
      <c r="G470" s="101" t="s">
        <v>479</v>
      </c>
      <c r="H470" s="101" t="s">
        <v>480</v>
      </c>
      <c r="I470" s="101" t="s">
        <v>39</v>
      </c>
      <c r="J470" s="101" t="s">
        <v>36</v>
      </c>
      <c r="K470" s="101">
        <v>431</v>
      </c>
      <c r="L470" s="101">
        <v>32</v>
      </c>
      <c r="M470" s="101">
        <v>1</v>
      </c>
      <c r="N470" s="101" t="s">
        <v>37</v>
      </c>
      <c r="O470" s="101"/>
      <c r="P470" s="101"/>
      <c r="Q470" s="101"/>
      <c r="R470" s="101">
        <v>1</v>
      </c>
      <c r="S470" s="101"/>
      <c r="T470" s="101">
        <v>1</v>
      </c>
      <c r="U470" s="104" t="s">
        <v>484</v>
      </c>
      <c r="V470" s="104" t="s">
        <v>77</v>
      </c>
      <c r="W470" s="101" t="s">
        <v>18</v>
      </c>
      <c r="X470" s="101" t="s">
        <v>106</v>
      </c>
      <c r="Y470" s="101" t="s">
        <v>52</v>
      </c>
      <c r="Z470" s="101" t="s">
        <v>67</v>
      </c>
      <c r="AA470" s="105"/>
      <c r="AB470" s="105"/>
      <c r="AC470" s="105"/>
    </row>
    <row r="471" customHeight="1" spans="1:29">
      <c r="A471" s="100">
        <v>470</v>
      </c>
      <c r="B471" s="101">
        <v>240430005</v>
      </c>
      <c r="C471" s="40">
        <v>45412</v>
      </c>
      <c r="D471" s="101" t="s">
        <v>356</v>
      </c>
      <c r="E471" s="101">
        <v>18</v>
      </c>
      <c r="F471" s="101" t="s">
        <v>40</v>
      </c>
      <c r="G471" s="101" t="s">
        <v>485</v>
      </c>
      <c r="H471" s="101" t="s">
        <v>168</v>
      </c>
      <c r="I471" s="101" t="s">
        <v>74</v>
      </c>
      <c r="J471" s="101" t="s">
        <v>36</v>
      </c>
      <c r="K471" s="101">
        <v>1536</v>
      </c>
      <c r="L471" s="101">
        <v>13</v>
      </c>
      <c r="M471" s="101"/>
      <c r="N471" s="101" t="s">
        <v>37</v>
      </c>
      <c r="O471" s="101"/>
      <c r="P471" s="101"/>
      <c r="Q471" s="101"/>
      <c r="R471" s="101"/>
      <c r="S471" s="101"/>
      <c r="T471" s="101">
        <v>0</v>
      </c>
      <c r="U471" s="104"/>
      <c r="V471" s="104"/>
      <c r="W471" s="101"/>
      <c r="X471" s="101"/>
      <c r="Y471" s="101"/>
      <c r="Z471" s="101"/>
      <c r="AA471" s="105"/>
      <c r="AB471" s="105"/>
      <c r="AC471" s="105"/>
    </row>
    <row r="472" customHeight="1" spans="1:29">
      <c r="A472" s="100">
        <v>471</v>
      </c>
      <c r="B472" s="101">
        <v>240430006</v>
      </c>
      <c r="C472" s="40">
        <v>45412</v>
      </c>
      <c r="D472" s="101" t="s">
        <v>356</v>
      </c>
      <c r="E472" s="101">
        <v>18</v>
      </c>
      <c r="F472" s="101" t="s">
        <v>33</v>
      </c>
      <c r="G472" s="101" t="s">
        <v>486</v>
      </c>
      <c r="H472" s="101" t="s">
        <v>377</v>
      </c>
      <c r="I472" s="101" t="s">
        <v>91</v>
      </c>
      <c r="J472" s="101" t="s">
        <v>36</v>
      </c>
      <c r="K472" s="101">
        <v>777</v>
      </c>
      <c r="L472" s="101">
        <v>32</v>
      </c>
      <c r="M472" s="101"/>
      <c r="N472" s="101" t="s">
        <v>37</v>
      </c>
      <c r="O472" s="101"/>
      <c r="P472" s="101"/>
      <c r="Q472" s="101"/>
      <c r="R472" s="101"/>
      <c r="S472" s="101"/>
      <c r="T472" s="101">
        <v>0</v>
      </c>
      <c r="U472" s="104"/>
      <c r="V472" s="104"/>
      <c r="W472" s="101"/>
      <c r="X472" s="101"/>
      <c r="Y472" s="101"/>
      <c r="Z472" s="101"/>
      <c r="AA472" s="105"/>
      <c r="AB472" s="105"/>
      <c r="AC472" s="105"/>
    </row>
    <row r="473" customHeight="1" spans="1:29">
      <c r="A473" s="100">
        <v>472</v>
      </c>
      <c r="B473" s="101">
        <v>240430007</v>
      </c>
      <c r="C473" s="40">
        <v>45412</v>
      </c>
      <c r="D473" s="101" t="s">
        <v>356</v>
      </c>
      <c r="E473" s="101">
        <v>18</v>
      </c>
      <c r="F473" s="101" t="s">
        <v>58</v>
      </c>
      <c r="G473" s="101" t="s">
        <v>474</v>
      </c>
      <c r="H473" s="101" t="s">
        <v>60</v>
      </c>
      <c r="I473" s="101" t="s">
        <v>60</v>
      </c>
      <c r="J473" s="101" t="s">
        <v>36</v>
      </c>
      <c r="K473" s="101">
        <v>212</v>
      </c>
      <c r="L473" s="101">
        <v>8</v>
      </c>
      <c r="M473" s="101"/>
      <c r="N473" s="101" t="s">
        <v>37</v>
      </c>
      <c r="O473" s="101"/>
      <c r="P473" s="101"/>
      <c r="Q473" s="101"/>
      <c r="R473" s="101"/>
      <c r="S473" s="101"/>
      <c r="T473" s="101">
        <v>0</v>
      </c>
      <c r="U473" s="104"/>
      <c r="V473" s="104"/>
      <c r="W473" s="101"/>
      <c r="X473" s="101"/>
      <c r="Y473" s="101"/>
      <c r="Z473" s="101"/>
      <c r="AA473" s="105"/>
      <c r="AB473" s="105"/>
      <c r="AC473" s="105"/>
    </row>
    <row r="474" customHeight="1" spans="1:29">
      <c r="A474" s="100">
        <v>473</v>
      </c>
      <c r="B474" s="101">
        <v>240430008</v>
      </c>
      <c r="C474" s="40">
        <v>45412</v>
      </c>
      <c r="D474" s="101" t="s">
        <v>356</v>
      </c>
      <c r="E474" s="101">
        <v>18</v>
      </c>
      <c r="F474" s="101" t="s">
        <v>58</v>
      </c>
      <c r="G474" s="101" t="s">
        <v>475</v>
      </c>
      <c r="H474" s="101" t="s">
        <v>42</v>
      </c>
      <c r="I474" s="101" t="s">
        <v>42</v>
      </c>
      <c r="J474" s="101" t="s">
        <v>248</v>
      </c>
      <c r="K474" s="101">
        <v>824</v>
      </c>
      <c r="L474" s="101">
        <v>32</v>
      </c>
      <c r="M474" s="101"/>
      <c r="N474" s="101" t="s">
        <v>37</v>
      </c>
      <c r="O474" s="101"/>
      <c r="P474" s="101"/>
      <c r="Q474" s="101"/>
      <c r="R474" s="101"/>
      <c r="S474" s="101"/>
      <c r="T474" s="101">
        <v>0</v>
      </c>
      <c r="U474" s="104"/>
      <c r="V474" s="104"/>
      <c r="W474" s="101"/>
      <c r="X474" s="101"/>
      <c r="Y474" s="101"/>
      <c r="Z474" s="101"/>
      <c r="AA474" s="105"/>
      <c r="AB474" s="105"/>
      <c r="AC474" s="105"/>
    </row>
    <row r="475" customHeight="1" spans="1:29">
      <c r="A475" s="100">
        <v>474</v>
      </c>
      <c r="B475" s="101">
        <v>240501001</v>
      </c>
      <c r="C475" s="40">
        <v>45413</v>
      </c>
      <c r="D475" s="101" t="s">
        <v>487</v>
      </c>
      <c r="E475" s="101">
        <v>18</v>
      </c>
      <c r="F475" s="101" t="s">
        <v>58</v>
      </c>
      <c r="G475" s="101" t="s">
        <v>474</v>
      </c>
      <c r="H475" s="101" t="s">
        <v>42</v>
      </c>
      <c r="I475" s="101" t="s">
        <v>42</v>
      </c>
      <c r="J475" s="101" t="s">
        <v>62</v>
      </c>
      <c r="K475" s="101">
        <v>238</v>
      </c>
      <c r="L475" s="101">
        <v>8</v>
      </c>
      <c r="M475" s="101">
        <v>1</v>
      </c>
      <c r="N475" s="101" t="s">
        <v>48</v>
      </c>
      <c r="O475" s="101"/>
      <c r="P475" s="101">
        <v>1</v>
      </c>
      <c r="Q475" s="101"/>
      <c r="R475" s="101"/>
      <c r="S475" s="101"/>
      <c r="T475" s="101">
        <v>1</v>
      </c>
      <c r="U475" s="104" t="s">
        <v>488</v>
      </c>
      <c r="V475" s="104" t="s">
        <v>50</v>
      </c>
      <c r="W475" s="101" t="s">
        <v>16</v>
      </c>
      <c r="X475" s="101" t="s">
        <v>125</v>
      </c>
      <c r="Y475" s="101" t="s">
        <v>52</v>
      </c>
      <c r="Z475" s="101" t="s">
        <v>53</v>
      </c>
      <c r="AA475" s="105"/>
      <c r="AB475" s="105"/>
      <c r="AC475" s="105" t="s">
        <v>368</v>
      </c>
    </row>
    <row r="476" customHeight="1" spans="1:29">
      <c r="A476" s="100">
        <v>475</v>
      </c>
      <c r="B476" s="101">
        <v>240501002</v>
      </c>
      <c r="C476" s="40">
        <v>45413</v>
      </c>
      <c r="D476" s="101" t="s">
        <v>487</v>
      </c>
      <c r="E476" s="101">
        <v>18</v>
      </c>
      <c r="F476" s="101" t="s">
        <v>58</v>
      </c>
      <c r="G476" s="101" t="s">
        <v>489</v>
      </c>
      <c r="H476" s="101" t="s">
        <v>366</v>
      </c>
      <c r="I476" s="101" t="s">
        <v>42</v>
      </c>
      <c r="J476" s="101" t="s">
        <v>36</v>
      </c>
      <c r="K476" s="101">
        <v>76</v>
      </c>
      <c r="L476" s="101">
        <v>8</v>
      </c>
      <c r="M476" s="101">
        <v>8</v>
      </c>
      <c r="N476" s="101" t="s">
        <v>48</v>
      </c>
      <c r="O476" s="101"/>
      <c r="P476" s="101"/>
      <c r="Q476" s="101"/>
      <c r="R476" s="101"/>
      <c r="S476" s="101">
        <v>8</v>
      </c>
      <c r="T476" s="101">
        <v>8</v>
      </c>
      <c r="U476" s="104" t="s">
        <v>378</v>
      </c>
      <c r="V476" s="104" t="s">
        <v>50</v>
      </c>
      <c r="W476" s="101" t="s">
        <v>18</v>
      </c>
      <c r="X476" s="101" t="s">
        <v>106</v>
      </c>
      <c r="Y476" s="101" t="s">
        <v>57</v>
      </c>
      <c r="Z476" s="101" t="s">
        <v>53</v>
      </c>
      <c r="AA476" s="105"/>
      <c r="AB476" s="105"/>
      <c r="AC476" s="105" t="s">
        <v>490</v>
      </c>
    </row>
    <row r="477" customHeight="1" spans="1:29">
      <c r="A477" s="100">
        <v>476</v>
      </c>
      <c r="B477" s="101">
        <v>240501003</v>
      </c>
      <c r="C477" s="40">
        <v>45413</v>
      </c>
      <c r="D477" s="101" t="s">
        <v>487</v>
      </c>
      <c r="E477" s="101">
        <v>18</v>
      </c>
      <c r="F477" s="101" t="s">
        <v>58</v>
      </c>
      <c r="G477" s="101" t="s">
        <v>463</v>
      </c>
      <c r="H477" s="101" t="s">
        <v>366</v>
      </c>
      <c r="I477" s="101" t="s">
        <v>42</v>
      </c>
      <c r="J477" s="101" t="s">
        <v>36</v>
      </c>
      <c r="K477" s="101">
        <v>80</v>
      </c>
      <c r="L477" s="101">
        <v>8</v>
      </c>
      <c r="M477" s="101"/>
      <c r="N477" s="101" t="s">
        <v>37</v>
      </c>
      <c r="O477" s="101"/>
      <c r="P477" s="101"/>
      <c r="Q477" s="101"/>
      <c r="R477" s="101"/>
      <c r="S477" s="101"/>
      <c r="T477" s="101">
        <v>0</v>
      </c>
      <c r="U477" s="104"/>
      <c r="V477" s="104"/>
      <c r="W477" s="101"/>
      <c r="X477" s="101"/>
      <c r="Y477" s="101"/>
      <c r="Z477" s="101"/>
      <c r="AA477" s="105"/>
      <c r="AB477" s="105"/>
      <c r="AC477" s="105" t="s">
        <v>491</v>
      </c>
    </row>
    <row r="478" customHeight="1" spans="1:29">
      <c r="A478" s="100">
        <v>477</v>
      </c>
      <c r="B478" s="101">
        <v>240501004</v>
      </c>
      <c r="C478" s="40">
        <v>45413</v>
      </c>
      <c r="D478" s="101" t="s">
        <v>487</v>
      </c>
      <c r="E478" s="101">
        <v>18</v>
      </c>
      <c r="F478" s="101" t="s">
        <v>58</v>
      </c>
      <c r="G478" s="101" t="s">
        <v>475</v>
      </c>
      <c r="H478" s="101" t="s">
        <v>366</v>
      </c>
      <c r="I478" s="101" t="s">
        <v>42</v>
      </c>
      <c r="J478" s="101" t="s">
        <v>248</v>
      </c>
      <c r="K478" s="101">
        <v>2</v>
      </c>
      <c r="L478" s="101">
        <v>2</v>
      </c>
      <c r="M478" s="101"/>
      <c r="N478" s="101" t="s">
        <v>37</v>
      </c>
      <c r="O478" s="101"/>
      <c r="P478" s="101"/>
      <c r="Q478" s="101"/>
      <c r="R478" s="101"/>
      <c r="S478" s="101"/>
      <c r="T478" s="101">
        <v>0</v>
      </c>
      <c r="U478" s="104"/>
      <c r="V478" s="104"/>
      <c r="W478" s="101"/>
      <c r="X478" s="101"/>
      <c r="Y478" s="101"/>
      <c r="Z478" s="101"/>
      <c r="AA478" s="105"/>
      <c r="AB478" s="105"/>
      <c r="AC478" s="105" t="s">
        <v>368</v>
      </c>
    </row>
    <row r="479" customHeight="1" spans="1:29">
      <c r="A479" s="100">
        <v>478</v>
      </c>
      <c r="B479" s="101">
        <v>240501005</v>
      </c>
      <c r="C479" s="40">
        <v>45413</v>
      </c>
      <c r="D479" s="101" t="s">
        <v>487</v>
      </c>
      <c r="E479" s="101">
        <v>18</v>
      </c>
      <c r="F479" s="101" t="s">
        <v>40</v>
      </c>
      <c r="G479" s="101" t="s">
        <v>492</v>
      </c>
      <c r="H479" s="101" t="s">
        <v>168</v>
      </c>
      <c r="I479" s="101" t="s">
        <v>74</v>
      </c>
      <c r="J479" s="101" t="s">
        <v>36</v>
      </c>
      <c r="K479" s="101">
        <v>753</v>
      </c>
      <c r="L479" s="101">
        <v>13</v>
      </c>
      <c r="M479" s="101"/>
      <c r="N479" s="101" t="s">
        <v>37</v>
      </c>
      <c r="O479" s="101"/>
      <c r="P479" s="101"/>
      <c r="Q479" s="101"/>
      <c r="R479" s="101"/>
      <c r="S479" s="101"/>
      <c r="T479" s="101">
        <v>0</v>
      </c>
      <c r="U479" s="104"/>
      <c r="V479" s="104"/>
      <c r="W479" s="101"/>
      <c r="X479" s="101"/>
      <c r="Y479" s="101"/>
      <c r="Z479" s="101"/>
      <c r="AA479" s="105"/>
      <c r="AB479" s="105"/>
      <c r="AC479" s="105"/>
    </row>
    <row r="480" customHeight="1" spans="1:29">
      <c r="A480" s="100">
        <v>479</v>
      </c>
      <c r="B480" s="101">
        <v>240501006</v>
      </c>
      <c r="C480" s="40">
        <v>45413</v>
      </c>
      <c r="D480" s="101" t="s">
        <v>487</v>
      </c>
      <c r="E480" s="101">
        <v>18</v>
      </c>
      <c r="F480" s="101" t="s">
        <v>40</v>
      </c>
      <c r="G480" s="101">
        <v>24044048</v>
      </c>
      <c r="H480" s="101" t="s">
        <v>75</v>
      </c>
      <c r="I480" s="101" t="s">
        <v>74</v>
      </c>
      <c r="J480" s="101" t="s">
        <v>36</v>
      </c>
      <c r="K480" s="101">
        <v>163</v>
      </c>
      <c r="L480" s="101">
        <v>13</v>
      </c>
      <c r="M480" s="101">
        <v>1</v>
      </c>
      <c r="N480" s="101" t="s">
        <v>37</v>
      </c>
      <c r="O480" s="101">
        <v>1</v>
      </c>
      <c r="P480" s="101"/>
      <c r="Q480" s="101"/>
      <c r="R480" s="101"/>
      <c r="S480" s="101"/>
      <c r="T480" s="101">
        <v>1</v>
      </c>
      <c r="U480" s="104" t="s">
        <v>160</v>
      </c>
      <c r="V480" s="104" t="s">
        <v>77</v>
      </c>
      <c r="W480" s="101" t="s">
        <v>15</v>
      </c>
      <c r="X480" s="101" t="s">
        <v>99</v>
      </c>
      <c r="Y480" s="101" t="s">
        <v>52</v>
      </c>
      <c r="Z480" s="101" t="s">
        <v>67</v>
      </c>
      <c r="AA480" s="105"/>
      <c r="AB480" s="105"/>
      <c r="AC480" s="105"/>
    </row>
    <row r="481" customHeight="1" spans="1:29">
      <c r="A481" s="100">
        <v>480</v>
      </c>
      <c r="B481" s="101">
        <v>240501007</v>
      </c>
      <c r="C481" s="40">
        <v>45413</v>
      </c>
      <c r="D481" s="101" t="s">
        <v>487</v>
      </c>
      <c r="E481" s="101">
        <v>18</v>
      </c>
      <c r="F481" s="101" t="s">
        <v>33</v>
      </c>
      <c r="G481" s="101" t="s">
        <v>481</v>
      </c>
      <c r="H481" s="101" t="s">
        <v>401</v>
      </c>
      <c r="I481" s="101" t="s">
        <v>401</v>
      </c>
      <c r="J481" s="101" t="s">
        <v>36</v>
      </c>
      <c r="K481" s="101">
        <v>1872</v>
      </c>
      <c r="L481" s="101">
        <v>50</v>
      </c>
      <c r="M481" s="101">
        <v>4</v>
      </c>
      <c r="N481" s="101" t="s">
        <v>48</v>
      </c>
      <c r="O481" s="101">
        <v>2</v>
      </c>
      <c r="P481" s="101"/>
      <c r="Q481" s="101"/>
      <c r="R481" s="101"/>
      <c r="S481" s="101"/>
      <c r="T481" s="101">
        <v>2</v>
      </c>
      <c r="U481" s="104" t="s">
        <v>470</v>
      </c>
      <c r="V481" s="104" t="s">
        <v>50</v>
      </c>
      <c r="W481" s="101" t="s">
        <v>15</v>
      </c>
      <c r="X481" s="101" t="s">
        <v>97</v>
      </c>
      <c r="Y481" s="101" t="s">
        <v>52</v>
      </c>
      <c r="Z481" s="101" t="s">
        <v>53</v>
      </c>
      <c r="AA481" s="105"/>
      <c r="AB481" s="105"/>
      <c r="AC481" s="105"/>
    </row>
    <row r="482" customHeight="1" spans="1:29">
      <c r="A482" s="100">
        <v>480</v>
      </c>
      <c r="B482" s="101">
        <v>240501007</v>
      </c>
      <c r="C482" s="40">
        <v>45413</v>
      </c>
      <c r="D482" s="101" t="s">
        <v>487</v>
      </c>
      <c r="E482" s="101">
        <v>18</v>
      </c>
      <c r="F482" s="101" t="s">
        <v>33</v>
      </c>
      <c r="G482" s="101" t="s">
        <v>481</v>
      </c>
      <c r="H482" s="101" t="s">
        <v>401</v>
      </c>
      <c r="I482" s="101" t="s">
        <v>401</v>
      </c>
      <c r="J482" s="101" t="s">
        <v>36</v>
      </c>
      <c r="K482" s="101"/>
      <c r="L482" s="101"/>
      <c r="M482" s="101"/>
      <c r="N482" s="101"/>
      <c r="O482" s="101">
        <v>1</v>
      </c>
      <c r="P482" s="101"/>
      <c r="Q482" s="101"/>
      <c r="R482" s="101"/>
      <c r="S482" s="101"/>
      <c r="T482" s="101">
        <v>1</v>
      </c>
      <c r="U482" s="104" t="s">
        <v>493</v>
      </c>
      <c r="V482" s="104" t="s">
        <v>50</v>
      </c>
      <c r="W482" s="101" t="s">
        <v>15</v>
      </c>
      <c r="X482" s="101" t="s">
        <v>85</v>
      </c>
      <c r="Y482" s="101" t="s">
        <v>52</v>
      </c>
      <c r="Z482" s="101" t="s">
        <v>53</v>
      </c>
      <c r="AA482" s="105"/>
      <c r="AB482" s="105"/>
      <c r="AC482" s="105"/>
    </row>
    <row r="483" customHeight="1" spans="1:29">
      <c r="A483" s="100">
        <v>480</v>
      </c>
      <c r="B483" s="101">
        <v>240501007</v>
      </c>
      <c r="C483" s="40">
        <v>45413</v>
      </c>
      <c r="D483" s="101" t="s">
        <v>487</v>
      </c>
      <c r="E483" s="101">
        <v>18</v>
      </c>
      <c r="F483" s="101" t="s">
        <v>33</v>
      </c>
      <c r="G483" s="101" t="s">
        <v>481</v>
      </c>
      <c r="H483" s="101" t="s">
        <v>401</v>
      </c>
      <c r="I483" s="101" t="s">
        <v>401</v>
      </c>
      <c r="J483" s="101" t="s">
        <v>36</v>
      </c>
      <c r="K483" s="101"/>
      <c r="L483" s="101"/>
      <c r="M483" s="101"/>
      <c r="N483" s="101"/>
      <c r="O483" s="101">
        <v>1</v>
      </c>
      <c r="P483" s="101"/>
      <c r="Q483" s="101"/>
      <c r="R483" s="101"/>
      <c r="S483" s="101"/>
      <c r="T483" s="101">
        <v>1</v>
      </c>
      <c r="U483" s="104" t="s">
        <v>160</v>
      </c>
      <c r="V483" s="104" t="s">
        <v>50</v>
      </c>
      <c r="W483" s="101" t="s">
        <v>15</v>
      </c>
      <c r="X483" s="101" t="s">
        <v>99</v>
      </c>
      <c r="Y483" s="101" t="s">
        <v>52</v>
      </c>
      <c r="Z483" s="101" t="s">
        <v>53</v>
      </c>
      <c r="AA483" s="105"/>
      <c r="AB483" s="105"/>
      <c r="AC483" s="105"/>
    </row>
    <row r="484" customHeight="1" spans="1:29">
      <c r="A484" s="100">
        <v>483</v>
      </c>
      <c r="B484" s="101">
        <v>240502001</v>
      </c>
      <c r="C484" s="40">
        <v>45414</v>
      </c>
      <c r="D484" s="101" t="s">
        <v>487</v>
      </c>
      <c r="E484" s="101">
        <v>18</v>
      </c>
      <c r="F484" s="101" t="s">
        <v>33</v>
      </c>
      <c r="G484" s="101" t="s">
        <v>481</v>
      </c>
      <c r="H484" s="101" t="s">
        <v>401</v>
      </c>
      <c r="I484" s="101" t="s">
        <v>401</v>
      </c>
      <c r="J484" s="101" t="s">
        <v>36</v>
      </c>
      <c r="K484" s="101">
        <v>850</v>
      </c>
      <c r="L484" s="101">
        <v>32</v>
      </c>
      <c r="M484" s="101"/>
      <c r="N484" s="101" t="s">
        <v>37</v>
      </c>
      <c r="O484" s="101"/>
      <c r="P484" s="101"/>
      <c r="Q484" s="101"/>
      <c r="R484" s="101"/>
      <c r="S484" s="101"/>
      <c r="T484" s="101">
        <v>0</v>
      </c>
      <c r="U484" s="104"/>
      <c r="V484" s="104"/>
      <c r="W484" s="101"/>
      <c r="X484" s="101"/>
      <c r="Y484" s="101"/>
      <c r="Z484" s="101"/>
      <c r="AA484" s="105"/>
      <c r="AB484" s="105"/>
      <c r="AC484" s="105"/>
    </row>
    <row r="485" customHeight="1" spans="1:29">
      <c r="A485" s="100">
        <v>484</v>
      </c>
      <c r="B485" s="101">
        <v>240502002</v>
      </c>
      <c r="C485" s="40">
        <v>45414</v>
      </c>
      <c r="D485" s="101" t="s">
        <v>487</v>
      </c>
      <c r="E485" s="101">
        <v>18</v>
      </c>
      <c r="F485" s="101" t="s">
        <v>40</v>
      </c>
      <c r="G485" s="101" t="s">
        <v>494</v>
      </c>
      <c r="H485" s="101" t="s">
        <v>495</v>
      </c>
      <c r="I485" s="101" t="s">
        <v>495</v>
      </c>
      <c r="J485" s="101" t="s">
        <v>36</v>
      </c>
      <c r="K485" s="101">
        <v>500</v>
      </c>
      <c r="L485" s="101">
        <v>21</v>
      </c>
      <c r="M485" s="101">
        <v>1</v>
      </c>
      <c r="N485" s="101" t="s">
        <v>37</v>
      </c>
      <c r="O485" s="101"/>
      <c r="P485" s="101"/>
      <c r="Q485" s="101"/>
      <c r="R485" s="101">
        <v>1</v>
      </c>
      <c r="S485" s="101"/>
      <c r="T485" s="101">
        <v>1</v>
      </c>
      <c r="U485" s="104" t="s">
        <v>496</v>
      </c>
      <c r="V485" s="104" t="s">
        <v>77</v>
      </c>
      <c r="W485" s="101" t="s">
        <v>18</v>
      </c>
      <c r="X485" s="101" t="s">
        <v>89</v>
      </c>
      <c r="Y485" s="101" t="s">
        <v>57</v>
      </c>
      <c r="Z485" s="101" t="s">
        <v>67</v>
      </c>
      <c r="AA485" s="105"/>
      <c r="AB485" s="105"/>
      <c r="AC485" s="105"/>
    </row>
    <row r="486" customHeight="1" spans="1:29">
      <c r="A486" s="100">
        <v>485</v>
      </c>
      <c r="B486" s="101">
        <v>240502003</v>
      </c>
      <c r="C486" s="40">
        <v>45414</v>
      </c>
      <c r="D486" s="101" t="s">
        <v>487</v>
      </c>
      <c r="E486" s="101">
        <v>18</v>
      </c>
      <c r="F486" s="101" t="s">
        <v>58</v>
      </c>
      <c r="G486" s="101" t="s">
        <v>466</v>
      </c>
      <c r="H486" s="101" t="s">
        <v>411</v>
      </c>
      <c r="I486" s="101" t="s">
        <v>112</v>
      </c>
      <c r="J486" s="101" t="s">
        <v>36</v>
      </c>
      <c r="K486" s="101">
        <v>60</v>
      </c>
      <c r="L486" s="101">
        <v>8</v>
      </c>
      <c r="M486" s="101">
        <v>1</v>
      </c>
      <c r="N486" s="101" t="s">
        <v>48</v>
      </c>
      <c r="O486" s="101">
        <v>1</v>
      </c>
      <c r="P486" s="101"/>
      <c r="Q486" s="101"/>
      <c r="R486" s="101"/>
      <c r="S486" s="101"/>
      <c r="T486" s="101">
        <v>1</v>
      </c>
      <c r="U486" s="104" t="s">
        <v>497</v>
      </c>
      <c r="V486" s="104" t="s">
        <v>50</v>
      </c>
      <c r="W486" s="101" t="s">
        <v>15</v>
      </c>
      <c r="X486" s="101" t="s">
        <v>99</v>
      </c>
      <c r="Y486" s="101" t="s">
        <v>52</v>
      </c>
      <c r="Z486" s="101" t="s">
        <v>53</v>
      </c>
      <c r="AA486" s="105"/>
      <c r="AB486" s="105"/>
      <c r="AC486" s="105"/>
    </row>
    <row r="487" customHeight="1" spans="1:29">
      <c r="A487" s="100">
        <v>486</v>
      </c>
      <c r="B487" s="101">
        <v>240502004</v>
      </c>
      <c r="C487" s="40">
        <v>45414</v>
      </c>
      <c r="D487" s="101" t="s">
        <v>487</v>
      </c>
      <c r="E487" s="101">
        <v>18</v>
      </c>
      <c r="F487" s="101" t="s">
        <v>58</v>
      </c>
      <c r="G487" s="101" t="s">
        <v>474</v>
      </c>
      <c r="H487" s="101" t="s">
        <v>61</v>
      </c>
      <c r="I487" s="101" t="s">
        <v>60</v>
      </c>
      <c r="J487" s="101" t="s">
        <v>36</v>
      </c>
      <c r="K487" s="101">
        <v>232</v>
      </c>
      <c r="L487" s="101">
        <v>8</v>
      </c>
      <c r="M487" s="101">
        <v>2</v>
      </c>
      <c r="N487" s="101" t="s">
        <v>48</v>
      </c>
      <c r="O487" s="101"/>
      <c r="P487" s="101"/>
      <c r="Q487" s="101"/>
      <c r="R487" s="101">
        <v>2</v>
      </c>
      <c r="S487" s="101"/>
      <c r="T487" s="101">
        <v>2</v>
      </c>
      <c r="U487" s="104" t="s">
        <v>498</v>
      </c>
      <c r="V487" s="104" t="s">
        <v>50</v>
      </c>
      <c r="W487" s="101" t="s">
        <v>18</v>
      </c>
      <c r="X487" s="101" t="s">
        <v>106</v>
      </c>
      <c r="Y487" s="101" t="s">
        <v>57</v>
      </c>
      <c r="Z487" s="101" t="s">
        <v>53</v>
      </c>
      <c r="AA487" s="105"/>
      <c r="AB487" s="105"/>
      <c r="AC487" s="105"/>
    </row>
    <row r="488" customHeight="1" spans="1:29">
      <c r="A488" s="100">
        <v>487</v>
      </c>
      <c r="B488" s="101">
        <v>240504001</v>
      </c>
      <c r="C488" s="40">
        <v>45416</v>
      </c>
      <c r="D488" s="101" t="s">
        <v>487</v>
      </c>
      <c r="E488" s="101">
        <v>18</v>
      </c>
      <c r="F488" s="101" t="s">
        <v>58</v>
      </c>
      <c r="G488" s="101" t="s">
        <v>439</v>
      </c>
      <c r="H488" s="101" t="s">
        <v>61</v>
      </c>
      <c r="I488" s="101" t="s">
        <v>60</v>
      </c>
      <c r="J488" s="101" t="s">
        <v>36</v>
      </c>
      <c r="K488" s="101">
        <v>20</v>
      </c>
      <c r="L488" s="101">
        <v>8</v>
      </c>
      <c r="M488" s="101">
        <v>1</v>
      </c>
      <c r="N488" s="101" t="s">
        <v>48</v>
      </c>
      <c r="O488" s="101">
        <v>1</v>
      </c>
      <c r="P488" s="101"/>
      <c r="Q488" s="101"/>
      <c r="R488" s="101"/>
      <c r="S488" s="101"/>
      <c r="T488" s="101">
        <v>1</v>
      </c>
      <c r="U488" s="104" t="s">
        <v>160</v>
      </c>
      <c r="V488" s="104" t="s">
        <v>50</v>
      </c>
      <c r="W488" s="101" t="s">
        <v>15</v>
      </c>
      <c r="X488" s="101" t="s">
        <v>99</v>
      </c>
      <c r="Y488" s="101" t="s">
        <v>52</v>
      </c>
      <c r="Z488" s="101" t="s">
        <v>53</v>
      </c>
      <c r="AA488" s="105"/>
      <c r="AB488" s="105"/>
      <c r="AC488" s="105"/>
    </row>
    <row r="489" customHeight="1" spans="1:29">
      <c r="A489" s="100">
        <v>488</v>
      </c>
      <c r="B489" s="101">
        <v>240504002</v>
      </c>
      <c r="C489" s="40">
        <v>45416</v>
      </c>
      <c r="D489" s="101" t="s">
        <v>487</v>
      </c>
      <c r="E489" s="101">
        <v>18</v>
      </c>
      <c r="F489" s="101" t="s">
        <v>58</v>
      </c>
      <c r="G489" s="101" t="s">
        <v>499</v>
      </c>
      <c r="H489" s="101" t="s">
        <v>432</v>
      </c>
      <c r="I489" s="101" t="s">
        <v>74</v>
      </c>
      <c r="J489" s="101" t="s">
        <v>36</v>
      </c>
      <c r="K489" s="101">
        <v>137</v>
      </c>
      <c r="L489" s="101">
        <v>8</v>
      </c>
      <c r="M489" s="101"/>
      <c r="N489" s="101" t="s">
        <v>37</v>
      </c>
      <c r="O489" s="101"/>
      <c r="P489" s="101"/>
      <c r="Q489" s="101"/>
      <c r="R489" s="101"/>
      <c r="S489" s="101"/>
      <c r="T489" s="101">
        <v>0</v>
      </c>
      <c r="U489" s="104"/>
      <c r="V489" s="104"/>
      <c r="W489" s="101"/>
      <c r="X489" s="101"/>
      <c r="Y489" s="101"/>
      <c r="Z489" s="101"/>
      <c r="AA489" s="105"/>
      <c r="AB489" s="105"/>
      <c r="AC489" s="105"/>
    </row>
    <row r="490" customHeight="1" spans="1:29">
      <c r="A490" s="100">
        <v>489</v>
      </c>
      <c r="B490" s="101">
        <v>240504003</v>
      </c>
      <c r="C490" s="40">
        <v>45416</v>
      </c>
      <c r="D490" s="101" t="s">
        <v>487</v>
      </c>
      <c r="E490" s="101">
        <v>18</v>
      </c>
      <c r="F490" s="101" t="s">
        <v>40</v>
      </c>
      <c r="G490" s="101">
        <v>24033976</v>
      </c>
      <c r="H490" s="101" t="s">
        <v>47</v>
      </c>
      <c r="I490" s="101" t="s">
        <v>46</v>
      </c>
      <c r="J490" s="101" t="s">
        <v>36</v>
      </c>
      <c r="K490" s="101">
        <v>5</v>
      </c>
      <c r="L490" s="101">
        <v>5</v>
      </c>
      <c r="M490" s="101"/>
      <c r="N490" s="101" t="s">
        <v>37</v>
      </c>
      <c r="O490" s="101"/>
      <c r="P490" s="101"/>
      <c r="Q490" s="101"/>
      <c r="R490" s="101"/>
      <c r="S490" s="101"/>
      <c r="T490" s="101">
        <v>0</v>
      </c>
      <c r="U490" s="104"/>
      <c r="V490" s="104"/>
      <c r="W490" s="101"/>
      <c r="X490" s="101"/>
      <c r="Y490" s="101"/>
      <c r="Z490" s="101"/>
      <c r="AA490" s="105"/>
      <c r="AB490" s="105"/>
      <c r="AC490" s="105"/>
    </row>
    <row r="491" customHeight="1" spans="1:29">
      <c r="A491" s="100">
        <v>490</v>
      </c>
      <c r="B491" s="101">
        <v>240504004</v>
      </c>
      <c r="C491" s="40">
        <v>45416</v>
      </c>
      <c r="D491" s="101" t="s">
        <v>487</v>
      </c>
      <c r="E491" s="101">
        <v>18</v>
      </c>
      <c r="F491" s="101" t="s">
        <v>40</v>
      </c>
      <c r="G491" s="101" t="s">
        <v>492</v>
      </c>
      <c r="H491" s="101" t="s">
        <v>168</v>
      </c>
      <c r="I491" s="101" t="s">
        <v>74</v>
      </c>
      <c r="J491" s="101" t="s">
        <v>36</v>
      </c>
      <c r="K491" s="101">
        <v>1344</v>
      </c>
      <c r="L491" s="101">
        <v>13</v>
      </c>
      <c r="M491" s="101"/>
      <c r="N491" s="101" t="s">
        <v>37</v>
      </c>
      <c r="O491" s="101"/>
      <c r="P491" s="101"/>
      <c r="Q491" s="101"/>
      <c r="R491" s="101"/>
      <c r="S491" s="101"/>
      <c r="T491" s="101">
        <v>0</v>
      </c>
      <c r="U491" s="104"/>
      <c r="V491" s="104"/>
      <c r="W491" s="101"/>
      <c r="X491" s="101"/>
      <c r="Y491" s="101"/>
      <c r="Z491" s="101"/>
      <c r="AA491" s="105"/>
      <c r="AB491" s="105"/>
      <c r="AC491" s="105"/>
    </row>
    <row r="492" customHeight="1" spans="1:29">
      <c r="A492" s="100">
        <v>491</v>
      </c>
      <c r="B492" s="101">
        <v>240504005</v>
      </c>
      <c r="C492" s="40">
        <v>45416</v>
      </c>
      <c r="D492" s="101" t="s">
        <v>487</v>
      </c>
      <c r="E492" s="101">
        <v>18</v>
      </c>
      <c r="F492" s="101" t="s">
        <v>33</v>
      </c>
      <c r="G492" s="101" t="s">
        <v>481</v>
      </c>
      <c r="H492" s="101" t="s">
        <v>401</v>
      </c>
      <c r="I492" s="101" t="s">
        <v>401</v>
      </c>
      <c r="J492" s="101" t="s">
        <v>36</v>
      </c>
      <c r="K492" s="101">
        <v>1150</v>
      </c>
      <c r="L492" s="101">
        <v>32</v>
      </c>
      <c r="M492" s="101"/>
      <c r="N492" s="101" t="s">
        <v>37</v>
      </c>
      <c r="O492" s="101"/>
      <c r="P492" s="101"/>
      <c r="Q492" s="101"/>
      <c r="R492" s="101"/>
      <c r="S492" s="101"/>
      <c r="T492" s="101">
        <v>0</v>
      </c>
      <c r="U492" s="104"/>
      <c r="V492" s="104"/>
      <c r="W492" s="101"/>
      <c r="X492" s="101"/>
      <c r="Y492" s="101"/>
      <c r="Z492" s="101"/>
      <c r="AA492" s="105"/>
      <c r="AB492" s="105"/>
      <c r="AC492" s="105" t="s">
        <v>500</v>
      </c>
    </row>
    <row r="493" customHeight="1" spans="1:29">
      <c r="A493" s="100">
        <v>492</v>
      </c>
      <c r="B493" s="101">
        <v>240504006</v>
      </c>
      <c r="C493" s="40">
        <v>45416</v>
      </c>
      <c r="D493" s="101" t="s">
        <v>487</v>
      </c>
      <c r="E493" s="101">
        <v>18</v>
      </c>
      <c r="F493" s="101" t="s">
        <v>33</v>
      </c>
      <c r="G493" s="101" t="s">
        <v>467</v>
      </c>
      <c r="H493" s="101" t="s">
        <v>91</v>
      </c>
      <c r="I493" s="101" t="s">
        <v>91</v>
      </c>
      <c r="J493" s="101" t="s">
        <v>36</v>
      </c>
      <c r="K493" s="101">
        <v>432</v>
      </c>
      <c r="L493" s="101">
        <v>32</v>
      </c>
      <c r="M493" s="101"/>
      <c r="N493" s="101" t="s">
        <v>37</v>
      </c>
      <c r="O493" s="101"/>
      <c r="P493" s="101"/>
      <c r="Q493" s="101"/>
      <c r="R493" s="101"/>
      <c r="S493" s="101"/>
      <c r="T493" s="101">
        <v>0</v>
      </c>
      <c r="U493" s="104"/>
      <c r="V493" s="104"/>
      <c r="W493" s="101"/>
      <c r="X493" s="101"/>
      <c r="Y493" s="101"/>
      <c r="Z493" s="101"/>
      <c r="AA493" s="105"/>
      <c r="AB493" s="105"/>
      <c r="AC493" s="105"/>
    </row>
    <row r="494" customHeight="1" spans="1:29">
      <c r="A494" s="100">
        <v>493</v>
      </c>
      <c r="B494" s="101">
        <v>240504007</v>
      </c>
      <c r="C494" s="40">
        <v>45416</v>
      </c>
      <c r="D494" s="101" t="s">
        <v>487</v>
      </c>
      <c r="E494" s="101">
        <v>18</v>
      </c>
      <c r="F494" s="101" t="s">
        <v>58</v>
      </c>
      <c r="G494" s="101" t="s">
        <v>489</v>
      </c>
      <c r="H494" s="101" t="s">
        <v>366</v>
      </c>
      <c r="I494" s="101" t="s">
        <v>42</v>
      </c>
      <c r="J494" s="101" t="s">
        <v>36</v>
      </c>
      <c r="K494" s="101">
        <v>409</v>
      </c>
      <c r="L494" s="101">
        <v>32</v>
      </c>
      <c r="M494" s="101">
        <v>32</v>
      </c>
      <c r="N494" s="101" t="s">
        <v>48</v>
      </c>
      <c r="O494" s="101"/>
      <c r="P494" s="101"/>
      <c r="Q494" s="101"/>
      <c r="R494" s="101">
        <v>32</v>
      </c>
      <c r="S494" s="101"/>
      <c r="T494" s="101">
        <v>32</v>
      </c>
      <c r="U494" s="104" t="s">
        <v>378</v>
      </c>
      <c r="V494" s="104" t="s">
        <v>50</v>
      </c>
      <c r="W494" s="101" t="s">
        <v>18</v>
      </c>
      <c r="X494" s="101" t="s">
        <v>106</v>
      </c>
      <c r="Y494" s="101" t="s">
        <v>57</v>
      </c>
      <c r="Z494" s="101" t="s">
        <v>53</v>
      </c>
      <c r="AA494" s="105"/>
      <c r="AB494" s="105"/>
      <c r="AC494" s="105" t="s">
        <v>501</v>
      </c>
    </row>
    <row r="495" customHeight="1" spans="1:29">
      <c r="A495" s="100">
        <v>494</v>
      </c>
      <c r="B495" s="101">
        <v>240504008</v>
      </c>
      <c r="C495" s="40">
        <v>45416</v>
      </c>
      <c r="D495" s="101" t="s">
        <v>487</v>
      </c>
      <c r="E495" s="101">
        <v>18</v>
      </c>
      <c r="F495" s="101" t="s">
        <v>58</v>
      </c>
      <c r="G495" s="101" t="s">
        <v>463</v>
      </c>
      <c r="H495" s="101" t="s">
        <v>366</v>
      </c>
      <c r="I495" s="101" t="s">
        <v>42</v>
      </c>
      <c r="J495" s="101" t="s">
        <v>36</v>
      </c>
      <c r="K495" s="101">
        <v>77</v>
      </c>
      <c r="L495" s="101">
        <v>16</v>
      </c>
      <c r="M495" s="101">
        <v>1</v>
      </c>
      <c r="N495" s="101" t="s">
        <v>37</v>
      </c>
      <c r="O495" s="101"/>
      <c r="P495" s="101"/>
      <c r="Q495" s="101">
        <v>1</v>
      </c>
      <c r="R495" s="101"/>
      <c r="S495" s="101"/>
      <c r="T495" s="101">
        <v>1</v>
      </c>
      <c r="U495" s="104" t="s">
        <v>502</v>
      </c>
      <c r="V495" s="104" t="s">
        <v>77</v>
      </c>
      <c r="W495" s="101" t="s">
        <v>55</v>
      </c>
      <c r="X495" s="101" t="s">
        <v>66</v>
      </c>
      <c r="Y495" s="101" t="s">
        <v>52</v>
      </c>
      <c r="Z495" s="101" t="s">
        <v>67</v>
      </c>
      <c r="AA495" s="105"/>
      <c r="AB495" s="105"/>
      <c r="AC495" s="105" t="s">
        <v>503</v>
      </c>
    </row>
    <row r="496" customHeight="1" spans="1:29">
      <c r="A496" s="100">
        <v>495</v>
      </c>
      <c r="B496" s="101">
        <v>240504009</v>
      </c>
      <c r="C496" s="40">
        <v>45416</v>
      </c>
      <c r="D496" s="101" t="s">
        <v>487</v>
      </c>
      <c r="E496" s="101">
        <v>18</v>
      </c>
      <c r="F496" s="101" t="s">
        <v>58</v>
      </c>
      <c r="G496" s="101" t="s">
        <v>504</v>
      </c>
      <c r="H496" s="101" t="s">
        <v>61</v>
      </c>
      <c r="I496" s="101" t="s">
        <v>60</v>
      </c>
      <c r="J496" s="101" t="s">
        <v>62</v>
      </c>
      <c r="K496" s="101">
        <v>304</v>
      </c>
      <c r="L496" s="101">
        <v>32</v>
      </c>
      <c r="M496" s="101"/>
      <c r="N496" s="101" t="s">
        <v>37</v>
      </c>
      <c r="O496" s="101"/>
      <c r="P496" s="101"/>
      <c r="Q496" s="101"/>
      <c r="R496" s="101"/>
      <c r="S496" s="101"/>
      <c r="T496" s="101">
        <v>0</v>
      </c>
      <c r="U496" s="104"/>
      <c r="V496" s="104"/>
      <c r="W496" s="101"/>
      <c r="X496" s="101"/>
      <c r="Y496" s="101"/>
      <c r="Z496" s="101"/>
      <c r="AA496" s="105"/>
      <c r="AB496" s="105"/>
      <c r="AC496" s="105"/>
    </row>
    <row r="497" customHeight="1" spans="1:29">
      <c r="A497" s="100">
        <v>496</v>
      </c>
      <c r="B497" s="101">
        <v>240505001</v>
      </c>
      <c r="C497" s="40">
        <v>45417</v>
      </c>
      <c r="D497" s="101" t="s">
        <v>487</v>
      </c>
      <c r="E497" s="101">
        <v>19</v>
      </c>
      <c r="F497" s="101" t="s">
        <v>33</v>
      </c>
      <c r="G497" s="101" t="s">
        <v>481</v>
      </c>
      <c r="H497" s="101" t="s">
        <v>401</v>
      </c>
      <c r="I497" s="101" t="s">
        <v>401</v>
      </c>
      <c r="J497" s="101" t="s">
        <v>36</v>
      </c>
      <c r="K497" s="101">
        <v>1296</v>
      </c>
      <c r="L497" s="101">
        <v>50</v>
      </c>
      <c r="M497" s="101">
        <v>1</v>
      </c>
      <c r="N497" s="101" t="s">
        <v>37</v>
      </c>
      <c r="O497" s="101">
        <v>1</v>
      </c>
      <c r="P497" s="101"/>
      <c r="Q497" s="101"/>
      <c r="R497" s="101"/>
      <c r="S497" s="101"/>
      <c r="T497" s="101">
        <v>1</v>
      </c>
      <c r="U497" s="104" t="s">
        <v>505</v>
      </c>
      <c r="V497" s="104" t="s">
        <v>77</v>
      </c>
      <c r="W497" s="101" t="s">
        <v>15</v>
      </c>
      <c r="X497" s="101" t="s">
        <v>283</v>
      </c>
      <c r="Y497" s="101" t="s">
        <v>52</v>
      </c>
      <c r="Z497" s="101" t="s">
        <v>67</v>
      </c>
      <c r="AA497" s="105"/>
      <c r="AB497" s="105"/>
      <c r="AC497" s="105"/>
    </row>
    <row r="498" customHeight="1" spans="1:29">
      <c r="A498" s="102">
        <v>497</v>
      </c>
      <c r="B498" s="103">
        <v>240505002</v>
      </c>
      <c r="C498" s="40">
        <v>45417</v>
      </c>
      <c r="D498" s="101" t="s">
        <v>487</v>
      </c>
      <c r="E498" s="101">
        <v>19</v>
      </c>
      <c r="F498" s="101" t="s">
        <v>33</v>
      </c>
      <c r="G498" s="101" t="s">
        <v>467</v>
      </c>
      <c r="H498" s="101" t="s">
        <v>91</v>
      </c>
      <c r="I498" s="101" t="s">
        <v>91</v>
      </c>
      <c r="J498" s="101" t="s">
        <v>36</v>
      </c>
      <c r="K498" s="101">
        <v>287</v>
      </c>
      <c r="L498" s="101">
        <v>32</v>
      </c>
      <c r="M498" s="101"/>
      <c r="N498" s="101" t="s">
        <v>37</v>
      </c>
      <c r="O498" s="101"/>
      <c r="P498" s="101"/>
      <c r="Q498" s="101"/>
      <c r="R498" s="101"/>
      <c r="S498" s="101"/>
      <c r="T498" s="101">
        <v>0</v>
      </c>
      <c r="U498" s="104"/>
      <c r="V498" s="104"/>
      <c r="W498" s="101"/>
      <c r="X498" s="101"/>
      <c r="Y498" s="101"/>
      <c r="Z498" s="101"/>
      <c r="AA498" s="105"/>
      <c r="AB498" s="105"/>
      <c r="AC498" s="105"/>
    </row>
    <row r="499" customHeight="1" spans="1:20">
      <c r="A499" s="5">
        <v>498</v>
      </c>
      <c r="B499" s="5">
        <v>240506001</v>
      </c>
      <c r="C499" s="3">
        <v>45418</v>
      </c>
      <c r="D499" s="4" t="s">
        <v>487</v>
      </c>
      <c r="E499" s="4">
        <v>19</v>
      </c>
      <c r="F499" s="5" t="s">
        <v>58</v>
      </c>
      <c r="G499" s="6" t="s">
        <v>506</v>
      </c>
      <c r="H499" s="6" t="s">
        <v>46</v>
      </c>
      <c r="I499" s="7" t="s">
        <v>46</v>
      </c>
      <c r="J499" s="7" t="s">
        <v>36</v>
      </c>
      <c r="K499" s="8">
        <v>370</v>
      </c>
      <c r="L499" s="8">
        <v>32</v>
      </c>
      <c r="N499" s="10" t="s">
        <v>37</v>
      </c>
      <c r="T499" s="12">
        <v>0</v>
      </c>
    </row>
    <row r="500" customHeight="1" spans="1:29">
      <c r="A500" s="5">
        <v>499</v>
      </c>
      <c r="B500" s="5">
        <v>240506002</v>
      </c>
      <c r="C500" s="3">
        <v>45418</v>
      </c>
      <c r="D500" s="4" t="s">
        <v>487</v>
      </c>
      <c r="E500" s="4">
        <v>19</v>
      </c>
      <c r="F500" s="5" t="s">
        <v>58</v>
      </c>
      <c r="G500" s="6" t="s">
        <v>439</v>
      </c>
      <c r="H500" s="6" t="s">
        <v>61</v>
      </c>
      <c r="I500" s="7" t="s">
        <v>60</v>
      </c>
      <c r="J500" s="7" t="s">
        <v>36</v>
      </c>
      <c r="K500" s="8">
        <v>20</v>
      </c>
      <c r="L500" s="8">
        <v>12</v>
      </c>
      <c r="N500" s="10" t="s">
        <v>37</v>
      </c>
      <c r="T500" s="12">
        <v>0</v>
      </c>
      <c r="AC500" s="8" t="s">
        <v>507</v>
      </c>
    </row>
    <row r="501" customHeight="1" spans="1:20">
      <c r="A501" s="5">
        <v>500</v>
      </c>
      <c r="B501" s="5">
        <v>240506003</v>
      </c>
      <c r="C501" s="3">
        <v>45418</v>
      </c>
      <c r="D501" s="4" t="s">
        <v>487</v>
      </c>
      <c r="E501" s="4">
        <v>19</v>
      </c>
      <c r="F501" s="5" t="s">
        <v>58</v>
      </c>
      <c r="G501" s="6" t="s">
        <v>508</v>
      </c>
      <c r="H501" s="6" t="s">
        <v>42</v>
      </c>
      <c r="I501" s="7" t="s">
        <v>42</v>
      </c>
      <c r="J501" s="7" t="s">
        <v>248</v>
      </c>
      <c r="K501" s="8">
        <v>5</v>
      </c>
      <c r="L501" s="8">
        <v>5</v>
      </c>
      <c r="N501" s="10" t="s">
        <v>37</v>
      </c>
      <c r="T501" s="12">
        <v>0</v>
      </c>
    </row>
    <row r="502" customHeight="1" spans="1:29">
      <c r="A502" s="5">
        <v>501</v>
      </c>
      <c r="B502" s="5">
        <v>240506004</v>
      </c>
      <c r="C502" s="3">
        <v>45418</v>
      </c>
      <c r="D502" s="4" t="s">
        <v>487</v>
      </c>
      <c r="E502" s="4">
        <v>19</v>
      </c>
      <c r="F502" s="5" t="s">
        <v>58</v>
      </c>
      <c r="G502" s="6" t="s">
        <v>425</v>
      </c>
      <c r="H502" s="6" t="s">
        <v>366</v>
      </c>
      <c r="I502" s="7" t="s">
        <v>42</v>
      </c>
      <c r="J502" s="7" t="s">
        <v>36</v>
      </c>
      <c r="K502" s="8">
        <v>169</v>
      </c>
      <c r="L502" s="8">
        <v>8</v>
      </c>
      <c r="N502" s="10" t="s">
        <v>37</v>
      </c>
      <c r="T502" s="12">
        <v>0</v>
      </c>
      <c r="AC502" s="8" t="s">
        <v>509</v>
      </c>
    </row>
    <row r="503" customHeight="1" spans="1:20">
      <c r="A503" s="5">
        <v>502</v>
      </c>
      <c r="B503" s="5">
        <v>240506005</v>
      </c>
      <c r="C503" s="3">
        <v>45418</v>
      </c>
      <c r="D503" s="4" t="s">
        <v>487</v>
      </c>
      <c r="E503" s="4">
        <v>19</v>
      </c>
      <c r="F503" s="5" t="s">
        <v>58</v>
      </c>
      <c r="G503" s="6" t="s">
        <v>499</v>
      </c>
      <c r="H503" s="6" t="s">
        <v>417</v>
      </c>
      <c r="I503" s="7" t="s">
        <v>74</v>
      </c>
      <c r="J503" s="7" t="s">
        <v>36</v>
      </c>
      <c r="K503" s="8">
        <v>239</v>
      </c>
      <c r="L503" s="8">
        <v>8</v>
      </c>
      <c r="N503" s="10" t="s">
        <v>37</v>
      </c>
      <c r="T503" s="12">
        <v>0</v>
      </c>
    </row>
    <row r="504" customHeight="1" spans="1:20">
      <c r="A504" s="5">
        <v>503</v>
      </c>
      <c r="B504" s="5">
        <v>240506006</v>
      </c>
      <c r="C504" s="3">
        <v>45418</v>
      </c>
      <c r="D504" s="4" t="s">
        <v>487</v>
      </c>
      <c r="E504" s="4">
        <v>19</v>
      </c>
      <c r="F504" s="5" t="s">
        <v>58</v>
      </c>
      <c r="G504" s="6" t="s">
        <v>506</v>
      </c>
      <c r="H504" s="6" t="s">
        <v>70</v>
      </c>
      <c r="I504" s="7" t="s">
        <v>46</v>
      </c>
      <c r="J504" s="7" t="s">
        <v>36</v>
      </c>
      <c r="K504" s="8">
        <v>130</v>
      </c>
      <c r="L504" s="8">
        <v>8</v>
      </c>
      <c r="N504" s="10" t="s">
        <v>37</v>
      </c>
      <c r="T504" s="12">
        <v>0</v>
      </c>
    </row>
    <row r="505" customHeight="1" spans="1:20">
      <c r="A505" s="5">
        <v>504</v>
      </c>
      <c r="B505" s="5">
        <v>240506007</v>
      </c>
      <c r="C505" s="3">
        <v>45418</v>
      </c>
      <c r="D505" s="4" t="s">
        <v>487</v>
      </c>
      <c r="E505" s="4">
        <v>19</v>
      </c>
      <c r="F505" s="5" t="s">
        <v>58</v>
      </c>
      <c r="G505" s="6" t="s">
        <v>474</v>
      </c>
      <c r="H505" s="6" t="s">
        <v>60</v>
      </c>
      <c r="I505" s="7" t="s">
        <v>60</v>
      </c>
      <c r="J505" s="7" t="s">
        <v>62</v>
      </c>
      <c r="K505" s="8">
        <v>8</v>
      </c>
      <c r="L505" s="8">
        <v>8</v>
      </c>
      <c r="N505" s="10" t="s">
        <v>37</v>
      </c>
      <c r="T505" s="12">
        <v>0</v>
      </c>
    </row>
    <row r="506" customHeight="1" spans="1:29">
      <c r="A506" s="5">
        <v>505</v>
      </c>
      <c r="B506" s="5">
        <v>240506008</v>
      </c>
      <c r="C506" s="3">
        <v>45418</v>
      </c>
      <c r="D506" s="4" t="s">
        <v>487</v>
      </c>
      <c r="E506" s="4">
        <v>19</v>
      </c>
      <c r="F506" s="5" t="s">
        <v>58</v>
      </c>
      <c r="G506" s="6" t="s">
        <v>489</v>
      </c>
      <c r="H506" s="6" t="s">
        <v>366</v>
      </c>
      <c r="I506" s="7" t="s">
        <v>42</v>
      </c>
      <c r="J506" s="7" t="s">
        <v>36</v>
      </c>
      <c r="K506" s="8">
        <v>400</v>
      </c>
      <c r="L506" s="8">
        <v>32</v>
      </c>
      <c r="N506" s="10" t="s">
        <v>37</v>
      </c>
      <c r="T506" s="12">
        <v>0</v>
      </c>
      <c r="AC506" s="8" t="s">
        <v>510</v>
      </c>
    </row>
    <row r="507" customHeight="1" spans="1:20">
      <c r="A507" s="5">
        <v>506</v>
      </c>
      <c r="B507" s="5">
        <v>240506009</v>
      </c>
      <c r="C507" s="3">
        <v>45418</v>
      </c>
      <c r="D507" s="4" t="s">
        <v>487</v>
      </c>
      <c r="E507" s="4">
        <v>19</v>
      </c>
      <c r="F507" s="5" t="s">
        <v>58</v>
      </c>
      <c r="G507" s="6" t="s">
        <v>358</v>
      </c>
      <c r="H507" s="6" t="s">
        <v>42</v>
      </c>
      <c r="I507" s="7" t="s">
        <v>42</v>
      </c>
      <c r="J507" s="7" t="s">
        <v>62</v>
      </c>
      <c r="K507" s="8">
        <v>69</v>
      </c>
      <c r="L507" s="8">
        <v>8</v>
      </c>
      <c r="N507" s="10" t="s">
        <v>37</v>
      </c>
      <c r="T507" s="12">
        <v>0</v>
      </c>
    </row>
    <row r="508" customHeight="1" spans="1:20">
      <c r="A508" s="5">
        <v>507</v>
      </c>
      <c r="B508" s="5">
        <v>240506010</v>
      </c>
      <c r="C508" s="3">
        <v>45418</v>
      </c>
      <c r="D508" s="4" t="s">
        <v>487</v>
      </c>
      <c r="E508" s="4">
        <v>19</v>
      </c>
      <c r="F508" s="5" t="s">
        <v>58</v>
      </c>
      <c r="G508" s="6" t="s">
        <v>508</v>
      </c>
      <c r="H508" s="6" t="s">
        <v>42</v>
      </c>
      <c r="I508" s="7" t="s">
        <v>42</v>
      </c>
      <c r="J508" s="7" t="s">
        <v>248</v>
      </c>
      <c r="K508" s="8">
        <v>182</v>
      </c>
      <c r="L508" s="8">
        <v>8</v>
      </c>
      <c r="N508" s="10" t="s">
        <v>37</v>
      </c>
      <c r="T508" s="12">
        <v>0</v>
      </c>
    </row>
    <row r="509" customHeight="1" spans="1:20">
      <c r="A509" s="5">
        <v>508</v>
      </c>
      <c r="B509" s="5">
        <v>240506011</v>
      </c>
      <c r="C509" s="3">
        <v>45418</v>
      </c>
      <c r="D509" s="4" t="s">
        <v>487</v>
      </c>
      <c r="E509" s="4">
        <v>19</v>
      </c>
      <c r="F509" s="5" t="s">
        <v>58</v>
      </c>
      <c r="G509" s="6" t="s">
        <v>474</v>
      </c>
      <c r="H509" s="6" t="s">
        <v>61</v>
      </c>
      <c r="I509" s="7" t="s">
        <v>60</v>
      </c>
      <c r="J509" s="7" t="s">
        <v>62</v>
      </c>
      <c r="K509" s="8">
        <v>84</v>
      </c>
      <c r="L509" s="8">
        <v>8</v>
      </c>
      <c r="N509" s="10" t="s">
        <v>37</v>
      </c>
      <c r="T509" s="12">
        <v>0</v>
      </c>
    </row>
    <row r="510" customHeight="1" spans="1:20">
      <c r="A510" s="5">
        <v>509</v>
      </c>
      <c r="B510" s="5">
        <v>240506012</v>
      </c>
      <c r="C510" s="3">
        <v>45418</v>
      </c>
      <c r="D510" s="4" t="s">
        <v>487</v>
      </c>
      <c r="E510" s="4">
        <v>19</v>
      </c>
      <c r="F510" s="5" t="s">
        <v>58</v>
      </c>
      <c r="G510" s="6" t="s">
        <v>511</v>
      </c>
      <c r="H510" s="6" t="s">
        <v>61</v>
      </c>
      <c r="I510" s="7" t="s">
        <v>60</v>
      </c>
      <c r="J510" s="7" t="s">
        <v>141</v>
      </c>
      <c r="K510" s="8">
        <v>5</v>
      </c>
      <c r="L510" s="8">
        <v>5</v>
      </c>
      <c r="N510" s="10" t="s">
        <v>37</v>
      </c>
      <c r="T510" s="12">
        <v>0</v>
      </c>
    </row>
    <row r="511" customHeight="1" spans="1:29">
      <c r="A511" s="5">
        <v>510</v>
      </c>
      <c r="B511" s="5">
        <v>240507001</v>
      </c>
      <c r="C511" s="3">
        <v>45419</v>
      </c>
      <c r="D511" s="4" t="s">
        <v>487</v>
      </c>
      <c r="E511" s="4">
        <v>19</v>
      </c>
      <c r="F511" s="5" t="s">
        <v>58</v>
      </c>
      <c r="G511" s="6" t="s">
        <v>499</v>
      </c>
      <c r="H511" s="6" t="s">
        <v>432</v>
      </c>
      <c r="I511" s="7" t="s">
        <v>74</v>
      </c>
      <c r="J511" s="7" t="s">
        <v>36</v>
      </c>
      <c r="K511" s="8">
        <v>240</v>
      </c>
      <c r="L511" s="8">
        <v>16</v>
      </c>
      <c r="M511" s="9">
        <v>1</v>
      </c>
      <c r="N511" s="10" t="s">
        <v>37</v>
      </c>
      <c r="O511" s="11">
        <v>1</v>
      </c>
      <c r="T511" s="12">
        <v>1</v>
      </c>
      <c r="U511" s="11" t="s">
        <v>512</v>
      </c>
      <c r="V511" s="13" t="s">
        <v>77</v>
      </c>
      <c r="W511" s="8" t="s">
        <v>15</v>
      </c>
      <c r="X511" s="11" t="s">
        <v>85</v>
      </c>
      <c r="Y511" s="11" t="s">
        <v>52</v>
      </c>
      <c r="Z511" s="11" t="s">
        <v>67</v>
      </c>
      <c r="AC511" s="8" t="s">
        <v>421</v>
      </c>
    </row>
    <row r="512" customHeight="1" spans="1:20">
      <c r="A512" s="5">
        <v>511</v>
      </c>
      <c r="B512" s="5">
        <v>240507002</v>
      </c>
      <c r="C512" s="3">
        <v>45419</v>
      </c>
      <c r="D512" s="4" t="s">
        <v>487</v>
      </c>
      <c r="E512" s="4">
        <v>19</v>
      </c>
      <c r="F512" s="5" t="s">
        <v>33</v>
      </c>
      <c r="G512" s="6" t="s">
        <v>481</v>
      </c>
      <c r="H512" s="6" t="s">
        <v>401</v>
      </c>
      <c r="I512" s="7" t="s">
        <v>401</v>
      </c>
      <c r="J512" s="7" t="s">
        <v>36</v>
      </c>
      <c r="K512" s="8">
        <v>1583</v>
      </c>
      <c r="L512" s="8">
        <v>50</v>
      </c>
      <c r="N512" s="10" t="s">
        <v>37</v>
      </c>
      <c r="T512" s="12">
        <v>0</v>
      </c>
    </row>
    <row r="513" customHeight="1" spans="1:20">
      <c r="A513" s="5">
        <v>512</v>
      </c>
      <c r="B513" s="5">
        <v>240507003</v>
      </c>
      <c r="C513" s="3">
        <v>45419</v>
      </c>
      <c r="D513" s="4" t="s">
        <v>487</v>
      </c>
      <c r="E513" s="4">
        <v>19</v>
      </c>
      <c r="F513" s="5" t="s">
        <v>33</v>
      </c>
      <c r="G513" s="6" t="s">
        <v>467</v>
      </c>
      <c r="H513" s="6" t="s">
        <v>91</v>
      </c>
      <c r="I513" s="7" t="s">
        <v>91</v>
      </c>
      <c r="J513" s="7" t="s">
        <v>36</v>
      </c>
      <c r="K513" s="8">
        <v>144</v>
      </c>
      <c r="L513" s="8">
        <v>8</v>
      </c>
      <c r="N513" s="10" t="s">
        <v>37</v>
      </c>
      <c r="T513" s="12">
        <v>0</v>
      </c>
    </row>
    <row r="514" customHeight="1" spans="1:28">
      <c r="A514" s="5">
        <v>513</v>
      </c>
      <c r="B514" s="5">
        <v>240507004</v>
      </c>
      <c r="C514" s="3">
        <v>45419</v>
      </c>
      <c r="D514" s="4" t="s">
        <v>487</v>
      </c>
      <c r="E514" s="4">
        <v>19</v>
      </c>
      <c r="F514" s="5" t="s">
        <v>58</v>
      </c>
      <c r="G514" s="6" t="s">
        <v>474</v>
      </c>
      <c r="H514" s="6" t="s">
        <v>61</v>
      </c>
      <c r="I514" s="7" t="s">
        <v>60</v>
      </c>
      <c r="J514" s="7" t="s">
        <v>36</v>
      </c>
      <c r="K514" s="8">
        <v>232</v>
      </c>
      <c r="L514" s="8">
        <v>8</v>
      </c>
      <c r="N514" s="10" t="s">
        <v>37</v>
      </c>
      <c r="T514" s="12">
        <v>0</v>
      </c>
      <c r="AB514" s="8" t="s">
        <v>513</v>
      </c>
    </row>
    <row r="515" customHeight="1" spans="1:20">
      <c r="A515" s="5">
        <v>514</v>
      </c>
      <c r="B515" s="5">
        <v>240507005</v>
      </c>
      <c r="C515" s="3">
        <v>45419</v>
      </c>
      <c r="D515" s="4" t="s">
        <v>487</v>
      </c>
      <c r="E515" s="4">
        <v>19</v>
      </c>
      <c r="F515" s="5" t="s">
        <v>33</v>
      </c>
      <c r="G515" s="6" t="s">
        <v>467</v>
      </c>
      <c r="H515" s="6" t="s">
        <v>91</v>
      </c>
      <c r="I515" s="7" t="s">
        <v>91</v>
      </c>
      <c r="J515" s="7" t="s">
        <v>36</v>
      </c>
      <c r="K515" s="8">
        <v>126</v>
      </c>
      <c r="L515" s="8">
        <v>8</v>
      </c>
      <c r="N515" s="10" t="s">
        <v>37</v>
      </c>
      <c r="T515" s="12">
        <v>0</v>
      </c>
    </row>
    <row r="516" customHeight="1" spans="1:20">
      <c r="A516" s="5">
        <v>515</v>
      </c>
      <c r="B516" s="5">
        <v>240507006</v>
      </c>
      <c r="C516" s="3">
        <v>45419</v>
      </c>
      <c r="D516" s="4" t="s">
        <v>487</v>
      </c>
      <c r="E516" s="4">
        <v>19</v>
      </c>
      <c r="F516" s="5" t="s">
        <v>33</v>
      </c>
      <c r="G516" s="6" t="s">
        <v>481</v>
      </c>
      <c r="H516" s="6" t="s">
        <v>401</v>
      </c>
      <c r="I516" s="7" t="s">
        <v>401</v>
      </c>
      <c r="J516" s="7" t="s">
        <v>36</v>
      </c>
      <c r="K516" s="8">
        <v>1728</v>
      </c>
      <c r="L516" s="8">
        <v>50</v>
      </c>
      <c r="N516" s="10" t="s">
        <v>37</v>
      </c>
      <c r="T516" s="12">
        <v>0</v>
      </c>
    </row>
    <row r="517" customHeight="1" spans="1:20">
      <c r="A517" s="5">
        <v>516</v>
      </c>
      <c r="B517" s="5">
        <v>240507007</v>
      </c>
      <c r="C517" s="3">
        <v>45419</v>
      </c>
      <c r="D517" s="4" t="s">
        <v>487</v>
      </c>
      <c r="E517" s="4">
        <v>19</v>
      </c>
      <c r="F517" s="5" t="s">
        <v>58</v>
      </c>
      <c r="G517" s="6" t="s">
        <v>499</v>
      </c>
      <c r="H517" s="6" t="s">
        <v>432</v>
      </c>
      <c r="I517" s="7" t="s">
        <v>74</v>
      </c>
      <c r="J517" s="7" t="s">
        <v>36</v>
      </c>
      <c r="K517" s="8">
        <v>68</v>
      </c>
      <c r="L517" s="8">
        <v>8</v>
      </c>
      <c r="N517" s="10" t="s">
        <v>37</v>
      </c>
      <c r="T517" s="12">
        <v>0</v>
      </c>
    </row>
    <row r="518" customHeight="1" spans="1:26">
      <c r="A518" s="5">
        <v>517</v>
      </c>
      <c r="B518" s="5">
        <v>240507008</v>
      </c>
      <c r="C518" s="3">
        <v>45419</v>
      </c>
      <c r="D518" s="4" t="s">
        <v>487</v>
      </c>
      <c r="E518" s="4">
        <v>19</v>
      </c>
      <c r="F518" s="5" t="s">
        <v>58</v>
      </c>
      <c r="G518" s="6" t="s">
        <v>511</v>
      </c>
      <c r="H518" s="6" t="s">
        <v>61</v>
      </c>
      <c r="I518" s="7" t="s">
        <v>60</v>
      </c>
      <c r="J518" s="7" t="s">
        <v>36</v>
      </c>
      <c r="K518" s="8">
        <v>260</v>
      </c>
      <c r="L518" s="8">
        <v>8</v>
      </c>
      <c r="M518" s="9">
        <v>1</v>
      </c>
      <c r="N518" s="10" t="s">
        <v>48</v>
      </c>
      <c r="Q518" s="11">
        <v>1</v>
      </c>
      <c r="T518" s="12">
        <v>1</v>
      </c>
      <c r="U518" s="11" t="s">
        <v>514</v>
      </c>
      <c r="V518" s="13" t="s">
        <v>50</v>
      </c>
      <c r="W518" s="8" t="s">
        <v>55</v>
      </c>
      <c r="X518" s="11" t="s">
        <v>306</v>
      </c>
      <c r="Y518" s="11" t="s">
        <v>57</v>
      </c>
      <c r="Z518" s="11" t="s">
        <v>53</v>
      </c>
    </row>
    <row r="519" customHeight="1" spans="1:26">
      <c r="A519" s="5">
        <v>518</v>
      </c>
      <c r="B519" s="5">
        <v>240508001</v>
      </c>
      <c r="C519" s="3">
        <v>45420</v>
      </c>
      <c r="D519" s="4" t="s">
        <v>487</v>
      </c>
      <c r="E519" s="4">
        <v>19</v>
      </c>
      <c r="F519" s="5" t="s">
        <v>294</v>
      </c>
      <c r="G519" s="6" t="s">
        <v>386</v>
      </c>
      <c r="H519" s="6" t="s">
        <v>296</v>
      </c>
      <c r="I519" s="7" t="s">
        <v>296</v>
      </c>
      <c r="J519" s="7" t="s">
        <v>36</v>
      </c>
      <c r="K519" s="8">
        <v>2</v>
      </c>
      <c r="L519" s="8">
        <v>2</v>
      </c>
      <c r="M519" s="9">
        <v>2</v>
      </c>
      <c r="N519" s="10" t="s">
        <v>48</v>
      </c>
      <c r="R519" s="11">
        <v>2</v>
      </c>
      <c r="T519" s="12">
        <v>2</v>
      </c>
      <c r="U519" s="11" t="s">
        <v>515</v>
      </c>
      <c r="V519" s="13" t="s">
        <v>50</v>
      </c>
      <c r="W519" s="8" t="s">
        <v>18</v>
      </c>
      <c r="X519" s="11" t="s">
        <v>106</v>
      </c>
      <c r="Y519" s="11" t="s">
        <v>57</v>
      </c>
      <c r="Z519" s="11" t="s">
        <v>53</v>
      </c>
    </row>
    <row r="520" customHeight="1" spans="1:26">
      <c r="A520" s="5">
        <v>519</v>
      </c>
      <c r="B520" s="5">
        <v>240508002</v>
      </c>
      <c r="C520" s="3">
        <v>45420</v>
      </c>
      <c r="D520" s="4" t="s">
        <v>487</v>
      </c>
      <c r="E520" s="4">
        <v>19</v>
      </c>
      <c r="F520" s="5" t="s">
        <v>58</v>
      </c>
      <c r="G520" s="6" t="s">
        <v>506</v>
      </c>
      <c r="H520" s="6" t="s">
        <v>70</v>
      </c>
      <c r="I520" s="7" t="s">
        <v>46</v>
      </c>
      <c r="J520" s="7" t="s">
        <v>36</v>
      </c>
      <c r="K520" s="8">
        <v>390</v>
      </c>
      <c r="L520" s="8">
        <v>32</v>
      </c>
      <c r="M520" s="9">
        <v>1</v>
      </c>
      <c r="N520" s="10" t="s">
        <v>37</v>
      </c>
      <c r="O520" s="11">
        <v>1</v>
      </c>
      <c r="U520" s="11" t="s">
        <v>516</v>
      </c>
      <c r="V520" s="13" t="s">
        <v>77</v>
      </c>
      <c r="W520" s="8" t="s">
        <v>15</v>
      </c>
      <c r="X520" s="11" t="s">
        <v>99</v>
      </c>
      <c r="Y520" s="11" t="s">
        <v>52</v>
      </c>
      <c r="Z520" s="11" t="s">
        <v>67</v>
      </c>
    </row>
    <row r="521" customHeight="1" spans="1:20">
      <c r="A521" s="5">
        <v>520</v>
      </c>
      <c r="B521" s="5">
        <v>240508003</v>
      </c>
      <c r="C521" s="3">
        <v>45420</v>
      </c>
      <c r="D521" s="4" t="s">
        <v>487</v>
      </c>
      <c r="E521" s="4">
        <v>19</v>
      </c>
      <c r="F521" s="5" t="s">
        <v>58</v>
      </c>
      <c r="G521" s="6" t="s">
        <v>466</v>
      </c>
      <c r="H521" s="6" t="s">
        <v>411</v>
      </c>
      <c r="I521" s="7" t="s">
        <v>112</v>
      </c>
      <c r="J521" s="7" t="s">
        <v>36</v>
      </c>
      <c r="K521" s="8">
        <v>2</v>
      </c>
      <c r="L521" s="8">
        <v>2</v>
      </c>
      <c r="N521" s="10" t="s">
        <v>37</v>
      </c>
      <c r="T521" s="12">
        <v>0</v>
      </c>
    </row>
    <row r="522" customHeight="1" spans="1:20">
      <c r="A522" s="5">
        <v>521</v>
      </c>
      <c r="B522" s="5">
        <v>240508004</v>
      </c>
      <c r="C522" s="3">
        <v>45420</v>
      </c>
      <c r="D522" s="4" t="s">
        <v>487</v>
      </c>
      <c r="E522" s="4">
        <v>19</v>
      </c>
      <c r="F522" s="5" t="s">
        <v>58</v>
      </c>
      <c r="G522" s="6" t="s">
        <v>474</v>
      </c>
      <c r="H522" s="6" t="s">
        <v>61</v>
      </c>
      <c r="I522" s="7" t="s">
        <v>60</v>
      </c>
      <c r="J522" s="7" t="s">
        <v>36</v>
      </c>
      <c r="K522" s="8">
        <v>173</v>
      </c>
      <c r="L522" s="8">
        <v>8</v>
      </c>
      <c r="N522" s="10" t="s">
        <v>37</v>
      </c>
      <c r="T522" s="12">
        <v>0</v>
      </c>
    </row>
    <row r="523" customHeight="1" spans="1:26">
      <c r="A523" s="5">
        <v>522</v>
      </c>
      <c r="B523" s="5">
        <v>240508005</v>
      </c>
      <c r="C523" s="3">
        <v>45420</v>
      </c>
      <c r="D523" s="4" t="s">
        <v>487</v>
      </c>
      <c r="E523" s="4">
        <v>19</v>
      </c>
      <c r="F523" s="5" t="s">
        <v>58</v>
      </c>
      <c r="G523" s="6" t="s">
        <v>517</v>
      </c>
      <c r="H523" s="6" t="s">
        <v>61</v>
      </c>
      <c r="I523" s="7" t="s">
        <v>60</v>
      </c>
      <c r="J523" s="7" t="s">
        <v>62</v>
      </c>
      <c r="K523" s="8">
        <v>53</v>
      </c>
      <c r="L523" s="8">
        <v>8</v>
      </c>
      <c r="M523" s="9">
        <v>1</v>
      </c>
      <c r="N523" s="10" t="s">
        <v>48</v>
      </c>
      <c r="O523" s="11">
        <v>1</v>
      </c>
      <c r="T523" s="12">
        <v>1</v>
      </c>
      <c r="U523" s="11" t="s">
        <v>518</v>
      </c>
      <c r="V523" s="13" t="s">
        <v>50</v>
      </c>
      <c r="W523" s="8" t="s">
        <v>15</v>
      </c>
      <c r="X523" s="11" t="s">
        <v>519</v>
      </c>
      <c r="Y523" s="11" t="s">
        <v>52</v>
      </c>
      <c r="Z523" s="11" t="s">
        <v>53</v>
      </c>
    </row>
    <row r="524" customHeight="1" spans="1:26">
      <c r="A524" s="5">
        <v>523</v>
      </c>
      <c r="B524" s="5">
        <v>240508006</v>
      </c>
      <c r="C524" s="3">
        <v>45420</v>
      </c>
      <c r="D524" s="4" t="s">
        <v>487</v>
      </c>
      <c r="E524" s="4">
        <v>19</v>
      </c>
      <c r="F524" s="5" t="s">
        <v>40</v>
      </c>
      <c r="G524" s="6" t="s">
        <v>520</v>
      </c>
      <c r="H524" s="6" t="s">
        <v>72</v>
      </c>
      <c r="I524" s="7" t="s">
        <v>64</v>
      </c>
      <c r="J524" s="7" t="s">
        <v>62</v>
      </c>
      <c r="K524" s="8">
        <v>10</v>
      </c>
      <c r="L524" s="8">
        <v>8</v>
      </c>
      <c r="M524" s="9">
        <v>8</v>
      </c>
      <c r="N524" s="10" t="s">
        <v>48</v>
      </c>
      <c r="R524" s="11">
        <v>8</v>
      </c>
      <c r="T524" s="12">
        <v>8</v>
      </c>
      <c r="U524" s="11" t="s">
        <v>521</v>
      </c>
      <c r="V524" s="13" t="s">
        <v>50</v>
      </c>
      <c r="W524" s="8" t="s">
        <v>18</v>
      </c>
      <c r="X524" s="11" t="s">
        <v>106</v>
      </c>
      <c r="Y524" s="11" t="s">
        <v>57</v>
      </c>
      <c r="Z524" s="11" t="s">
        <v>53</v>
      </c>
    </row>
    <row r="525" customHeight="1" spans="1:20">
      <c r="A525" s="5">
        <v>524</v>
      </c>
      <c r="B525" s="5">
        <v>240508007</v>
      </c>
      <c r="C525" s="3">
        <v>45420</v>
      </c>
      <c r="D525" s="4" t="s">
        <v>487</v>
      </c>
      <c r="E525" s="4">
        <v>19</v>
      </c>
      <c r="F525" s="5" t="s">
        <v>58</v>
      </c>
      <c r="G525" s="6" t="s">
        <v>474</v>
      </c>
      <c r="H525" s="6" t="s">
        <v>366</v>
      </c>
      <c r="I525" s="7" t="s">
        <v>42</v>
      </c>
      <c r="J525" s="7" t="s">
        <v>62</v>
      </c>
      <c r="K525" s="8">
        <v>236</v>
      </c>
      <c r="L525" s="8">
        <v>8</v>
      </c>
      <c r="N525" s="10" t="s">
        <v>37</v>
      </c>
      <c r="T525" s="12">
        <v>0</v>
      </c>
    </row>
    <row r="526" customHeight="1" spans="1:20">
      <c r="A526" s="5">
        <v>525</v>
      </c>
      <c r="B526" s="5">
        <v>240508008</v>
      </c>
      <c r="C526" s="3">
        <v>45420</v>
      </c>
      <c r="D526" s="4" t="s">
        <v>487</v>
      </c>
      <c r="E526" s="4">
        <v>19</v>
      </c>
      <c r="F526" s="5" t="s">
        <v>58</v>
      </c>
      <c r="G526" s="6" t="s">
        <v>499</v>
      </c>
      <c r="H526" s="6" t="s">
        <v>417</v>
      </c>
      <c r="I526" s="7" t="s">
        <v>74</v>
      </c>
      <c r="J526" s="7" t="s">
        <v>36</v>
      </c>
      <c r="K526" s="8">
        <v>265</v>
      </c>
      <c r="L526" s="8">
        <v>8</v>
      </c>
      <c r="N526" s="10" t="s">
        <v>37</v>
      </c>
      <c r="T526" s="12">
        <v>0</v>
      </c>
    </row>
    <row r="527" customHeight="1" spans="1:20">
      <c r="A527" s="5">
        <v>526</v>
      </c>
      <c r="B527" s="5">
        <v>240508009</v>
      </c>
      <c r="C527" s="3">
        <v>45420</v>
      </c>
      <c r="D527" s="4" t="s">
        <v>487</v>
      </c>
      <c r="E527" s="4">
        <v>19</v>
      </c>
      <c r="F527" s="5" t="s">
        <v>58</v>
      </c>
      <c r="G527" s="6" t="s">
        <v>463</v>
      </c>
      <c r="H527" s="6" t="s">
        <v>366</v>
      </c>
      <c r="I527" s="7" t="s">
        <v>42</v>
      </c>
      <c r="J527" s="7" t="s">
        <v>36</v>
      </c>
      <c r="K527" s="8">
        <v>10</v>
      </c>
      <c r="L527" s="8">
        <v>8</v>
      </c>
      <c r="N527" s="10" t="s">
        <v>37</v>
      </c>
      <c r="T527" s="12">
        <v>0</v>
      </c>
    </row>
    <row r="528" customHeight="1" spans="1:20">
      <c r="A528" s="5">
        <v>527</v>
      </c>
      <c r="B528" s="5">
        <v>240508010</v>
      </c>
      <c r="C528" s="3">
        <v>45420</v>
      </c>
      <c r="D528" s="4" t="s">
        <v>487</v>
      </c>
      <c r="E528" s="4">
        <v>19</v>
      </c>
      <c r="F528" s="5" t="s">
        <v>58</v>
      </c>
      <c r="G528" s="6" t="s">
        <v>499</v>
      </c>
      <c r="H528" s="6" t="s">
        <v>417</v>
      </c>
      <c r="I528" s="7" t="s">
        <v>74</v>
      </c>
      <c r="J528" s="7" t="s">
        <v>36</v>
      </c>
      <c r="K528" s="8">
        <v>4</v>
      </c>
      <c r="L528" s="8">
        <v>4</v>
      </c>
      <c r="N528" s="10" t="s">
        <v>37</v>
      </c>
      <c r="T528" s="12">
        <v>0</v>
      </c>
    </row>
    <row r="529" customHeight="1" spans="1:26">
      <c r="A529" s="5">
        <v>528</v>
      </c>
      <c r="B529" s="5">
        <v>240508011</v>
      </c>
      <c r="C529" s="3">
        <v>45420</v>
      </c>
      <c r="D529" s="4" t="s">
        <v>487</v>
      </c>
      <c r="E529" s="4">
        <v>19</v>
      </c>
      <c r="F529" s="5" t="s">
        <v>33</v>
      </c>
      <c r="G529" s="6" t="s">
        <v>522</v>
      </c>
      <c r="H529" s="6" t="s">
        <v>401</v>
      </c>
      <c r="I529" s="7" t="s">
        <v>401</v>
      </c>
      <c r="J529" s="7" t="s">
        <v>36</v>
      </c>
      <c r="K529" s="8">
        <v>2015</v>
      </c>
      <c r="L529" s="8">
        <v>50</v>
      </c>
      <c r="M529" s="9">
        <v>1</v>
      </c>
      <c r="N529" s="10" t="s">
        <v>37</v>
      </c>
      <c r="O529" s="11">
        <v>1</v>
      </c>
      <c r="T529" s="12">
        <v>1</v>
      </c>
      <c r="U529" s="11" t="s">
        <v>523</v>
      </c>
      <c r="V529" s="13" t="s">
        <v>77</v>
      </c>
      <c r="W529" s="8" t="s">
        <v>15</v>
      </c>
      <c r="X529" s="11" t="s">
        <v>519</v>
      </c>
      <c r="Y529" s="11" t="s">
        <v>52</v>
      </c>
      <c r="Z529" s="11" t="s">
        <v>67</v>
      </c>
    </row>
    <row r="530" customHeight="1" spans="1:26">
      <c r="A530" s="5">
        <v>529</v>
      </c>
      <c r="B530" s="5">
        <v>240508012</v>
      </c>
      <c r="C530" s="3">
        <v>45420</v>
      </c>
      <c r="D530" s="4" t="s">
        <v>487</v>
      </c>
      <c r="E530" s="4">
        <v>19</v>
      </c>
      <c r="F530" s="5" t="s">
        <v>58</v>
      </c>
      <c r="G530" s="6" t="s">
        <v>511</v>
      </c>
      <c r="H530" s="6" t="s">
        <v>61</v>
      </c>
      <c r="I530" s="7" t="s">
        <v>60</v>
      </c>
      <c r="J530" s="7" t="s">
        <v>36</v>
      </c>
      <c r="K530" s="8">
        <v>133</v>
      </c>
      <c r="L530" s="8">
        <v>8</v>
      </c>
      <c r="M530" s="9">
        <v>1</v>
      </c>
      <c r="N530" s="10" t="s">
        <v>48</v>
      </c>
      <c r="S530" s="12">
        <v>1</v>
      </c>
      <c r="T530" s="12">
        <v>1</v>
      </c>
      <c r="U530" s="11" t="s">
        <v>524</v>
      </c>
      <c r="V530" s="13" t="s">
        <v>50</v>
      </c>
      <c r="W530" s="8" t="s">
        <v>16</v>
      </c>
      <c r="X530" s="11" t="s">
        <v>166</v>
      </c>
      <c r="Y530" s="11" t="s">
        <v>57</v>
      </c>
      <c r="Z530" s="11" t="s">
        <v>53</v>
      </c>
    </row>
    <row r="531" customHeight="1" spans="1:20">
      <c r="A531" s="5">
        <v>530</v>
      </c>
      <c r="B531" s="5">
        <v>240508013</v>
      </c>
      <c r="C531" s="3">
        <v>45420</v>
      </c>
      <c r="D531" s="4" t="s">
        <v>487</v>
      </c>
      <c r="E531" s="4">
        <v>19</v>
      </c>
      <c r="F531" s="5" t="s">
        <v>58</v>
      </c>
      <c r="G531" s="6" t="s">
        <v>525</v>
      </c>
      <c r="H531" s="6" t="s">
        <v>70</v>
      </c>
      <c r="I531" s="7" t="s">
        <v>46</v>
      </c>
      <c r="J531" s="7" t="s">
        <v>36</v>
      </c>
      <c r="K531" s="8">
        <v>516</v>
      </c>
      <c r="L531" s="8">
        <v>32</v>
      </c>
      <c r="N531" s="10" t="s">
        <v>37</v>
      </c>
      <c r="T531" s="12">
        <v>0</v>
      </c>
    </row>
    <row r="532" customHeight="1" spans="1:20">
      <c r="A532" s="5">
        <v>531</v>
      </c>
      <c r="B532" s="5">
        <v>240508014</v>
      </c>
      <c r="C532" s="3">
        <v>45420</v>
      </c>
      <c r="D532" s="4" t="s">
        <v>487</v>
      </c>
      <c r="E532" s="4">
        <v>19</v>
      </c>
      <c r="F532" s="5" t="s">
        <v>58</v>
      </c>
      <c r="G532" s="6" t="s">
        <v>466</v>
      </c>
      <c r="H532" s="6" t="s">
        <v>411</v>
      </c>
      <c r="I532" s="7" t="s">
        <v>112</v>
      </c>
      <c r="J532" s="7" t="s">
        <v>36</v>
      </c>
      <c r="K532" s="8">
        <v>2</v>
      </c>
      <c r="L532" s="8">
        <v>2</v>
      </c>
      <c r="N532" s="10" t="s">
        <v>37</v>
      </c>
      <c r="T532" s="12">
        <v>0</v>
      </c>
    </row>
    <row r="533" customHeight="1" spans="1:29">
      <c r="A533" s="2">
        <v>532</v>
      </c>
      <c r="B533" s="2">
        <v>240509001</v>
      </c>
      <c r="C533" s="3">
        <v>45421</v>
      </c>
      <c r="D533" s="4" t="s">
        <v>487</v>
      </c>
      <c r="E533" s="4">
        <v>19</v>
      </c>
      <c r="F533" s="5" t="s">
        <v>58</v>
      </c>
      <c r="G533" s="6" t="s">
        <v>466</v>
      </c>
      <c r="H533" s="6" t="s">
        <v>411</v>
      </c>
      <c r="I533" s="7" t="s">
        <v>112</v>
      </c>
      <c r="J533" s="7" t="s">
        <v>36</v>
      </c>
      <c r="K533" s="8">
        <v>58</v>
      </c>
      <c r="L533" s="8">
        <v>8</v>
      </c>
      <c r="N533" s="10" t="s">
        <v>37</v>
      </c>
      <c r="T533" s="12">
        <v>0</v>
      </c>
      <c r="AC533" s="8">
        <v>240502003</v>
      </c>
    </row>
    <row r="534" customHeight="1" spans="1:29">
      <c r="A534" s="2">
        <v>533</v>
      </c>
      <c r="B534" s="2">
        <v>240509002</v>
      </c>
      <c r="C534" s="3">
        <v>45421</v>
      </c>
      <c r="D534" s="4" t="s">
        <v>487</v>
      </c>
      <c r="E534" s="4">
        <v>19</v>
      </c>
      <c r="F534" s="5" t="s">
        <v>58</v>
      </c>
      <c r="G534" s="6" t="s">
        <v>511</v>
      </c>
      <c r="H534" s="6" t="s">
        <v>61</v>
      </c>
      <c r="I534" s="7" t="s">
        <v>60</v>
      </c>
      <c r="J534" s="7" t="s">
        <v>36</v>
      </c>
      <c r="K534" s="8">
        <v>133</v>
      </c>
      <c r="L534" s="8">
        <v>8</v>
      </c>
      <c r="N534" s="10" t="s">
        <v>37</v>
      </c>
      <c r="T534" s="12">
        <v>0</v>
      </c>
      <c r="AC534" s="8">
        <v>240508012</v>
      </c>
    </row>
    <row r="535" customHeight="1" spans="1:29">
      <c r="A535" s="2">
        <v>534</v>
      </c>
      <c r="B535" s="2">
        <v>240509003</v>
      </c>
      <c r="C535" s="3">
        <v>45421</v>
      </c>
      <c r="D535" s="4" t="s">
        <v>487</v>
      </c>
      <c r="E535" s="4">
        <v>19</v>
      </c>
      <c r="F535" s="5" t="s">
        <v>58</v>
      </c>
      <c r="G535" s="6" t="s">
        <v>517</v>
      </c>
      <c r="H535" s="6" t="s">
        <v>61</v>
      </c>
      <c r="I535" s="7" t="s">
        <v>60</v>
      </c>
      <c r="J535" s="7" t="s">
        <v>62</v>
      </c>
      <c r="K535" s="8">
        <v>51</v>
      </c>
      <c r="L535" s="8">
        <v>8</v>
      </c>
      <c r="N535" s="10" t="s">
        <v>37</v>
      </c>
      <c r="T535" s="12">
        <v>0</v>
      </c>
      <c r="AC535" s="8">
        <v>240508005</v>
      </c>
    </row>
    <row r="536" customHeight="1" spans="1:20">
      <c r="A536" s="2">
        <v>535</v>
      </c>
      <c r="B536" s="2">
        <v>240509004</v>
      </c>
      <c r="C536" s="3">
        <v>45421</v>
      </c>
      <c r="D536" s="4" t="s">
        <v>487</v>
      </c>
      <c r="E536" s="4">
        <v>19</v>
      </c>
      <c r="F536" s="5" t="s">
        <v>58</v>
      </c>
      <c r="G536" s="6" t="s">
        <v>463</v>
      </c>
      <c r="H536" s="6" t="s">
        <v>366</v>
      </c>
      <c r="I536" s="7" t="s">
        <v>42</v>
      </c>
      <c r="J536" s="7" t="s">
        <v>36</v>
      </c>
      <c r="K536" s="8">
        <v>2</v>
      </c>
      <c r="L536" s="8">
        <v>2</v>
      </c>
      <c r="N536" s="10" t="s">
        <v>37</v>
      </c>
      <c r="T536" s="12">
        <v>0</v>
      </c>
    </row>
    <row r="537" customHeight="1" spans="1:20">
      <c r="A537" s="2">
        <v>536</v>
      </c>
      <c r="B537" s="2">
        <v>240509005</v>
      </c>
      <c r="C537" s="3">
        <v>45421</v>
      </c>
      <c r="D537" s="4" t="s">
        <v>487</v>
      </c>
      <c r="E537" s="4">
        <v>19</v>
      </c>
      <c r="F537" s="5" t="s">
        <v>58</v>
      </c>
      <c r="G537" s="6" t="s">
        <v>499</v>
      </c>
      <c r="H537" s="6" t="s">
        <v>417</v>
      </c>
      <c r="I537" s="7" t="s">
        <v>74</v>
      </c>
      <c r="J537" s="7" t="s">
        <v>36</v>
      </c>
      <c r="K537" s="8">
        <v>480</v>
      </c>
      <c r="L537" s="8">
        <v>32</v>
      </c>
      <c r="N537" s="10" t="s">
        <v>37</v>
      </c>
      <c r="T537" s="12">
        <v>0</v>
      </c>
    </row>
    <row r="538" customHeight="1" spans="1:20">
      <c r="A538" s="2">
        <v>537</v>
      </c>
      <c r="B538" s="2">
        <v>240509006</v>
      </c>
      <c r="C538" s="3">
        <v>45421</v>
      </c>
      <c r="D538" s="4" t="s">
        <v>487</v>
      </c>
      <c r="E538" s="4">
        <v>19</v>
      </c>
      <c r="F538" s="5" t="s">
        <v>58</v>
      </c>
      <c r="G538" s="6" t="s">
        <v>466</v>
      </c>
      <c r="H538" s="6" t="s">
        <v>411</v>
      </c>
      <c r="I538" s="7" t="s">
        <v>112</v>
      </c>
      <c r="J538" s="7" t="s">
        <v>36</v>
      </c>
      <c r="K538" s="8">
        <v>2</v>
      </c>
      <c r="L538" s="8">
        <v>2</v>
      </c>
      <c r="N538" s="10" t="s">
        <v>37</v>
      </c>
      <c r="T538" s="12">
        <v>0</v>
      </c>
    </row>
    <row r="539" customHeight="1" spans="1:29">
      <c r="A539" s="2">
        <v>538</v>
      </c>
      <c r="B539" s="2">
        <v>240509007</v>
      </c>
      <c r="C539" s="3">
        <v>45421</v>
      </c>
      <c r="D539" s="4" t="s">
        <v>487</v>
      </c>
      <c r="E539" s="4">
        <v>19</v>
      </c>
      <c r="F539" s="5" t="s">
        <v>58</v>
      </c>
      <c r="G539" s="6" t="s">
        <v>511</v>
      </c>
      <c r="H539" s="6" t="s">
        <v>61</v>
      </c>
      <c r="I539" s="7" t="s">
        <v>60</v>
      </c>
      <c r="J539" s="7" t="s">
        <v>36</v>
      </c>
      <c r="K539" s="8">
        <v>257</v>
      </c>
      <c r="L539" s="8">
        <v>8</v>
      </c>
      <c r="N539" s="10" t="s">
        <v>37</v>
      </c>
      <c r="T539" s="12">
        <v>0</v>
      </c>
      <c r="AC539" s="8">
        <v>240507008</v>
      </c>
    </row>
    <row r="540" customHeight="1" spans="1:20">
      <c r="A540" s="2">
        <v>539</v>
      </c>
      <c r="B540" s="2">
        <v>240509008</v>
      </c>
      <c r="C540" s="3">
        <v>45421</v>
      </c>
      <c r="D540" s="4" t="s">
        <v>487</v>
      </c>
      <c r="E540" s="4">
        <v>19</v>
      </c>
      <c r="F540" s="5" t="s">
        <v>33</v>
      </c>
      <c r="G540" s="6" t="s">
        <v>391</v>
      </c>
      <c r="H540" s="6" t="s">
        <v>374</v>
      </c>
      <c r="I540" s="7" t="s">
        <v>39</v>
      </c>
      <c r="J540" s="7" t="s">
        <v>36</v>
      </c>
      <c r="K540" s="8">
        <v>235</v>
      </c>
      <c r="L540" s="8">
        <v>8</v>
      </c>
      <c r="N540" s="10" t="s">
        <v>37</v>
      </c>
      <c r="T540" s="12">
        <v>0</v>
      </c>
    </row>
    <row r="541" customHeight="1" spans="1:20">
      <c r="A541" s="2">
        <v>540</v>
      </c>
      <c r="B541" s="2">
        <v>240509009</v>
      </c>
      <c r="C541" s="3">
        <v>45421</v>
      </c>
      <c r="D541" s="4" t="s">
        <v>487</v>
      </c>
      <c r="E541" s="4">
        <v>19</v>
      </c>
      <c r="F541" s="5" t="s">
        <v>33</v>
      </c>
      <c r="G541" s="6" t="s">
        <v>526</v>
      </c>
      <c r="H541" s="6" t="s">
        <v>352</v>
      </c>
      <c r="I541" s="7" t="s">
        <v>39</v>
      </c>
      <c r="J541" s="7" t="s">
        <v>36</v>
      </c>
      <c r="K541" s="8">
        <v>144</v>
      </c>
      <c r="L541" s="8">
        <v>8</v>
      </c>
      <c r="N541" s="10" t="s">
        <v>37</v>
      </c>
      <c r="T541" s="12">
        <v>0</v>
      </c>
    </row>
    <row r="542" customHeight="1" spans="1:20">
      <c r="A542" s="2">
        <v>541</v>
      </c>
      <c r="B542" s="2">
        <v>240509010</v>
      </c>
      <c r="C542" s="3">
        <v>45421</v>
      </c>
      <c r="D542" s="4" t="s">
        <v>487</v>
      </c>
      <c r="E542" s="4">
        <v>19</v>
      </c>
      <c r="F542" s="5" t="s">
        <v>58</v>
      </c>
      <c r="G542" s="6" t="s">
        <v>506</v>
      </c>
      <c r="H542" s="6" t="s">
        <v>70</v>
      </c>
      <c r="I542" s="7" t="s">
        <v>46</v>
      </c>
      <c r="J542" s="7" t="s">
        <v>36</v>
      </c>
      <c r="K542" s="8">
        <v>390</v>
      </c>
      <c r="L542" s="8">
        <v>32</v>
      </c>
      <c r="N542" s="10" t="s">
        <v>37</v>
      </c>
      <c r="T542" s="12">
        <v>0</v>
      </c>
    </row>
    <row r="543" customHeight="1" spans="1:20">
      <c r="A543" s="2">
        <v>542</v>
      </c>
      <c r="B543" s="2">
        <v>240509011</v>
      </c>
      <c r="C543" s="3">
        <v>45421</v>
      </c>
      <c r="D543" s="4" t="s">
        <v>487</v>
      </c>
      <c r="E543" s="4">
        <v>19</v>
      </c>
      <c r="F543" s="5" t="s">
        <v>33</v>
      </c>
      <c r="G543" s="6" t="s">
        <v>449</v>
      </c>
      <c r="H543" s="6" t="s">
        <v>403</v>
      </c>
      <c r="I543" s="7" t="s">
        <v>403</v>
      </c>
      <c r="J543" s="7" t="s">
        <v>36</v>
      </c>
      <c r="K543" s="8">
        <v>118</v>
      </c>
      <c r="L543" s="8">
        <v>8</v>
      </c>
      <c r="N543" s="10" t="s">
        <v>37</v>
      </c>
      <c r="T543" s="12">
        <v>0</v>
      </c>
    </row>
    <row r="544" customHeight="1" spans="1:26">
      <c r="A544" s="2">
        <v>543</v>
      </c>
      <c r="B544" s="2">
        <v>240509012</v>
      </c>
      <c r="C544" s="3">
        <v>45421</v>
      </c>
      <c r="D544" s="4" t="s">
        <v>487</v>
      </c>
      <c r="E544" s="4">
        <v>19</v>
      </c>
      <c r="F544" s="5" t="s">
        <v>33</v>
      </c>
      <c r="G544" s="6" t="s">
        <v>298</v>
      </c>
      <c r="H544" s="6" t="s">
        <v>91</v>
      </c>
      <c r="I544" s="7" t="s">
        <v>91</v>
      </c>
      <c r="J544" s="7" t="s">
        <v>36</v>
      </c>
      <c r="K544" s="8">
        <v>144</v>
      </c>
      <c r="L544" s="8">
        <v>8</v>
      </c>
      <c r="M544" s="9">
        <v>2</v>
      </c>
      <c r="N544" s="10" t="s">
        <v>48</v>
      </c>
      <c r="O544" s="11">
        <v>1</v>
      </c>
      <c r="T544" s="12">
        <v>1</v>
      </c>
      <c r="U544" s="11" t="s">
        <v>527</v>
      </c>
      <c r="V544" s="13" t="s">
        <v>50</v>
      </c>
      <c r="W544" s="8" t="s">
        <v>15</v>
      </c>
      <c r="X544" s="11" t="s">
        <v>97</v>
      </c>
      <c r="Y544" s="11" t="s">
        <v>52</v>
      </c>
      <c r="Z544" s="11" t="s">
        <v>53</v>
      </c>
    </row>
    <row r="545" customHeight="1" spans="1:26">
      <c r="A545" s="2">
        <v>544</v>
      </c>
      <c r="B545" s="2">
        <v>240509012</v>
      </c>
      <c r="C545" s="3">
        <v>45421</v>
      </c>
      <c r="D545" s="4" t="s">
        <v>487</v>
      </c>
      <c r="E545" s="4">
        <v>19</v>
      </c>
      <c r="F545" s="5" t="s">
        <v>33</v>
      </c>
      <c r="G545" s="6" t="s">
        <v>298</v>
      </c>
      <c r="H545" s="6" t="s">
        <v>91</v>
      </c>
      <c r="I545" s="7" t="s">
        <v>91</v>
      </c>
      <c r="J545" s="7" t="s">
        <v>36</v>
      </c>
      <c r="O545" s="11">
        <v>1</v>
      </c>
      <c r="T545" s="12">
        <v>1</v>
      </c>
      <c r="U545" s="11" t="s">
        <v>528</v>
      </c>
      <c r="V545" s="13" t="s">
        <v>50</v>
      </c>
      <c r="W545" s="8" t="s">
        <v>15</v>
      </c>
      <c r="X545" s="11" t="s">
        <v>332</v>
      </c>
      <c r="Y545" s="11" t="s">
        <v>52</v>
      </c>
      <c r="Z545" s="11" t="s">
        <v>53</v>
      </c>
    </row>
    <row r="546" customHeight="1" spans="1:26">
      <c r="A546" s="2">
        <v>545</v>
      </c>
      <c r="B546" s="2">
        <v>240509013</v>
      </c>
      <c r="C546" s="3">
        <v>45421</v>
      </c>
      <c r="D546" s="4" t="s">
        <v>487</v>
      </c>
      <c r="E546" s="4">
        <v>19</v>
      </c>
      <c r="F546" s="5" t="s">
        <v>58</v>
      </c>
      <c r="G546" s="6" t="s">
        <v>529</v>
      </c>
      <c r="H546" s="6" t="s">
        <v>104</v>
      </c>
      <c r="I546" s="7" t="s">
        <v>74</v>
      </c>
      <c r="J546" s="7" t="s">
        <v>36</v>
      </c>
      <c r="K546" s="8">
        <v>50</v>
      </c>
      <c r="L546" s="8">
        <v>8</v>
      </c>
      <c r="M546" s="9">
        <v>8</v>
      </c>
      <c r="N546" s="10" t="s">
        <v>48</v>
      </c>
      <c r="R546" s="11">
        <v>8</v>
      </c>
      <c r="T546" s="12">
        <v>8</v>
      </c>
      <c r="U546" s="11" t="s">
        <v>530</v>
      </c>
      <c r="V546" s="13" t="s">
        <v>50</v>
      </c>
      <c r="W546" s="8" t="s">
        <v>18</v>
      </c>
      <c r="X546" s="11" t="s">
        <v>106</v>
      </c>
      <c r="Y546" s="11" t="s">
        <v>57</v>
      </c>
      <c r="Z546" s="11" t="s">
        <v>53</v>
      </c>
    </row>
    <row r="547" customHeight="1" spans="1:20">
      <c r="A547" s="2">
        <v>546</v>
      </c>
      <c r="B547" s="2">
        <v>240510001</v>
      </c>
      <c r="C547" s="3">
        <v>45422</v>
      </c>
      <c r="D547" s="4" t="s">
        <v>487</v>
      </c>
      <c r="E547" s="4">
        <v>19</v>
      </c>
      <c r="F547" s="5" t="s">
        <v>33</v>
      </c>
      <c r="G547" s="6" t="s">
        <v>531</v>
      </c>
      <c r="H547" s="6" t="s">
        <v>401</v>
      </c>
      <c r="I547" s="7" t="s">
        <v>401</v>
      </c>
      <c r="J547" s="7" t="s">
        <v>36</v>
      </c>
      <c r="K547" s="8">
        <v>1593</v>
      </c>
      <c r="L547" s="8">
        <v>50</v>
      </c>
      <c r="N547" s="10" t="s">
        <v>37</v>
      </c>
      <c r="T547" s="12">
        <v>0</v>
      </c>
    </row>
    <row r="548" customHeight="1" spans="1:20">
      <c r="A548" s="2">
        <v>547</v>
      </c>
      <c r="B548" s="2">
        <v>240510002</v>
      </c>
      <c r="C548" s="3">
        <v>45422</v>
      </c>
      <c r="D548" s="4" t="s">
        <v>487</v>
      </c>
      <c r="E548" s="4">
        <v>19</v>
      </c>
      <c r="F548" s="5" t="s">
        <v>40</v>
      </c>
      <c r="G548" s="6" t="s">
        <v>494</v>
      </c>
      <c r="H548" s="6" t="s">
        <v>495</v>
      </c>
      <c r="I548" s="7" t="s">
        <v>495</v>
      </c>
      <c r="J548" s="7" t="s">
        <v>36</v>
      </c>
      <c r="K548" s="8">
        <v>1152</v>
      </c>
      <c r="L548" s="8">
        <v>13</v>
      </c>
      <c r="N548" s="10" t="s">
        <v>37</v>
      </c>
      <c r="T548" s="12">
        <v>0</v>
      </c>
    </row>
    <row r="549" customHeight="1" spans="1:20">
      <c r="A549" s="2">
        <v>548</v>
      </c>
      <c r="B549" s="2">
        <v>240510003</v>
      </c>
      <c r="C549" s="3">
        <v>45422</v>
      </c>
      <c r="D549" s="4" t="s">
        <v>487</v>
      </c>
      <c r="E549" s="4">
        <v>19</v>
      </c>
      <c r="F549" s="5" t="s">
        <v>58</v>
      </c>
      <c r="G549" s="6" t="s">
        <v>463</v>
      </c>
      <c r="H549" s="6" t="s">
        <v>366</v>
      </c>
      <c r="I549" s="7" t="s">
        <v>42</v>
      </c>
      <c r="J549" s="7" t="s">
        <v>36</v>
      </c>
      <c r="K549" s="8">
        <v>174</v>
      </c>
      <c r="L549" s="8">
        <v>8</v>
      </c>
      <c r="N549" s="10" t="s">
        <v>37</v>
      </c>
      <c r="T549" s="12">
        <v>0</v>
      </c>
    </row>
    <row r="550" customHeight="1" spans="1:20">
      <c r="A550" s="2">
        <v>549</v>
      </c>
      <c r="B550" s="2">
        <v>240510004</v>
      </c>
      <c r="C550" s="3">
        <v>45422</v>
      </c>
      <c r="D550" s="4" t="s">
        <v>487</v>
      </c>
      <c r="E550" s="4">
        <v>19</v>
      </c>
      <c r="F550" s="5" t="s">
        <v>58</v>
      </c>
      <c r="G550" s="6" t="s">
        <v>525</v>
      </c>
      <c r="H550" s="6" t="s">
        <v>70</v>
      </c>
      <c r="I550" s="7" t="s">
        <v>46</v>
      </c>
      <c r="J550" s="7" t="s">
        <v>36</v>
      </c>
      <c r="K550" s="8">
        <v>256</v>
      </c>
      <c r="L550" s="8">
        <v>8</v>
      </c>
      <c r="N550" s="10" t="s">
        <v>37</v>
      </c>
      <c r="T550" s="12">
        <v>0</v>
      </c>
    </row>
    <row r="551" customHeight="1" spans="1:20">
      <c r="A551" s="2">
        <v>550</v>
      </c>
      <c r="B551" s="2">
        <v>240510005</v>
      </c>
      <c r="C551" s="3">
        <v>45422</v>
      </c>
      <c r="D551" s="4" t="s">
        <v>487</v>
      </c>
      <c r="E551" s="4">
        <v>19</v>
      </c>
      <c r="F551" s="5" t="s">
        <v>58</v>
      </c>
      <c r="G551" s="6" t="s">
        <v>474</v>
      </c>
      <c r="H551" s="6" t="s">
        <v>366</v>
      </c>
      <c r="I551" s="7" t="s">
        <v>42</v>
      </c>
      <c r="J551" s="7" t="s">
        <v>62</v>
      </c>
      <c r="K551" s="8">
        <v>3</v>
      </c>
      <c r="L551" s="8">
        <v>3</v>
      </c>
      <c r="N551" s="10" t="s">
        <v>37</v>
      </c>
      <c r="T551" s="12">
        <v>0</v>
      </c>
    </row>
    <row r="552" customHeight="1" spans="1:26">
      <c r="A552" s="2">
        <v>551</v>
      </c>
      <c r="B552" s="2">
        <v>240511001</v>
      </c>
      <c r="C552" s="3">
        <v>45423</v>
      </c>
      <c r="D552" s="4" t="s">
        <v>487</v>
      </c>
      <c r="E552" s="4">
        <v>19</v>
      </c>
      <c r="F552" s="5" t="s">
        <v>33</v>
      </c>
      <c r="G552" s="6" t="s">
        <v>531</v>
      </c>
      <c r="H552" s="6" t="s">
        <v>401</v>
      </c>
      <c r="I552" s="7" t="s">
        <v>401</v>
      </c>
      <c r="J552" s="7" t="s">
        <v>36</v>
      </c>
      <c r="K552" s="8">
        <v>906</v>
      </c>
      <c r="L552" s="8">
        <v>32</v>
      </c>
      <c r="M552" s="9">
        <v>3</v>
      </c>
      <c r="N552" s="10" t="s">
        <v>48</v>
      </c>
      <c r="O552" s="11">
        <v>1</v>
      </c>
      <c r="T552" s="12">
        <v>1</v>
      </c>
      <c r="U552" s="11" t="s">
        <v>532</v>
      </c>
      <c r="V552" s="13" t="s">
        <v>50</v>
      </c>
      <c r="W552" s="8" t="s">
        <v>15</v>
      </c>
      <c r="X552" s="11" t="s">
        <v>85</v>
      </c>
      <c r="Y552" s="11" t="s">
        <v>52</v>
      </c>
      <c r="Z552" s="11" t="s">
        <v>53</v>
      </c>
    </row>
    <row r="553" customHeight="1" spans="1:26">
      <c r="A553" s="2">
        <v>552</v>
      </c>
      <c r="B553" s="2">
        <v>240511001</v>
      </c>
      <c r="C553" s="3">
        <v>45423</v>
      </c>
      <c r="D553" s="4" t="s">
        <v>487</v>
      </c>
      <c r="E553" s="4">
        <v>19</v>
      </c>
      <c r="F553" s="5" t="s">
        <v>33</v>
      </c>
      <c r="G553" s="6" t="s">
        <v>531</v>
      </c>
      <c r="H553" s="6" t="s">
        <v>401</v>
      </c>
      <c r="I553" s="7" t="s">
        <v>401</v>
      </c>
      <c r="J553" s="7" t="s">
        <v>36</v>
      </c>
      <c r="O553" s="11">
        <v>2</v>
      </c>
      <c r="T553" s="12">
        <v>2</v>
      </c>
      <c r="U553" s="11" t="s">
        <v>533</v>
      </c>
      <c r="V553" s="13" t="s">
        <v>50</v>
      </c>
      <c r="W553" s="8" t="s">
        <v>15</v>
      </c>
      <c r="X553" s="11" t="s">
        <v>97</v>
      </c>
      <c r="Y553" s="11" t="s">
        <v>52</v>
      </c>
      <c r="Z553" s="11" t="s">
        <v>53</v>
      </c>
    </row>
    <row r="554" customHeight="1" spans="1:20">
      <c r="A554" s="2">
        <v>553</v>
      </c>
      <c r="B554" s="2">
        <v>240511002</v>
      </c>
      <c r="C554" s="3">
        <v>45423</v>
      </c>
      <c r="D554" s="4" t="s">
        <v>487</v>
      </c>
      <c r="E554" s="4">
        <v>19</v>
      </c>
      <c r="F554" s="5" t="s">
        <v>33</v>
      </c>
      <c r="G554" s="6" t="s">
        <v>526</v>
      </c>
      <c r="H554" s="6" t="s">
        <v>352</v>
      </c>
      <c r="I554" s="7" t="s">
        <v>39</v>
      </c>
      <c r="J554" s="7" t="s">
        <v>36</v>
      </c>
      <c r="K554" s="8">
        <v>538</v>
      </c>
      <c r="L554" s="8">
        <v>32</v>
      </c>
      <c r="N554" s="10" t="s">
        <v>37</v>
      </c>
      <c r="T554" s="12">
        <v>0</v>
      </c>
    </row>
    <row r="555" customHeight="1" spans="1:20">
      <c r="A555" s="2">
        <v>554</v>
      </c>
      <c r="B555" s="2">
        <v>240511003</v>
      </c>
      <c r="C555" s="3">
        <v>45423</v>
      </c>
      <c r="D555" s="4" t="s">
        <v>487</v>
      </c>
      <c r="E555" s="4">
        <v>19</v>
      </c>
      <c r="F555" s="5" t="s">
        <v>33</v>
      </c>
      <c r="G555" s="6" t="s">
        <v>391</v>
      </c>
      <c r="H555" s="6" t="s">
        <v>374</v>
      </c>
      <c r="I555" s="7" t="s">
        <v>39</v>
      </c>
      <c r="J555" s="7" t="s">
        <v>36</v>
      </c>
      <c r="K555" s="8">
        <v>33</v>
      </c>
      <c r="L555" s="8">
        <v>8</v>
      </c>
      <c r="N555" s="10" t="s">
        <v>37</v>
      </c>
      <c r="T555" s="12">
        <v>0</v>
      </c>
    </row>
    <row r="556" customHeight="1" spans="1:26">
      <c r="A556" s="2">
        <v>555</v>
      </c>
      <c r="B556" s="2">
        <v>240511004</v>
      </c>
      <c r="C556" s="3">
        <v>45423</v>
      </c>
      <c r="D556" s="4" t="s">
        <v>487</v>
      </c>
      <c r="E556" s="4">
        <v>19</v>
      </c>
      <c r="F556" s="5" t="s">
        <v>33</v>
      </c>
      <c r="G556" s="6" t="s">
        <v>467</v>
      </c>
      <c r="H556" s="6" t="s">
        <v>91</v>
      </c>
      <c r="I556" s="7" t="s">
        <v>91</v>
      </c>
      <c r="J556" s="7" t="s">
        <v>36</v>
      </c>
      <c r="K556" s="8">
        <v>333</v>
      </c>
      <c r="L556" s="8">
        <v>32</v>
      </c>
      <c r="M556" s="9">
        <v>2</v>
      </c>
      <c r="N556" s="10" t="s">
        <v>48</v>
      </c>
      <c r="O556" s="11">
        <v>1</v>
      </c>
      <c r="T556" s="12">
        <v>1</v>
      </c>
      <c r="U556" s="11" t="s">
        <v>533</v>
      </c>
      <c r="V556" s="13" t="s">
        <v>50</v>
      </c>
      <c r="W556" s="8" t="s">
        <v>15</v>
      </c>
      <c r="X556" s="11" t="s">
        <v>97</v>
      </c>
      <c r="Y556" s="11" t="s">
        <v>52</v>
      </c>
      <c r="Z556" s="11" t="s">
        <v>53</v>
      </c>
    </row>
    <row r="557" customHeight="1" spans="1:26">
      <c r="A557" s="2">
        <v>556</v>
      </c>
      <c r="B557" s="2">
        <v>240511004</v>
      </c>
      <c r="C557" s="3">
        <v>45423</v>
      </c>
      <c r="D557" s="4" t="s">
        <v>487</v>
      </c>
      <c r="E557" s="4">
        <v>19</v>
      </c>
      <c r="F557" s="5" t="s">
        <v>33</v>
      </c>
      <c r="G557" s="6" t="s">
        <v>467</v>
      </c>
      <c r="H557" s="6" t="s">
        <v>91</v>
      </c>
      <c r="I557" s="7" t="s">
        <v>91</v>
      </c>
      <c r="J557" s="7" t="s">
        <v>36</v>
      </c>
      <c r="O557" s="11">
        <v>1</v>
      </c>
      <c r="T557" s="12">
        <v>1</v>
      </c>
      <c r="U557" s="11" t="s">
        <v>534</v>
      </c>
      <c r="V557" s="13" t="s">
        <v>50</v>
      </c>
      <c r="W557" s="8" t="s">
        <v>15</v>
      </c>
      <c r="X557" s="11" t="s">
        <v>283</v>
      </c>
      <c r="Y557" s="11" t="s">
        <v>52</v>
      </c>
      <c r="Z557" s="11" t="s">
        <v>53</v>
      </c>
    </row>
    <row r="558" customHeight="1" spans="1:20">
      <c r="A558" s="2">
        <v>557</v>
      </c>
      <c r="B558" s="2">
        <v>240511005</v>
      </c>
      <c r="C558" s="3">
        <v>45423</v>
      </c>
      <c r="D558" s="4" t="s">
        <v>487</v>
      </c>
      <c r="E558" s="4">
        <v>19</v>
      </c>
      <c r="F558" s="5" t="s">
        <v>33</v>
      </c>
      <c r="G558" s="6" t="s">
        <v>535</v>
      </c>
      <c r="H558" s="6" t="s">
        <v>319</v>
      </c>
      <c r="I558" s="7" t="s">
        <v>39</v>
      </c>
      <c r="J558" s="7" t="s">
        <v>36</v>
      </c>
      <c r="K558" s="8">
        <v>720</v>
      </c>
      <c r="L558" s="8">
        <v>32</v>
      </c>
      <c r="N558" s="10" t="s">
        <v>37</v>
      </c>
      <c r="T558" s="12">
        <v>0</v>
      </c>
    </row>
    <row r="559" customHeight="1" spans="1:26">
      <c r="A559" s="2">
        <v>558</v>
      </c>
      <c r="B559" s="2">
        <v>240511006</v>
      </c>
      <c r="C559" s="3">
        <v>45423</v>
      </c>
      <c r="D559" s="4" t="s">
        <v>487</v>
      </c>
      <c r="E559" s="4">
        <v>19</v>
      </c>
      <c r="F559" s="5" t="s">
        <v>58</v>
      </c>
      <c r="G559" s="6" t="s">
        <v>536</v>
      </c>
      <c r="H559" s="6" t="s">
        <v>417</v>
      </c>
      <c r="I559" s="7" t="s">
        <v>74</v>
      </c>
      <c r="J559" s="7" t="s">
        <v>36</v>
      </c>
      <c r="K559" s="8">
        <v>418</v>
      </c>
      <c r="L559" s="8">
        <v>32</v>
      </c>
      <c r="M559" s="9">
        <v>1</v>
      </c>
      <c r="N559" s="10" t="s">
        <v>37</v>
      </c>
      <c r="O559" s="11">
        <v>1</v>
      </c>
      <c r="T559" s="12">
        <v>1</v>
      </c>
      <c r="U559" s="11" t="s">
        <v>537</v>
      </c>
      <c r="V559" s="13" t="s">
        <v>77</v>
      </c>
      <c r="W559" s="8" t="s">
        <v>15</v>
      </c>
      <c r="X559" s="11" t="s">
        <v>99</v>
      </c>
      <c r="Y559" s="11" t="s">
        <v>52</v>
      </c>
      <c r="Z559" s="11" t="s">
        <v>67</v>
      </c>
    </row>
    <row r="560" customHeight="1" spans="1:20">
      <c r="A560" s="2">
        <v>559</v>
      </c>
      <c r="B560" s="2">
        <v>240511007</v>
      </c>
      <c r="C560" s="3">
        <v>45423</v>
      </c>
      <c r="D560" s="4" t="s">
        <v>487</v>
      </c>
      <c r="E560" s="4">
        <v>19</v>
      </c>
      <c r="F560" s="5" t="s">
        <v>58</v>
      </c>
      <c r="G560" s="6" t="s">
        <v>466</v>
      </c>
      <c r="H560" s="6" t="s">
        <v>411</v>
      </c>
      <c r="I560" s="7" t="s">
        <v>112</v>
      </c>
      <c r="J560" s="7" t="s">
        <v>36</v>
      </c>
      <c r="K560" s="8">
        <v>2</v>
      </c>
      <c r="L560" s="8">
        <v>2</v>
      </c>
      <c r="N560" s="10" t="s">
        <v>37</v>
      </c>
      <c r="T560" s="12">
        <v>0</v>
      </c>
    </row>
    <row r="561" customHeight="1" spans="1:20">
      <c r="A561" s="2">
        <v>560</v>
      </c>
      <c r="B561" s="2">
        <v>240511008</v>
      </c>
      <c r="C561" s="3">
        <v>45423</v>
      </c>
      <c r="D561" s="4" t="s">
        <v>487</v>
      </c>
      <c r="E561" s="4">
        <v>19</v>
      </c>
      <c r="F561" s="5" t="s">
        <v>58</v>
      </c>
      <c r="G561" s="6" t="s">
        <v>474</v>
      </c>
      <c r="H561" s="6" t="s">
        <v>366</v>
      </c>
      <c r="I561" s="7" t="s">
        <v>42</v>
      </c>
      <c r="J561" s="7" t="s">
        <v>62</v>
      </c>
      <c r="K561" s="8">
        <v>3</v>
      </c>
      <c r="L561" s="8">
        <v>3</v>
      </c>
      <c r="N561" s="10" t="s">
        <v>37</v>
      </c>
      <c r="T561" s="12">
        <v>0</v>
      </c>
    </row>
    <row r="562" customHeight="1" spans="1:20">
      <c r="A562" s="2">
        <v>561</v>
      </c>
      <c r="B562" s="2">
        <v>240511009</v>
      </c>
      <c r="C562" s="3">
        <v>45423</v>
      </c>
      <c r="D562" s="4" t="s">
        <v>487</v>
      </c>
      <c r="E562" s="4">
        <v>19</v>
      </c>
      <c r="F562" s="5" t="s">
        <v>58</v>
      </c>
      <c r="G562" s="6" t="s">
        <v>538</v>
      </c>
      <c r="H562" s="6" t="s">
        <v>366</v>
      </c>
      <c r="I562" s="7" t="s">
        <v>42</v>
      </c>
      <c r="J562" s="7" t="s">
        <v>36</v>
      </c>
      <c r="K562" s="8">
        <v>256</v>
      </c>
      <c r="L562" s="8">
        <v>8</v>
      </c>
      <c r="N562" s="10" t="s">
        <v>37</v>
      </c>
      <c r="T562" s="12">
        <v>0</v>
      </c>
    </row>
    <row r="563" customHeight="1" spans="1:20">
      <c r="A563" s="2">
        <v>562</v>
      </c>
      <c r="B563" s="2">
        <v>240511010</v>
      </c>
      <c r="C563" s="3">
        <v>45423</v>
      </c>
      <c r="D563" s="4" t="s">
        <v>487</v>
      </c>
      <c r="E563" s="4">
        <v>19</v>
      </c>
      <c r="F563" s="5" t="s">
        <v>58</v>
      </c>
      <c r="G563" s="6" t="s">
        <v>539</v>
      </c>
      <c r="H563" s="6" t="s">
        <v>366</v>
      </c>
      <c r="I563" s="7" t="s">
        <v>42</v>
      </c>
      <c r="J563" s="7" t="s">
        <v>62</v>
      </c>
      <c r="K563" s="8">
        <v>107</v>
      </c>
      <c r="L563" s="8">
        <v>8</v>
      </c>
      <c r="N563" s="10" t="s">
        <v>37</v>
      </c>
      <c r="T563" s="12">
        <v>0</v>
      </c>
    </row>
    <row r="564" customHeight="1" spans="1:20">
      <c r="A564" s="2">
        <v>563</v>
      </c>
      <c r="B564" s="2">
        <v>240511011</v>
      </c>
      <c r="C564" s="3">
        <v>45423</v>
      </c>
      <c r="D564" s="4" t="s">
        <v>487</v>
      </c>
      <c r="E564" s="4">
        <v>19</v>
      </c>
      <c r="F564" s="5" t="s">
        <v>58</v>
      </c>
      <c r="G564" s="6" t="s">
        <v>540</v>
      </c>
      <c r="H564" s="6" t="s">
        <v>266</v>
      </c>
      <c r="I564" s="7" t="s">
        <v>541</v>
      </c>
      <c r="J564" s="7" t="s">
        <v>36</v>
      </c>
      <c r="K564" s="8">
        <v>20</v>
      </c>
      <c r="L564" s="8">
        <v>8</v>
      </c>
      <c r="N564" s="10" t="s">
        <v>37</v>
      </c>
      <c r="T564" s="12">
        <v>0</v>
      </c>
    </row>
    <row r="565" customHeight="1" spans="1:20">
      <c r="A565" s="2">
        <v>564</v>
      </c>
      <c r="B565" s="2">
        <v>240511012</v>
      </c>
      <c r="C565" s="3">
        <v>45423</v>
      </c>
      <c r="D565" s="4" t="s">
        <v>487</v>
      </c>
      <c r="E565" s="4">
        <v>19</v>
      </c>
      <c r="F565" s="5" t="s">
        <v>58</v>
      </c>
      <c r="G565" s="6" t="s">
        <v>466</v>
      </c>
      <c r="H565" s="6" t="s">
        <v>411</v>
      </c>
      <c r="I565" s="7" t="s">
        <v>112</v>
      </c>
      <c r="J565" s="7" t="s">
        <v>36</v>
      </c>
      <c r="K565" s="8">
        <v>1</v>
      </c>
      <c r="L565" s="8">
        <v>1</v>
      </c>
      <c r="N565" s="10" t="s">
        <v>37</v>
      </c>
      <c r="T565" s="12">
        <v>0</v>
      </c>
    </row>
    <row r="566" customHeight="1" spans="1:20">
      <c r="A566" s="2">
        <v>565</v>
      </c>
      <c r="B566" s="2">
        <v>240511013</v>
      </c>
      <c r="C566" s="3">
        <v>45423</v>
      </c>
      <c r="D566" s="4" t="s">
        <v>487</v>
      </c>
      <c r="E566" s="4">
        <v>19</v>
      </c>
      <c r="F566" s="5" t="s">
        <v>40</v>
      </c>
      <c r="G566" s="6" t="s">
        <v>494</v>
      </c>
      <c r="H566" s="6" t="s">
        <v>495</v>
      </c>
      <c r="I566" s="7" t="s">
        <v>495</v>
      </c>
      <c r="J566" s="7" t="s">
        <v>36</v>
      </c>
      <c r="K566" s="8">
        <v>960</v>
      </c>
      <c r="L566" s="8">
        <v>13</v>
      </c>
      <c r="N566" s="10" t="s">
        <v>37</v>
      </c>
      <c r="T566" s="12">
        <v>0</v>
      </c>
    </row>
    <row r="567" customHeight="1" spans="1:20">
      <c r="A567" s="2">
        <v>566</v>
      </c>
      <c r="B567" s="2">
        <v>240511014</v>
      </c>
      <c r="C567" s="3">
        <v>45423</v>
      </c>
      <c r="D567" s="4" t="s">
        <v>487</v>
      </c>
      <c r="E567" s="4">
        <v>19</v>
      </c>
      <c r="F567" s="5" t="s">
        <v>58</v>
      </c>
      <c r="G567" s="6" t="s">
        <v>525</v>
      </c>
      <c r="H567" s="6" t="s">
        <v>70</v>
      </c>
      <c r="I567" s="7" t="s">
        <v>46</v>
      </c>
      <c r="J567" s="7" t="s">
        <v>36</v>
      </c>
      <c r="K567" s="8">
        <v>136</v>
      </c>
      <c r="L567" s="8">
        <v>8</v>
      </c>
      <c r="N567" s="10" t="s">
        <v>37</v>
      </c>
      <c r="T567" s="12">
        <v>0</v>
      </c>
    </row>
    <row r="568" customHeight="1" spans="1:20">
      <c r="A568" s="2">
        <v>567</v>
      </c>
      <c r="B568" s="2">
        <v>240511015</v>
      </c>
      <c r="C568" s="3">
        <v>45423</v>
      </c>
      <c r="D568" s="4" t="s">
        <v>487</v>
      </c>
      <c r="E568" s="4">
        <v>19</v>
      </c>
      <c r="F568" s="5" t="s">
        <v>33</v>
      </c>
      <c r="G568" s="6" t="s">
        <v>526</v>
      </c>
      <c r="H568" s="6" t="s">
        <v>352</v>
      </c>
      <c r="I568" s="7" t="s">
        <v>39</v>
      </c>
      <c r="J568" s="7" t="s">
        <v>36</v>
      </c>
      <c r="K568" s="8">
        <v>144</v>
      </c>
      <c r="L568" s="8">
        <v>8</v>
      </c>
      <c r="N568" s="10" t="s">
        <v>37</v>
      </c>
      <c r="T568" s="12">
        <v>0</v>
      </c>
    </row>
    <row r="569" customHeight="1" spans="1:20">
      <c r="A569" s="2">
        <v>568</v>
      </c>
      <c r="B569" s="2">
        <v>240512001</v>
      </c>
      <c r="C569" s="3">
        <v>45424</v>
      </c>
      <c r="D569" s="4" t="s">
        <v>487</v>
      </c>
      <c r="E569" s="4">
        <v>20</v>
      </c>
      <c r="F569" s="5" t="s">
        <v>58</v>
      </c>
      <c r="G569" s="6" t="s">
        <v>474</v>
      </c>
      <c r="H569" s="6" t="s">
        <v>366</v>
      </c>
      <c r="I569" s="7" t="s">
        <v>42</v>
      </c>
      <c r="J569" s="7" t="s">
        <v>62</v>
      </c>
      <c r="K569" s="8">
        <v>2</v>
      </c>
      <c r="L569" s="8">
        <v>2</v>
      </c>
      <c r="N569" s="10" t="s">
        <v>37</v>
      </c>
      <c r="T569" s="12">
        <v>0</v>
      </c>
    </row>
    <row r="570" customHeight="1" spans="1:20">
      <c r="A570" s="2">
        <v>569</v>
      </c>
      <c r="B570" s="2">
        <v>240512002</v>
      </c>
      <c r="C570" s="3">
        <v>45424</v>
      </c>
      <c r="D570" s="4" t="s">
        <v>487</v>
      </c>
      <c r="E570" s="4">
        <v>20</v>
      </c>
      <c r="F570" s="5" t="s">
        <v>58</v>
      </c>
      <c r="G570" s="6" t="s">
        <v>539</v>
      </c>
      <c r="H570" s="6" t="s">
        <v>366</v>
      </c>
      <c r="I570" s="7" t="s">
        <v>42</v>
      </c>
      <c r="J570" s="7" t="s">
        <v>62</v>
      </c>
      <c r="K570" s="8">
        <v>13</v>
      </c>
      <c r="L570" s="8">
        <v>8</v>
      </c>
      <c r="N570" s="10" t="s">
        <v>37</v>
      </c>
      <c r="T570" s="12">
        <v>0</v>
      </c>
    </row>
    <row r="571" customHeight="1" spans="1:20">
      <c r="A571" s="2">
        <v>570</v>
      </c>
      <c r="B571" s="2">
        <v>240512003</v>
      </c>
      <c r="C571" s="3">
        <v>45424</v>
      </c>
      <c r="D571" s="4" t="s">
        <v>487</v>
      </c>
      <c r="E571" s="4">
        <v>20</v>
      </c>
      <c r="F571" s="5" t="s">
        <v>58</v>
      </c>
      <c r="G571" s="6" t="s">
        <v>525</v>
      </c>
      <c r="H571" s="6" t="s">
        <v>70</v>
      </c>
      <c r="I571" s="7" t="s">
        <v>46</v>
      </c>
      <c r="J571" s="7" t="s">
        <v>36</v>
      </c>
      <c r="K571" s="8">
        <v>131</v>
      </c>
      <c r="L571" s="8">
        <v>8</v>
      </c>
      <c r="N571" s="10" t="s">
        <v>37</v>
      </c>
      <c r="T571" s="12">
        <v>0</v>
      </c>
    </row>
    <row r="572" customHeight="1" spans="1:20">
      <c r="A572" s="2">
        <v>571</v>
      </c>
      <c r="B572" s="2">
        <v>240512004</v>
      </c>
      <c r="C572" s="3">
        <v>45424</v>
      </c>
      <c r="D572" s="4" t="s">
        <v>487</v>
      </c>
      <c r="E572" s="4">
        <v>20</v>
      </c>
      <c r="F572" s="5" t="s">
        <v>58</v>
      </c>
      <c r="G572" s="6" t="s">
        <v>538</v>
      </c>
      <c r="H572" s="6" t="s">
        <v>366</v>
      </c>
      <c r="I572" s="7" t="s">
        <v>42</v>
      </c>
      <c r="J572" s="7" t="s">
        <v>36</v>
      </c>
      <c r="K572" s="8">
        <v>308</v>
      </c>
      <c r="L572" s="8">
        <v>32</v>
      </c>
      <c r="N572" s="10" t="s">
        <v>37</v>
      </c>
      <c r="T572" s="12">
        <v>0</v>
      </c>
    </row>
    <row r="573" customHeight="1" spans="1:20">
      <c r="A573" s="2">
        <v>572</v>
      </c>
      <c r="B573" s="2">
        <v>240512005</v>
      </c>
      <c r="C573" s="3">
        <v>45424</v>
      </c>
      <c r="D573" s="4" t="s">
        <v>487</v>
      </c>
      <c r="E573" s="4">
        <v>20</v>
      </c>
      <c r="F573" s="5" t="s">
        <v>33</v>
      </c>
      <c r="G573" s="6" t="s">
        <v>542</v>
      </c>
      <c r="H573" s="6" t="s">
        <v>401</v>
      </c>
      <c r="I573" s="7" t="s">
        <v>401</v>
      </c>
      <c r="J573" s="7" t="s">
        <v>36</v>
      </c>
      <c r="K573" s="8">
        <v>1128</v>
      </c>
      <c r="L573" s="8">
        <v>32</v>
      </c>
      <c r="N573" s="10" t="s">
        <v>37</v>
      </c>
      <c r="T573" s="12">
        <v>0</v>
      </c>
    </row>
    <row r="574" customHeight="1" spans="1:26">
      <c r="A574" s="2">
        <v>573</v>
      </c>
      <c r="B574" s="2">
        <v>240512006</v>
      </c>
      <c r="C574" s="3">
        <v>45424</v>
      </c>
      <c r="D574" s="4" t="s">
        <v>487</v>
      </c>
      <c r="E574" s="4">
        <v>20</v>
      </c>
      <c r="F574" s="5" t="s">
        <v>33</v>
      </c>
      <c r="G574" s="6" t="s">
        <v>535</v>
      </c>
      <c r="H574" s="6" t="s">
        <v>319</v>
      </c>
      <c r="I574" s="7" t="s">
        <v>39</v>
      </c>
      <c r="J574" s="7" t="s">
        <v>36</v>
      </c>
      <c r="K574" s="8">
        <v>865</v>
      </c>
      <c r="L574" s="8">
        <v>32</v>
      </c>
      <c r="M574" s="9">
        <v>1</v>
      </c>
      <c r="N574" s="10" t="s">
        <v>37</v>
      </c>
      <c r="O574" s="11">
        <v>1</v>
      </c>
      <c r="T574" s="12">
        <v>1</v>
      </c>
      <c r="U574" s="11" t="s">
        <v>543</v>
      </c>
      <c r="V574" s="13" t="s">
        <v>77</v>
      </c>
      <c r="W574" s="8" t="s">
        <v>15</v>
      </c>
      <c r="X574" s="11" t="s">
        <v>283</v>
      </c>
      <c r="Y574" s="11" t="s">
        <v>52</v>
      </c>
      <c r="Z574" s="11" t="s">
        <v>67</v>
      </c>
    </row>
    <row r="575" customHeight="1" spans="1:26">
      <c r="A575" s="2">
        <v>574</v>
      </c>
      <c r="B575" s="2">
        <v>240512007</v>
      </c>
      <c r="C575" s="3">
        <v>45424</v>
      </c>
      <c r="D575" s="4" t="s">
        <v>487</v>
      </c>
      <c r="E575" s="4">
        <v>20</v>
      </c>
      <c r="F575" s="5" t="s">
        <v>58</v>
      </c>
      <c r="G575" s="6" t="s">
        <v>536</v>
      </c>
      <c r="H575" s="6" t="s">
        <v>417</v>
      </c>
      <c r="I575" s="7" t="s">
        <v>74</v>
      </c>
      <c r="J575" s="7" t="s">
        <v>36</v>
      </c>
      <c r="K575" s="8">
        <v>491</v>
      </c>
      <c r="L575" s="8">
        <v>32</v>
      </c>
      <c r="M575" s="9">
        <v>1</v>
      </c>
      <c r="N575" s="10" t="s">
        <v>37</v>
      </c>
      <c r="O575" s="11">
        <v>1</v>
      </c>
      <c r="T575" s="12">
        <v>1</v>
      </c>
      <c r="U575" s="11" t="s">
        <v>544</v>
      </c>
      <c r="V575" s="13" t="s">
        <v>77</v>
      </c>
      <c r="W575" s="8" t="s">
        <v>15</v>
      </c>
      <c r="X575" s="11" t="s">
        <v>85</v>
      </c>
      <c r="Y575" s="11" t="s">
        <v>52</v>
      </c>
      <c r="Z575" s="11" t="s">
        <v>67</v>
      </c>
    </row>
    <row r="576" customHeight="1" spans="1:20">
      <c r="A576" s="2">
        <v>575</v>
      </c>
      <c r="B576" s="2">
        <v>240512008</v>
      </c>
      <c r="C576" s="3">
        <v>45424</v>
      </c>
      <c r="D576" s="4" t="s">
        <v>487</v>
      </c>
      <c r="E576" s="4">
        <v>20</v>
      </c>
      <c r="F576" s="5" t="s">
        <v>58</v>
      </c>
      <c r="G576" s="6">
        <v>24033974</v>
      </c>
      <c r="H576" s="6" t="s">
        <v>168</v>
      </c>
      <c r="I576" s="7" t="s">
        <v>74</v>
      </c>
      <c r="J576" s="7" t="s">
        <v>36</v>
      </c>
      <c r="K576" s="8">
        <v>10</v>
      </c>
      <c r="L576" s="8">
        <v>10</v>
      </c>
      <c r="N576" s="10" t="s">
        <v>37</v>
      </c>
      <c r="T576" s="12">
        <v>0</v>
      </c>
    </row>
    <row r="577" customHeight="1" spans="1:20">
      <c r="A577" s="2">
        <v>576</v>
      </c>
      <c r="B577" s="2">
        <v>240512009</v>
      </c>
      <c r="C577" s="3">
        <v>45424</v>
      </c>
      <c r="D577" s="4" t="s">
        <v>487</v>
      </c>
      <c r="E577" s="4">
        <v>20</v>
      </c>
      <c r="F577" s="5" t="s">
        <v>33</v>
      </c>
      <c r="G577" s="6" t="s">
        <v>526</v>
      </c>
      <c r="H577" s="6" t="s">
        <v>352</v>
      </c>
      <c r="I577" s="7" t="s">
        <v>39</v>
      </c>
      <c r="J577" s="7" t="s">
        <v>36</v>
      </c>
      <c r="K577" s="8">
        <v>144</v>
      </c>
      <c r="L577" s="8">
        <v>8</v>
      </c>
      <c r="N577" s="10" t="s">
        <v>37</v>
      </c>
      <c r="T577" s="12">
        <v>0</v>
      </c>
    </row>
    <row r="578" customHeight="1" spans="1:26">
      <c r="A578" s="2">
        <v>577</v>
      </c>
      <c r="B578" s="2">
        <v>240512010</v>
      </c>
      <c r="C578" s="3">
        <v>45424</v>
      </c>
      <c r="D578" s="4" t="s">
        <v>487</v>
      </c>
      <c r="E578" s="4">
        <v>20</v>
      </c>
      <c r="F578" s="5" t="s">
        <v>40</v>
      </c>
      <c r="G578" s="6">
        <v>24044033</v>
      </c>
      <c r="H578" s="6" t="s">
        <v>193</v>
      </c>
      <c r="I578" s="7" t="s">
        <v>193</v>
      </c>
      <c r="J578" s="7" t="s">
        <v>36</v>
      </c>
      <c r="K578" s="8">
        <v>61</v>
      </c>
      <c r="L578" s="8">
        <v>8</v>
      </c>
      <c r="M578" s="9">
        <v>3</v>
      </c>
      <c r="N578" s="10" t="s">
        <v>48</v>
      </c>
      <c r="O578" s="11">
        <v>1</v>
      </c>
      <c r="T578" s="12">
        <v>1</v>
      </c>
      <c r="U578" s="11" t="s">
        <v>545</v>
      </c>
      <c r="V578" s="13" t="s">
        <v>50</v>
      </c>
      <c r="W578" s="8" t="s">
        <v>15</v>
      </c>
      <c r="X578" s="11" t="s">
        <v>99</v>
      </c>
      <c r="Y578" s="11" t="s">
        <v>52</v>
      </c>
      <c r="Z578" s="11" t="s">
        <v>53</v>
      </c>
    </row>
    <row r="579" customHeight="1" spans="1:26">
      <c r="A579" s="2">
        <v>578</v>
      </c>
      <c r="B579" s="2">
        <v>240512010</v>
      </c>
      <c r="C579" s="3">
        <v>45424</v>
      </c>
      <c r="D579" s="4" t="s">
        <v>487</v>
      </c>
      <c r="E579" s="4">
        <v>20</v>
      </c>
      <c r="F579" s="5" t="s">
        <v>40</v>
      </c>
      <c r="G579" s="6">
        <v>24044033</v>
      </c>
      <c r="H579" s="6" t="s">
        <v>193</v>
      </c>
      <c r="I579" s="7" t="s">
        <v>193</v>
      </c>
      <c r="J579" s="7" t="s">
        <v>36</v>
      </c>
      <c r="O579" s="11">
        <v>1</v>
      </c>
      <c r="T579" s="12">
        <v>1</v>
      </c>
      <c r="U579" s="11" t="s">
        <v>546</v>
      </c>
      <c r="V579" s="13" t="s">
        <v>50</v>
      </c>
      <c r="W579" s="8" t="s">
        <v>15</v>
      </c>
      <c r="X579" s="11" t="s">
        <v>99</v>
      </c>
      <c r="Y579" s="11" t="s">
        <v>52</v>
      </c>
      <c r="Z579" s="11" t="s">
        <v>53</v>
      </c>
    </row>
    <row r="580" customHeight="1" spans="1:26">
      <c r="A580" s="2">
        <v>579</v>
      </c>
      <c r="B580" s="2">
        <v>240512010</v>
      </c>
      <c r="C580" s="3">
        <v>45424</v>
      </c>
      <c r="D580" s="4" t="s">
        <v>487</v>
      </c>
      <c r="E580" s="4">
        <v>20</v>
      </c>
      <c r="F580" s="5" t="s">
        <v>40</v>
      </c>
      <c r="G580" s="6">
        <v>24044033</v>
      </c>
      <c r="H580" s="6" t="s">
        <v>193</v>
      </c>
      <c r="I580" s="7" t="s">
        <v>193</v>
      </c>
      <c r="J580" s="7" t="s">
        <v>36</v>
      </c>
      <c r="O580" s="11">
        <v>1</v>
      </c>
      <c r="T580" s="12">
        <v>1</v>
      </c>
      <c r="U580" s="11" t="s">
        <v>547</v>
      </c>
      <c r="V580" s="13" t="s">
        <v>50</v>
      </c>
      <c r="W580" s="8" t="s">
        <v>15</v>
      </c>
      <c r="X580" s="11" t="s">
        <v>99</v>
      </c>
      <c r="Y580" s="11" t="s">
        <v>52</v>
      </c>
      <c r="Z580" s="11" t="s">
        <v>53</v>
      </c>
    </row>
    <row r="581" customHeight="1" spans="1:20">
      <c r="A581" s="2">
        <v>580</v>
      </c>
      <c r="B581" s="2">
        <v>240512011</v>
      </c>
      <c r="C581" s="3">
        <v>45424</v>
      </c>
      <c r="D581" s="4" t="s">
        <v>487</v>
      </c>
      <c r="E581" s="4">
        <v>20</v>
      </c>
      <c r="F581" s="5" t="s">
        <v>40</v>
      </c>
      <c r="G581" s="6" t="s">
        <v>494</v>
      </c>
      <c r="H581" s="6" t="s">
        <v>495</v>
      </c>
      <c r="I581" s="7" t="s">
        <v>495</v>
      </c>
      <c r="J581" s="7" t="s">
        <v>36</v>
      </c>
      <c r="K581" s="8">
        <v>960</v>
      </c>
      <c r="L581" s="8">
        <v>13</v>
      </c>
      <c r="N581" s="10" t="s">
        <v>37</v>
      </c>
      <c r="T581" s="12">
        <v>0</v>
      </c>
    </row>
    <row r="582" customHeight="1" spans="1:26">
      <c r="A582" s="2">
        <v>581</v>
      </c>
      <c r="B582" s="2">
        <v>240512012</v>
      </c>
      <c r="C582" s="3">
        <v>45424</v>
      </c>
      <c r="D582" s="4" t="s">
        <v>487</v>
      </c>
      <c r="E582" s="4">
        <v>20</v>
      </c>
      <c r="F582" s="5" t="s">
        <v>33</v>
      </c>
      <c r="G582" s="6" t="s">
        <v>542</v>
      </c>
      <c r="H582" s="6" t="s">
        <v>401</v>
      </c>
      <c r="I582" s="7" t="s">
        <v>401</v>
      </c>
      <c r="J582" s="7" t="s">
        <v>36</v>
      </c>
      <c r="K582" s="8">
        <v>1568</v>
      </c>
      <c r="L582" s="8">
        <v>50</v>
      </c>
      <c r="M582" s="9">
        <v>4</v>
      </c>
      <c r="N582" s="10" t="s">
        <v>48</v>
      </c>
      <c r="O582" s="11">
        <v>2</v>
      </c>
      <c r="T582" s="12">
        <v>2</v>
      </c>
      <c r="U582" s="11" t="s">
        <v>533</v>
      </c>
      <c r="V582" s="13" t="s">
        <v>50</v>
      </c>
      <c r="W582" s="8" t="s">
        <v>15</v>
      </c>
      <c r="X582" s="11" t="s">
        <v>97</v>
      </c>
      <c r="Y582" s="11" t="s">
        <v>52</v>
      </c>
      <c r="Z582" s="11" t="s">
        <v>53</v>
      </c>
    </row>
    <row r="583" customHeight="1" spans="1:26">
      <c r="A583" s="2">
        <v>582</v>
      </c>
      <c r="B583" s="2">
        <v>240512012</v>
      </c>
      <c r="C583" s="3">
        <v>45424</v>
      </c>
      <c r="D583" s="4" t="s">
        <v>487</v>
      </c>
      <c r="E583" s="4">
        <v>20</v>
      </c>
      <c r="F583" s="5" t="s">
        <v>33</v>
      </c>
      <c r="G583" s="6" t="s">
        <v>542</v>
      </c>
      <c r="H583" s="6" t="s">
        <v>401</v>
      </c>
      <c r="I583" s="7" t="s">
        <v>401</v>
      </c>
      <c r="J583" s="7" t="s">
        <v>36</v>
      </c>
      <c r="O583" s="11">
        <v>1</v>
      </c>
      <c r="T583" s="12">
        <v>1</v>
      </c>
      <c r="U583" s="11" t="s">
        <v>548</v>
      </c>
      <c r="V583" s="13" t="s">
        <v>50</v>
      </c>
      <c r="W583" s="8" t="s">
        <v>15</v>
      </c>
      <c r="X583" s="11" t="s">
        <v>97</v>
      </c>
      <c r="Y583" s="11" t="s">
        <v>52</v>
      </c>
      <c r="Z583" s="11" t="s">
        <v>53</v>
      </c>
    </row>
    <row r="584" customHeight="1" spans="1:26">
      <c r="A584" s="2">
        <v>583</v>
      </c>
      <c r="B584" s="2">
        <v>240512012</v>
      </c>
      <c r="C584" s="3">
        <v>45424</v>
      </c>
      <c r="D584" s="4" t="s">
        <v>487</v>
      </c>
      <c r="E584" s="4">
        <v>20</v>
      </c>
      <c r="F584" s="5" t="s">
        <v>33</v>
      </c>
      <c r="G584" s="6" t="s">
        <v>542</v>
      </c>
      <c r="H584" s="6" t="s">
        <v>401</v>
      </c>
      <c r="I584" s="7" t="s">
        <v>401</v>
      </c>
      <c r="J584" s="7" t="s">
        <v>36</v>
      </c>
      <c r="O584" s="11">
        <v>1</v>
      </c>
      <c r="T584" s="12">
        <v>1</v>
      </c>
      <c r="U584" s="11" t="s">
        <v>549</v>
      </c>
      <c r="V584" s="13" t="s">
        <v>50</v>
      </c>
      <c r="W584" s="8" t="s">
        <v>15</v>
      </c>
      <c r="X584" s="11" t="s">
        <v>99</v>
      </c>
      <c r="Y584" s="11" t="s">
        <v>52</v>
      </c>
      <c r="Z584" s="11" t="s">
        <v>53</v>
      </c>
    </row>
    <row r="585" customHeight="1" spans="1:20">
      <c r="A585" s="2">
        <v>584</v>
      </c>
      <c r="B585" s="2">
        <v>240512013</v>
      </c>
      <c r="C585" s="3">
        <v>45424</v>
      </c>
      <c r="D585" s="4" t="s">
        <v>487</v>
      </c>
      <c r="E585" s="4">
        <v>20</v>
      </c>
      <c r="F585" s="5" t="s">
        <v>40</v>
      </c>
      <c r="G585" s="6" t="s">
        <v>492</v>
      </c>
      <c r="H585" s="6" t="s">
        <v>168</v>
      </c>
      <c r="I585" s="7" t="s">
        <v>74</v>
      </c>
      <c r="J585" s="7" t="s">
        <v>36</v>
      </c>
      <c r="K585" s="8">
        <v>288</v>
      </c>
      <c r="L585" s="8">
        <v>13</v>
      </c>
      <c r="N585" s="10" t="s">
        <v>37</v>
      </c>
      <c r="T585" s="12">
        <v>0</v>
      </c>
    </row>
    <row r="586" customHeight="1" spans="1:20">
      <c r="A586" s="2">
        <v>585</v>
      </c>
      <c r="B586" s="2">
        <v>240513001</v>
      </c>
      <c r="C586" s="3">
        <v>45425</v>
      </c>
      <c r="D586" s="4" t="s">
        <v>487</v>
      </c>
      <c r="E586" s="4">
        <v>20</v>
      </c>
      <c r="F586" s="5" t="s">
        <v>58</v>
      </c>
      <c r="G586" s="6" t="s">
        <v>474</v>
      </c>
      <c r="H586" s="6" t="s">
        <v>366</v>
      </c>
      <c r="I586" s="7" t="s">
        <v>42</v>
      </c>
      <c r="J586" s="7" t="s">
        <v>62</v>
      </c>
      <c r="K586" s="8">
        <v>2</v>
      </c>
      <c r="L586" s="8">
        <v>2</v>
      </c>
      <c r="N586" s="10" t="s">
        <v>37</v>
      </c>
      <c r="T586" s="12">
        <v>0</v>
      </c>
    </row>
    <row r="587" customHeight="1" spans="1:20">
      <c r="A587" s="2">
        <v>586</v>
      </c>
      <c r="B587" s="2">
        <v>240513002</v>
      </c>
      <c r="C587" s="3">
        <v>45425</v>
      </c>
      <c r="D587" s="4" t="s">
        <v>487</v>
      </c>
      <c r="E587" s="4">
        <v>20</v>
      </c>
      <c r="F587" s="5" t="s">
        <v>58</v>
      </c>
      <c r="G587" s="6" t="s">
        <v>550</v>
      </c>
      <c r="H587" s="6" t="s">
        <v>366</v>
      </c>
      <c r="I587" s="7" t="s">
        <v>42</v>
      </c>
      <c r="J587" s="7" t="s">
        <v>36</v>
      </c>
      <c r="K587" s="8">
        <v>392</v>
      </c>
      <c r="L587" s="8">
        <v>32</v>
      </c>
      <c r="N587" s="10" t="s">
        <v>37</v>
      </c>
      <c r="T587" s="12">
        <v>0</v>
      </c>
    </row>
    <row r="588" customHeight="1" spans="1:20">
      <c r="A588" s="2">
        <v>587</v>
      </c>
      <c r="B588" s="2">
        <v>240513003</v>
      </c>
      <c r="C588" s="3">
        <v>45425</v>
      </c>
      <c r="D588" s="4" t="s">
        <v>487</v>
      </c>
      <c r="E588" s="4">
        <v>20</v>
      </c>
      <c r="F588" s="5" t="s">
        <v>58</v>
      </c>
      <c r="G588" s="6" t="s">
        <v>504</v>
      </c>
      <c r="H588" s="6" t="s">
        <v>366</v>
      </c>
      <c r="I588" s="7" t="s">
        <v>42</v>
      </c>
      <c r="J588" s="7" t="s">
        <v>36</v>
      </c>
      <c r="K588" s="8">
        <v>288</v>
      </c>
      <c r="L588" s="8">
        <v>32</v>
      </c>
      <c r="N588" s="10" t="s">
        <v>37</v>
      </c>
      <c r="T588" s="12">
        <v>0</v>
      </c>
    </row>
    <row r="589" customHeight="1" spans="1:26">
      <c r="A589" s="2">
        <v>588</v>
      </c>
      <c r="B589" s="2">
        <v>240513004</v>
      </c>
      <c r="C589" s="3">
        <v>45425</v>
      </c>
      <c r="D589" s="4" t="s">
        <v>487</v>
      </c>
      <c r="E589" s="4">
        <v>20</v>
      </c>
      <c r="F589" s="5" t="s">
        <v>58</v>
      </c>
      <c r="G589" s="6" t="s">
        <v>474</v>
      </c>
      <c r="H589" s="6" t="s">
        <v>61</v>
      </c>
      <c r="I589" s="7" t="s">
        <v>60</v>
      </c>
      <c r="J589" s="7" t="s">
        <v>36</v>
      </c>
      <c r="K589" s="8">
        <v>50</v>
      </c>
      <c r="L589" s="8">
        <v>10</v>
      </c>
      <c r="M589" s="9">
        <v>1</v>
      </c>
      <c r="N589" s="10" t="s">
        <v>37</v>
      </c>
      <c r="O589" s="11">
        <v>1</v>
      </c>
      <c r="T589" s="12">
        <v>1</v>
      </c>
      <c r="U589" s="11" t="s">
        <v>551</v>
      </c>
      <c r="V589" s="13" t="s">
        <v>77</v>
      </c>
      <c r="W589" s="8" t="s">
        <v>15</v>
      </c>
      <c r="X589" s="11" t="s">
        <v>99</v>
      </c>
      <c r="Y589" s="11" t="s">
        <v>52</v>
      </c>
      <c r="Z589" s="11" t="s">
        <v>67</v>
      </c>
    </row>
    <row r="590" customHeight="1" spans="1:20">
      <c r="A590" s="2">
        <v>589</v>
      </c>
      <c r="B590" s="2">
        <v>240513005</v>
      </c>
      <c r="C590" s="3">
        <v>45425</v>
      </c>
      <c r="D590" s="4" t="s">
        <v>487</v>
      </c>
      <c r="E590" s="4">
        <v>20</v>
      </c>
      <c r="F590" s="5" t="s">
        <v>33</v>
      </c>
      <c r="G590" s="6" t="s">
        <v>535</v>
      </c>
      <c r="H590" s="6" t="s">
        <v>319</v>
      </c>
      <c r="I590" s="7" t="s">
        <v>39</v>
      </c>
      <c r="J590" s="7" t="s">
        <v>36</v>
      </c>
      <c r="K590" s="8">
        <v>738</v>
      </c>
      <c r="L590" s="8">
        <v>32</v>
      </c>
      <c r="N590" s="10" t="s">
        <v>37</v>
      </c>
      <c r="T590" s="12">
        <v>0</v>
      </c>
    </row>
    <row r="591" customHeight="1" spans="1:26">
      <c r="A591" s="2">
        <v>590</v>
      </c>
      <c r="B591" s="2">
        <v>240513006</v>
      </c>
      <c r="C591" s="3">
        <v>45425</v>
      </c>
      <c r="D591" s="4" t="s">
        <v>487</v>
      </c>
      <c r="E591" s="4">
        <v>20</v>
      </c>
      <c r="F591" s="5" t="s">
        <v>33</v>
      </c>
      <c r="G591" s="6" t="s">
        <v>402</v>
      </c>
      <c r="H591" s="6" t="s">
        <v>403</v>
      </c>
      <c r="I591" s="7" t="s">
        <v>403</v>
      </c>
      <c r="J591" s="7" t="s">
        <v>36</v>
      </c>
      <c r="K591" s="8">
        <v>864</v>
      </c>
      <c r="L591" s="8">
        <v>32</v>
      </c>
      <c r="M591" s="9">
        <v>1</v>
      </c>
      <c r="N591" s="10" t="s">
        <v>37</v>
      </c>
      <c r="O591" s="11">
        <v>1</v>
      </c>
      <c r="T591" s="12">
        <v>1</v>
      </c>
      <c r="U591" s="11" t="s">
        <v>336</v>
      </c>
      <c r="V591" s="13" t="s">
        <v>77</v>
      </c>
      <c r="W591" s="8" t="s">
        <v>15</v>
      </c>
      <c r="X591" s="11" t="s">
        <v>85</v>
      </c>
      <c r="Y591" s="11" t="s">
        <v>52</v>
      </c>
      <c r="Z591" s="11" t="s">
        <v>67</v>
      </c>
    </row>
    <row r="592" customHeight="1" spans="1:20">
      <c r="A592" s="2">
        <v>591</v>
      </c>
      <c r="B592" s="2">
        <v>240513007</v>
      </c>
      <c r="C592" s="3">
        <v>45425</v>
      </c>
      <c r="D592" s="4" t="s">
        <v>487</v>
      </c>
      <c r="E592" s="4">
        <v>20</v>
      </c>
      <c r="F592" s="5" t="s">
        <v>58</v>
      </c>
      <c r="G592" s="6" t="s">
        <v>474</v>
      </c>
      <c r="H592" s="6" t="s">
        <v>61</v>
      </c>
      <c r="I592" s="7" t="s">
        <v>60</v>
      </c>
      <c r="J592" s="7" t="s">
        <v>36</v>
      </c>
      <c r="K592" s="8">
        <v>192</v>
      </c>
      <c r="L592" s="8">
        <v>8</v>
      </c>
      <c r="N592" s="10" t="s">
        <v>37</v>
      </c>
      <c r="T592" s="12">
        <v>0</v>
      </c>
    </row>
    <row r="593" customHeight="1" spans="1:26">
      <c r="A593" s="2">
        <v>592</v>
      </c>
      <c r="B593" s="2">
        <v>240513008</v>
      </c>
      <c r="C593" s="3">
        <v>45425</v>
      </c>
      <c r="D593" s="4" t="s">
        <v>487</v>
      </c>
      <c r="E593" s="4">
        <v>20</v>
      </c>
      <c r="F593" s="5" t="s">
        <v>58</v>
      </c>
      <c r="G593" s="6" t="s">
        <v>536</v>
      </c>
      <c r="H593" s="6" t="s">
        <v>417</v>
      </c>
      <c r="I593" s="7" t="s">
        <v>74</v>
      </c>
      <c r="J593" s="7" t="s">
        <v>36</v>
      </c>
      <c r="K593" s="8">
        <v>486</v>
      </c>
      <c r="L593" s="8">
        <v>32</v>
      </c>
      <c r="M593" s="9">
        <v>1</v>
      </c>
      <c r="N593" s="10" t="s">
        <v>37</v>
      </c>
      <c r="O593" s="11">
        <v>1</v>
      </c>
      <c r="T593" s="12">
        <v>1</v>
      </c>
      <c r="U593" s="11" t="s">
        <v>537</v>
      </c>
      <c r="V593" s="13" t="s">
        <v>77</v>
      </c>
      <c r="W593" s="8" t="s">
        <v>15</v>
      </c>
      <c r="X593" s="11" t="s">
        <v>99</v>
      </c>
      <c r="Y593" s="11" t="s">
        <v>52</v>
      </c>
      <c r="Z593" s="11" t="s">
        <v>67</v>
      </c>
    </row>
    <row r="594" customHeight="1" spans="1:20">
      <c r="A594" s="2">
        <v>593</v>
      </c>
      <c r="B594" s="2">
        <v>240513009</v>
      </c>
      <c r="C594" s="3">
        <v>45425</v>
      </c>
      <c r="D594" s="4" t="s">
        <v>487</v>
      </c>
      <c r="E594" s="4">
        <v>20</v>
      </c>
      <c r="F594" s="5" t="s">
        <v>58</v>
      </c>
      <c r="G594" s="6" t="s">
        <v>474</v>
      </c>
      <c r="H594" s="6" t="s">
        <v>366</v>
      </c>
      <c r="I594" s="7" t="s">
        <v>42</v>
      </c>
      <c r="J594" s="7" t="s">
        <v>62</v>
      </c>
      <c r="K594" s="8">
        <v>2</v>
      </c>
      <c r="L594" s="8">
        <v>2</v>
      </c>
      <c r="N594" s="10" t="s">
        <v>37</v>
      </c>
      <c r="T594" s="12">
        <v>0</v>
      </c>
    </row>
    <row r="595" customHeight="1" spans="1:20">
      <c r="A595" s="2">
        <v>594</v>
      </c>
      <c r="B595" s="2">
        <v>240513010</v>
      </c>
      <c r="C595" s="3">
        <v>45425</v>
      </c>
      <c r="D595" s="4" t="s">
        <v>487</v>
      </c>
      <c r="E595" s="4">
        <v>20</v>
      </c>
      <c r="F595" s="5" t="s">
        <v>58</v>
      </c>
      <c r="G595" s="6" t="s">
        <v>536</v>
      </c>
      <c r="H595" s="6" t="s">
        <v>417</v>
      </c>
      <c r="I595" s="7" t="s">
        <v>74</v>
      </c>
      <c r="J595" s="7" t="s">
        <v>36</v>
      </c>
      <c r="K595" s="8">
        <v>494</v>
      </c>
      <c r="L595" s="8">
        <v>32</v>
      </c>
      <c r="N595" s="10" t="s">
        <v>37</v>
      </c>
      <c r="T595" s="12">
        <v>0</v>
      </c>
    </row>
    <row r="596" customHeight="1" spans="1:26">
      <c r="A596" s="2">
        <v>595</v>
      </c>
      <c r="B596" s="2">
        <v>240514001</v>
      </c>
      <c r="C596" s="3">
        <v>45426</v>
      </c>
      <c r="D596" s="4" t="s">
        <v>487</v>
      </c>
      <c r="E596" s="4">
        <v>20</v>
      </c>
      <c r="F596" s="5" t="s">
        <v>58</v>
      </c>
      <c r="G596" s="6" t="s">
        <v>525</v>
      </c>
      <c r="H596" s="6" t="s">
        <v>70</v>
      </c>
      <c r="I596" s="7" t="s">
        <v>46</v>
      </c>
      <c r="J596" s="7" t="s">
        <v>36</v>
      </c>
      <c r="K596" s="8">
        <v>3</v>
      </c>
      <c r="L596" s="8">
        <v>3</v>
      </c>
      <c r="N596" s="10" t="s">
        <v>48</v>
      </c>
      <c r="Q596" s="11">
        <v>1</v>
      </c>
      <c r="T596" s="12">
        <v>1</v>
      </c>
      <c r="U596" s="11" t="s">
        <v>552</v>
      </c>
      <c r="V596" s="13" t="s">
        <v>50</v>
      </c>
      <c r="W596" s="8" t="s">
        <v>55</v>
      </c>
      <c r="X596" s="11" t="s">
        <v>553</v>
      </c>
      <c r="Y596" s="11" t="s">
        <v>57</v>
      </c>
      <c r="Z596" s="11" t="s">
        <v>53</v>
      </c>
    </row>
    <row r="597" customHeight="1" spans="1:20">
      <c r="A597" s="2">
        <v>596</v>
      </c>
      <c r="B597" s="2">
        <v>240514002</v>
      </c>
      <c r="C597" s="3">
        <v>45426</v>
      </c>
      <c r="D597" s="4" t="s">
        <v>487</v>
      </c>
      <c r="E597" s="4">
        <v>20</v>
      </c>
      <c r="F597" s="5" t="s">
        <v>58</v>
      </c>
      <c r="G597" s="6" t="s">
        <v>474</v>
      </c>
      <c r="H597" s="6" t="s">
        <v>366</v>
      </c>
      <c r="I597" s="7" t="s">
        <v>42</v>
      </c>
      <c r="J597" s="7" t="s">
        <v>62</v>
      </c>
      <c r="K597" s="8">
        <v>2</v>
      </c>
      <c r="L597" s="8">
        <v>2</v>
      </c>
      <c r="N597" s="10" t="s">
        <v>37</v>
      </c>
      <c r="T597" s="12">
        <v>0</v>
      </c>
    </row>
    <row r="598" customHeight="1" spans="1:20">
      <c r="A598" s="2">
        <v>597</v>
      </c>
      <c r="B598" s="2">
        <v>240514003</v>
      </c>
      <c r="C598" s="3">
        <v>45426</v>
      </c>
      <c r="D598" s="4" t="s">
        <v>487</v>
      </c>
      <c r="E598" s="4">
        <v>20</v>
      </c>
      <c r="F598" s="5" t="s">
        <v>58</v>
      </c>
      <c r="G598" s="6" t="s">
        <v>466</v>
      </c>
      <c r="H598" s="6" t="s">
        <v>411</v>
      </c>
      <c r="I598" s="7" t="s">
        <v>112</v>
      </c>
      <c r="J598" s="7" t="s">
        <v>36</v>
      </c>
      <c r="K598" s="8">
        <v>1</v>
      </c>
      <c r="L598" s="8">
        <v>1</v>
      </c>
      <c r="N598" s="10" t="s">
        <v>37</v>
      </c>
      <c r="T598" s="12">
        <v>0</v>
      </c>
    </row>
    <row r="599" customHeight="1" spans="1:20">
      <c r="A599" s="2">
        <v>598</v>
      </c>
      <c r="B599" s="2">
        <v>240514004</v>
      </c>
      <c r="C599" s="3">
        <v>45426</v>
      </c>
      <c r="D599" s="4" t="s">
        <v>487</v>
      </c>
      <c r="E599" s="4">
        <v>20</v>
      </c>
      <c r="F599" s="5" t="s">
        <v>58</v>
      </c>
      <c r="G599" s="6" t="s">
        <v>550</v>
      </c>
      <c r="H599" s="6" t="s">
        <v>366</v>
      </c>
      <c r="I599" s="7" t="s">
        <v>42</v>
      </c>
      <c r="J599" s="7" t="s">
        <v>36</v>
      </c>
      <c r="K599" s="8">
        <v>198</v>
      </c>
      <c r="L599" s="8">
        <v>8</v>
      </c>
      <c r="N599" s="10" t="s">
        <v>37</v>
      </c>
      <c r="T599" s="12">
        <v>0</v>
      </c>
    </row>
    <row r="600" customHeight="1" spans="1:26">
      <c r="A600" s="2">
        <v>599</v>
      </c>
      <c r="B600" s="2">
        <v>240514005</v>
      </c>
      <c r="C600" s="3">
        <v>45426</v>
      </c>
      <c r="D600" s="4" t="s">
        <v>487</v>
      </c>
      <c r="E600" s="4">
        <v>20</v>
      </c>
      <c r="F600" s="5" t="s">
        <v>33</v>
      </c>
      <c r="G600" s="6" t="s">
        <v>526</v>
      </c>
      <c r="H600" s="6" t="s">
        <v>352</v>
      </c>
      <c r="I600" s="7" t="s">
        <v>39</v>
      </c>
      <c r="J600" s="7" t="s">
        <v>36</v>
      </c>
      <c r="K600" s="8">
        <v>1008</v>
      </c>
      <c r="L600" s="8">
        <v>32</v>
      </c>
      <c r="N600" s="10" t="s">
        <v>37</v>
      </c>
      <c r="O600" s="11">
        <v>1</v>
      </c>
      <c r="T600" s="12">
        <v>1</v>
      </c>
      <c r="U600" s="11" t="s">
        <v>554</v>
      </c>
      <c r="V600" s="13" t="s">
        <v>77</v>
      </c>
      <c r="W600" s="8" t="s">
        <v>15</v>
      </c>
      <c r="X600" s="11" t="s">
        <v>519</v>
      </c>
      <c r="Y600" s="11" t="s">
        <v>52</v>
      </c>
      <c r="Z600" s="11" t="s">
        <v>67</v>
      </c>
    </row>
    <row r="601" customHeight="1" spans="1:29">
      <c r="A601" s="2">
        <v>600</v>
      </c>
      <c r="B601" s="2">
        <v>240514006</v>
      </c>
      <c r="C601" s="3">
        <v>45426</v>
      </c>
      <c r="D601" s="4" t="s">
        <v>487</v>
      </c>
      <c r="E601" s="4">
        <v>20</v>
      </c>
      <c r="F601" s="5" t="s">
        <v>58</v>
      </c>
      <c r="G601" s="6" t="s">
        <v>474</v>
      </c>
      <c r="H601" s="6" t="s">
        <v>61</v>
      </c>
      <c r="I601" s="7" t="s">
        <v>60</v>
      </c>
      <c r="J601" s="7" t="s">
        <v>141</v>
      </c>
      <c r="K601" s="8">
        <v>208</v>
      </c>
      <c r="L601" s="8">
        <v>8</v>
      </c>
      <c r="N601" s="10" t="s">
        <v>37</v>
      </c>
      <c r="O601" s="11">
        <v>1</v>
      </c>
      <c r="T601" s="12">
        <v>1</v>
      </c>
      <c r="U601" s="11" t="s">
        <v>555</v>
      </c>
      <c r="V601" s="13" t="s">
        <v>77</v>
      </c>
      <c r="W601" s="8" t="s">
        <v>15</v>
      </c>
      <c r="X601" s="11" t="s">
        <v>556</v>
      </c>
      <c r="Y601" s="11" t="s">
        <v>52</v>
      </c>
      <c r="Z601" s="11" t="s">
        <v>67</v>
      </c>
      <c r="AC601" s="8" t="s">
        <v>421</v>
      </c>
    </row>
    <row r="602" customHeight="1" spans="1:20">
      <c r="A602" s="2">
        <v>601</v>
      </c>
      <c r="B602" s="2">
        <v>240514007</v>
      </c>
      <c r="C602" s="3">
        <v>45426</v>
      </c>
      <c r="D602" s="4" t="s">
        <v>487</v>
      </c>
      <c r="E602" s="4">
        <v>20</v>
      </c>
      <c r="F602" s="5" t="s">
        <v>58</v>
      </c>
      <c r="G602" s="6" t="s">
        <v>536</v>
      </c>
      <c r="H602" s="6" t="s">
        <v>432</v>
      </c>
      <c r="I602" s="7" t="s">
        <v>74</v>
      </c>
      <c r="J602" s="7" t="s">
        <v>36</v>
      </c>
      <c r="K602" s="8">
        <v>532</v>
      </c>
      <c r="L602" s="8">
        <v>32</v>
      </c>
      <c r="N602" s="10" t="s">
        <v>37</v>
      </c>
      <c r="T602" s="12">
        <v>0</v>
      </c>
    </row>
    <row r="603" customHeight="1" spans="1:20">
      <c r="A603" s="2">
        <v>602</v>
      </c>
      <c r="B603" s="2">
        <v>240515001</v>
      </c>
      <c r="C603" s="3">
        <v>45427</v>
      </c>
      <c r="D603" s="4" t="s">
        <v>487</v>
      </c>
      <c r="E603" s="4">
        <v>20</v>
      </c>
      <c r="F603" s="5" t="s">
        <v>40</v>
      </c>
      <c r="G603" s="6" t="s">
        <v>557</v>
      </c>
      <c r="H603" s="6" t="s">
        <v>75</v>
      </c>
      <c r="I603" s="7" t="s">
        <v>74</v>
      </c>
      <c r="J603" s="7" t="s">
        <v>36</v>
      </c>
      <c r="K603" s="8">
        <v>192</v>
      </c>
      <c r="L603" s="8">
        <v>20</v>
      </c>
      <c r="N603" s="10" t="s">
        <v>37</v>
      </c>
      <c r="T603" s="12">
        <v>0</v>
      </c>
    </row>
    <row r="604" customHeight="1" spans="1:26">
      <c r="A604" s="2">
        <v>603</v>
      </c>
      <c r="B604" s="2">
        <v>240515002</v>
      </c>
      <c r="C604" s="3">
        <v>45427</v>
      </c>
      <c r="D604" s="4" t="s">
        <v>487</v>
      </c>
      <c r="E604" s="4">
        <v>20</v>
      </c>
      <c r="F604" s="5" t="s">
        <v>58</v>
      </c>
      <c r="G604" s="6" t="s">
        <v>558</v>
      </c>
      <c r="H604" s="6" t="s">
        <v>432</v>
      </c>
      <c r="I604" s="7" t="s">
        <v>74</v>
      </c>
      <c r="J604" s="7" t="s">
        <v>36</v>
      </c>
      <c r="K604" s="8">
        <v>512</v>
      </c>
      <c r="L604" s="8">
        <v>32</v>
      </c>
      <c r="M604" s="9">
        <v>1</v>
      </c>
      <c r="N604" s="10" t="s">
        <v>37</v>
      </c>
      <c r="O604" s="11">
        <v>1</v>
      </c>
      <c r="T604" s="12">
        <v>1</v>
      </c>
      <c r="U604" s="11" t="s">
        <v>317</v>
      </c>
      <c r="V604" s="13" t="s">
        <v>77</v>
      </c>
      <c r="W604" s="8" t="s">
        <v>15</v>
      </c>
      <c r="X604" s="11" t="s">
        <v>99</v>
      </c>
      <c r="Y604" s="11" t="s">
        <v>52</v>
      </c>
      <c r="Z604" s="11" t="s">
        <v>67</v>
      </c>
    </row>
    <row r="605" customHeight="1" spans="1:29">
      <c r="A605" s="2">
        <v>604</v>
      </c>
      <c r="B605" s="2">
        <v>240515003</v>
      </c>
      <c r="C605" s="3">
        <v>45427</v>
      </c>
      <c r="D605" s="4" t="s">
        <v>487</v>
      </c>
      <c r="E605" s="4">
        <v>20</v>
      </c>
      <c r="F605" s="5" t="s">
        <v>58</v>
      </c>
      <c r="G605" s="6" t="s">
        <v>499</v>
      </c>
      <c r="H605" s="6" t="s">
        <v>432</v>
      </c>
      <c r="I605" s="7" t="s">
        <v>74</v>
      </c>
      <c r="J605" s="7" t="s">
        <v>36</v>
      </c>
      <c r="K605" s="8">
        <v>518</v>
      </c>
      <c r="L605" s="8">
        <v>48</v>
      </c>
      <c r="M605" s="9">
        <v>1</v>
      </c>
      <c r="N605" s="10" t="s">
        <v>37</v>
      </c>
      <c r="Q605" s="11">
        <v>1</v>
      </c>
      <c r="T605" s="12">
        <v>1</v>
      </c>
      <c r="U605" s="11" t="s">
        <v>559</v>
      </c>
      <c r="V605" s="13" t="s">
        <v>50</v>
      </c>
      <c r="W605" s="8" t="s">
        <v>55</v>
      </c>
      <c r="X605" s="11" t="s">
        <v>56</v>
      </c>
      <c r="Y605" s="11" t="s">
        <v>57</v>
      </c>
      <c r="Z605" s="11" t="s">
        <v>53</v>
      </c>
      <c r="AC605" s="8" t="s">
        <v>560</v>
      </c>
    </row>
    <row r="606" customHeight="1" spans="1:20">
      <c r="A606" s="2">
        <v>605</v>
      </c>
      <c r="B606" s="2">
        <v>240515004</v>
      </c>
      <c r="C606" s="3">
        <v>45427</v>
      </c>
      <c r="D606" s="4" t="s">
        <v>487</v>
      </c>
      <c r="E606" s="4">
        <v>20</v>
      </c>
      <c r="F606" s="5" t="s">
        <v>58</v>
      </c>
      <c r="G606" s="6" t="s">
        <v>463</v>
      </c>
      <c r="H606" s="6" t="s">
        <v>366</v>
      </c>
      <c r="I606" s="7" t="s">
        <v>42</v>
      </c>
      <c r="J606" s="7" t="s">
        <v>36</v>
      </c>
      <c r="K606" s="8">
        <v>191</v>
      </c>
      <c r="L606" s="8">
        <v>8</v>
      </c>
      <c r="N606" s="10" t="s">
        <v>37</v>
      </c>
      <c r="T606" s="12">
        <v>0</v>
      </c>
    </row>
    <row r="607" customHeight="1" spans="1:20">
      <c r="A607" s="2">
        <v>606</v>
      </c>
      <c r="B607" s="2">
        <v>240515005</v>
      </c>
      <c r="C607" s="3">
        <v>45427</v>
      </c>
      <c r="D607" s="4" t="s">
        <v>487</v>
      </c>
      <c r="E607" s="4">
        <v>20</v>
      </c>
      <c r="F607" s="5" t="s">
        <v>58</v>
      </c>
      <c r="G607" s="6" t="s">
        <v>474</v>
      </c>
      <c r="H607" s="6" t="s">
        <v>61</v>
      </c>
      <c r="I607" s="7" t="s">
        <v>60</v>
      </c>
      <c r="J607" s="7" t="s">
        <v>36</v>
      </c>
      <c r="K607" s="8">
        <v>256</v>
      </c>
      <c r="L607" s="8">
        <v>8</v>
      </c>
      <c r="N607" s="10" t="s">
        <v>37</v>
      </c>
      <c r="T607" s="12">
        <v>0</v>
      </c>
    </row>
    <row r="608" customHeight="1" spans="1:20">
      <c r="A608" s="2">
        <v>607</v>
      </c>
      <c r="B608" s="2">
        <v>240515006</v>
      </c>
      <c r="C608" s="3">
        <v>45427</v>
      </c>
      <c r="D608" s="4" t="s">
        <v>487</v>
      </c>
      <c r="E608" s="4">
        <v>20</v>
      </c>
      <c r="F608" s="5" t="s">
        <v>58</v>
      </c>
      <c r="G608" s="6" t="s">
        <v>525</v>
      </c>
      <c r="H608" s="6" t="s">
        <v>70</v>
      </c>
      <c r="I608" s="7" t="s">
        <v>46</v>
      </c>
      <c r="J608" s="7" t="s">
        <v>36</v>
      </c>
      <c r="K608" s="8">
        <v>2</v>
      </c>
      <c r="L608" s="8">
        <v>2</v>
      </c>
      <c r="N608" s="10" t="s">
        <v>37</v>
      </c>
      <c r="T608" s="12">
        <v>0</v>
      </c>
    </row>
    <row r="609" customHeight="1" spans="1:20">
      <c r="A609" s="2">
        <v>608</v>
      </c>
      <c r="B609" s="2">
        <v>240515007</v>
      </c>
      <c r="C609" s="3">
        <v>45427</v>
      </c>
      <c r="D609" s="4" t="s">
        <v>487</v>
      </c>
      <c r="E609" s="4">
        <v>20</v>
      </c>
      <c r="F609" s="5" t="s">
        <v>33</v>
      </c>
      <c r="G609" s="6" t="s">
        <v>526</v>
      </c>
      <c r="H609" s="6" t="s">
        <v>352</v>
      </c>
      <c r="I609" s="7" t="s">
        <v>39</v>
      </c>
      <c r="J609" s="7" t="s">
        <v>36</v>
      </c>
      <c r="K609" s="8">
        <v>262</v>
      </c>
      <c r="L609" s="8">
        <v>8</v>
      </c>
      <c r="N609" s="10" t="s">
        <v>37</v>
      </c>
      <c r="T609" s="12">
        <v>0</v>
      </c>
    </row>
    <row r="610" customHeight="1" spans="1:26">
      <c r="A610" s="2">
        <v>609</v>
      </c>
      <c r="B610" s="2">
        <v>240515008</v>
      </c>
      <c r="C610" s="3">
        <v>45427</v>
      </c>
      <c r="D610" s="4" t="s">
        <v>487</v>
      </c>
      <c r="E610" s="4">
        <v>20</v>
      </c>
      <c r="F610" s="5" t="s">
        <v>33</v>
      </c>
      <c r="G610" s="6" t="s">
        <v>542</v>
      </c>
      <c r="H610" s="6" t="s">
        <v>401</v>
      </c>
      <c r="I610" s="7" t="s">
        <v>401</v>
      </c>
      <c r="J610" s="7" t="s">
        <v>36</v>
      </c>
      <c r="K610" s="8">
        <v>2086</v>
      </c>
      <c r="L610" s="8">
        <v>50</v>
      </c>
      <c r="M610" s="9">
        <v>1</v>
      </c>
      <c r="N610" s="10" t="s">
        <v>37</v>
      </c>
      <c r="O610" s="11">
        <v>1</v>
      </c>
      <c r="T610" s="12">
        <v>1</v>
      </c>
      <c r="U610" s="11" t="s">
        <v>561</v>
      </c>
      <c r="V610" s="13" t="s">
        <v>77</v>
      </c>
      <c r="W610" s="8" t="s">
        <v>15</v>
      </c>
      <c r="X610" s="11" t="s">
        <v>519</v>
      </c>
      <c r="Y610" s="11" t="s">
        <v>52</v>
      </c>
      <c r="Z610" s="11" t="s">
        <v>67</v>
      </c>
    </row>
    <row r="611" customHeight="1" spans="1:26">
      <c r="A611" s="2">
        <v>610</v>
      </c>
      <c r="B611" s="2">
        <v>240516001</v>
      </c>
      <c r="C611" s="3">
        <v>45428</v>
      </c>
      <c r="D611" s="4" t="s">
        <v>487</v>
      </c>
      <c r="E611" s="4">
        <v>20</v>
      </c>
      <c r="F611" s="5" t="s">
        <v>33</v>
      </c>
      <c r="G611" s="6" t="s">
        <v>562</v>
      </c>
      <c r="H611" s="6" t="s">
        <v>374</v>
      </c>
      <c r="I611" s="7" t="s">
        <v>39</v>
      </c>
      <c r="J611" s="7" t="s">
        <v>36</v>
      </c>
      <c r="K611" s="8">
        <v>576</v>
      </c>
      <c r="L611" s="8">
        <v>32</v>
      </c>
      <c r="M611" s="9">
        <v>1</v>
      </c>
      <c r="N611" s="10" t="s">
        <v>37</v>
      </c>
      <c r="O611" s="11">
        <v>1</v>
      </c>
      <c r="T611" s="12">
        <v>1</v>
      </c>
      <c r="U611" s="11" t="s">
        <v>563</v>
      </c>
      <c r="V611" s="13" t="s">
        <v>77</v>
      </c>
      <c r="W611" s="8" t="s">
        <v>15</v>
      </c>
      <c r="X611" s="11" t="s">
        <v>453</v>
      </c>
      <c r="Y611" s="11" t="s">
        <v>52</v>
      </c>
      <c r="Z611" s="11" t="s">
        <v>67</v>
      </c>
    </row>
    <row r="612" customHeight="1" spans="1:20">
      <c r="A612" s="2">
        <v>611</v>
      </c>
      <c r="B612" s="2">
        <v>240516002</v>
      </c>
      <c r="C612" s="3">
        <v>45428</v>
      </c>
      <c r="D612" s="4" t="s">
        <v>487</v>
      </c>
      <c r="E612" s="4">
        <v>20</v>
      </c>
      <c r="F612" s="5" t="s">
        <v>40</v>
      </c>
      <c r="G612" s="6">
        <v>24044033</v>
      </c>
      <c r="H612" s="6" t="s">
        <v>193</v>
      </c>
      <c r="I612" s="7" t="s">
        <v>193</v>
      </c>
      <c r="J612" s="7" t="s">
        <v>36</v>
      </c>
      <c r="K612" s="8">
        <v>55</v>
      </c>
      <c r="L612" s="8">
        <v>8</v>
      </c>
      <c r="N612" s="10" t="s">
        <v>37</v>
      </c>
      <c r="T612" s="12">
        <v>0</v>
      </c>
    </row>
    <row r="613" customHeight="1" spans="1:26">
      <c r="A613" s="2">
        <v>612</v>
      </c>
      <c r="B613" s="2">
        <v>240516003</v>
      </c>
      <c r="C613" s="3">
        <v>45428</v>
      </c>
      <c r="D613" s="4" t="s">
        <v>487</v>
      </c>
      <c r="E613" s="4">
        <v>20</v>
      </c>
      <c r="F613" s="5" t="s">
        <v>40</v>
      </c>
      <c r="G613" s="6" t="s">
        <v>494</v>
      </c>
      <c r="H613" s="6" t="s">
        <v>495</v>
      </c>
      <c r="I613" s="7" t="s">
        <v>495</v>
      </c>
      <c r="J613" s="7" t="s">
        <v>36</v>
      </c>
      <c r="K613" s="8">
        <v>1536</v>
      </c>
      <c r="L613" s="8">
        <v>50</v>
      </c>
      <c r="M613" s="9">
        <v>2</v>
      </c>
      <c r="N613" s="10" t="s">
        <v>37</v>
      </c>
      <c r="O613" s="11">
        <v>1</v>
      </c>
      <c r="T613" s="12">
        <v>1</v>
      </c>
      <c r="U613" s="11" t="s">
        <v>564</v>
      </c>
      <c r="V613" s="13" t="s">
        <v>77</v>
      </c>
      <c r="W613" s="8" t="s">
        <v>15</v>
      </c>
      <c r="X613" s="11" t="s">
        <v>519</v>
      </c>
      <c r="Y613" s="11" t="s">
        <v>52</v>
      </c>
      <c r="Z613" s="11" t="s">
        <v>67</v>
      </c>
    </row>
    <row r="614" customHeight="1" spans="1:26">
      <c r="A614" s="2">
        <v>613</v>
      </c>
      <c r="B614" s="2">
        <v>240516003</v>
      </c>
      <c r="C614" s="3">
        <v>45428</v>
      </c>
      <c r="D614" s="4" t="s">
        <v>487</v>
      </c>
      <c r="E614" s="4">
        <v>20</v>
      </c>
      <c r="F614" s="5" t="s">
        <v>40</v>
      </c>
      <c r="G614" s="6" t="s">
        <v>494</v>
      </c>
      <c r="H614" s="6" t="s">
        <v>495</v>
      </c>
      <c r="I614" s="7" t="s">
        <v>495</v>
      </c>
      <c r="J614" s="7" t="s">
        <v>36</v>
      </c>
      <c r="R614" s="11">
        <v>1</v>
      </c>
      <c r="T614" s="12">
        <v>1</v>
      </c>
      <c r="U614" s="11" t="s">
        <v>565</v>
      </c>
      <c r="V614" s="13" t="s">
        <v>77</v>
      </c>
      <c r="W614" s="8" t="s">
        <v>18</v>
      </c>
      <c r="X614" s="11" t="s">
        <v>292</v>
      </c>
      <c r="Y614" s="11" t="s">
        <v>57</v>
      </c>
      <c r="Z614" s="11" t="s">
        <v>67</v>
      </c>
    </row>
    <row r="615" customHeight="1" spans="1:20">
      <c r="A615" s="2">
        <v>614</v>
      </c>
      <c r="B615" s="2">
        <v>240516004</v>
      </c>
      <c r="C615" s="3">
        <v>45428</v>
      </c>
      <c r="D615" s="4" t="s">
        <v>487</v>
      </c>
      <c r="E615" s="4">
        <v>20</v>
      </c>
      <c r="F615" s="5" t="s">
        <v>58</v>
      </c>
      <c r="G615" s="6" t="s">
        <v>525</v>
      </c>
      <c r="H615" s="6" t="s">
        <v>70</v>
      </c>
      <c r="I615" s="7" t="s">
        <v>46</v>
      </c>
      <c r="J615" s="7" t="s">
        <v>36</v>
      </c>
      <c r="K615" s="8">
        <v>4</v>
      </c>
      <c r="L615" s="8">
        <v>4</v>
      </c>
      <c r="N615" s="10" t="s">
        <v>37</v>
      </c>
      <c r="T615" s="12">
        <v>0</v>
      </c>
    </row>
    <row r="616" customHeight="1" spans="1:20">
      <c r="A616" s="2">
        <v>615</v>
      </c>
      <c r="B616" s="2">
        <v>240516005</v>
      </c>
      <c r="C616" s="3">
        <v>45428</v>
      </c>
      <c r="D616" s="4" t="s">
        <v>487</v>
      </c>
      <c r="E616" s="4">
        <v>20</v>
      </c>
      <c r="F616" s="5" t="s">
        <v>58</v>
      </c>
      <c r="G616" s="6" t="s">
        <v>550</v>
      </c>
      <c r="H616" s="6" t="s">
        <v>366</v>
      </c>
      <c r="I616" s="7" t="s">
        <v>42</v>
      </c>
      <c r="J616" s="7" t="s">
        <v>36</v>
      </c>
      <c r="K616" s="8">
        <v>475</v>
      </c>
      <c r="L616" s="8">
        <v>32</v>
      </c>
      <c r="N616" s="10" t="s">
        <v>37</v>
      </c>
      <c r="T616" s="12">
        <v>0</v>
      </c>
    </row>
    <row r="617" customHeight="1" spans="1:20">
      <c r="A617" s="2">
        <v>616</v>
      </c>
      <c r="B617" s="2">
        <v>240516006</v>
      </c>
      <c r="C617" s="3">
        <v>45428</v>
      </c>
      <c r="D617" s="4" t="s">
        <v>487</v>
      </c>
      <c r="E617" s="4">
        <v>20</v>
      </c>
      <c r="F617" s="5" t="s">
        <v>58</v>
      </c>
      <c r="G617" s="6" t="s">
        <v>566</v>
      </c>
      <c r="H617" s="6" t="s">
        <v>61</v>
      </c>
      <c r="I617" s="7" t="s">
        <v>60</v>
      </c>
      <c r="J617" s="7" t="s">
        <v>36</v>
      </c>
      <c r="K617" s="8">
        <v>128</v>
      </c>
      <c r="L617" s="8">
        <v>8</v>
      </c>
      <c r="N617" s="10" t="s">
        <v>37</v>
      </c>
      <c r="T617" s="12">
        <v>0</v>
      </c>
    </row>
    <row r="618" customHeight="1" spans="1:20">
      <c r="A618" s="2">
        <v>617</v>
      </c>
      <c r="B618" s="2">
        <v>240516007</v>
      </c>
      <c r="C618" s="3">
        <v>45428</v>
      </c>
      <c r="D618" s="4" t="s">
        <v>487</v>
      </c>
      <c r="E618" s="4">
        <v>20</v>
      </c>
      <c r="F618" s="5" t="s">
        <v>33</v>
      </c>
      <c r="G618" s="6" t="s">
        <v>567</v>
      </c>
      <c r="H618" s="6" t="s">
        <v>568</v>
      </c>
      <c r="I618" s="7" t="s">
        <v>568</v>
      </c>
      <c r="J618" s="7" t="s">
        <v>36</v>
      </c>
      <c r="K618" s="8">
        <v>20</v>
      </c>
      <c r="L618" s="8">
        <v>8</v>
      </c>
      <c r="N618" s="10" t="s">
        <v>37</v>
      </c>
      <c r="T618" s="12">
        <v>0</v>
      </c>
    </row>
    <row r="619" customHeight="1" spans="1:20">
      <c r="A619" s="2">
        <v>618</v>
      </c>
      <c r="B619" s="2">
        <v>240516008</v>
      </c>
      <c r="C619" s="3">
        <v>45428</v>
      </c>
      <c r="D619" s="4" t="s">
        <v>487</v>
      </c>
      <c r="E619" s="4">
        <v>20</v>
      </c>
      <c r="F619" s="5" t="s">
        <v>33</v>
      </c>
      <c r="G619" s="6" t="s">
        <v>567</v>
      </c>
      <c r="H619" s="6" t="s">
        <v>569</v>
      </c>
      <c r="I619" s="7" t="s">
        <v>569</v>
      </c>
      <c r="J619" s="7" t="s">
        <v>36</v>
      </c>
      <c r="K619" s="8">
        <v>30</v>
      </c>
      <c r="L619" s="8">
        <v>8</v>
      </c>
      <c r="N619" s="10" t="s">
        <v>37</v>
      </c>
      <c r="T619" s="12">
        <v>0</v>
      </c>
    </row>
    <row r="620" customHeight="1" spans="1:26">
      <c r="A620" s="2">
        <v>619</v>
      </c>
      <c r="B620" s="2">
        <v>240516009</v>
      </c>
      <c r="C620" s="3">
        <v>45428</v>
      </c>
      <c r="D620" s="4" t="s">
        <v>487</v>
      </c>
      <c r="E620" s="4">
        <v>20</v>
      </c>
      <c r="F620" s="5" t="s">
        <v>33</v>
      </c>
      <c r="G620" s="6" t="s">
        <v>570</v>
      </c>
      <c r="H620" s="6" t="s">
        <v>401</v>
      </c>
      <c r="I620" s="7" t="s">
        <v>401</v>
      </c>
      <c r="J620" s="7" t="s">
        <v>36</v>
      </c>
      <c r="K620" s="8">
        <v>1525</v>
      </c>
      <c r="L620" s="8">
        <v>50</v>
      </c>
      <c r="M620" s="9">
        <v>4</v>
      </c>
      <c r="N620" s="10" t="s">
        <v>48</v>
      </c>
      <c r="O620" s="11">
        <v>1</v>
      </c>
      <c r="T620" s="12">
        <v>1</v>
      </c>
      <c r="U620" s="11" t="s">
        <v>571</v>
      </c>
      <c r="V620" s="13" t="s">
        <v>50</v>
      </c>
      <c r="W620" s="8" t="s">
        <v>15</v>
      </c>
      <c r="X620" s="11" t="s">
        <v>97</v>
      </c>
      <c r="Y620" s="11" t="s">
        <v>52</v>
      </c>
      <c r="Z620" s="11" t="s">
        <v>53</v>
      </c>
    </row>
    <row r="621" customHeight="1" spans="1:26">
      <c r="A621" s="2">
        <v>620</v>
      </c>
      <c r="B621" s="2">
        <v>240516009</v>
      </c>
      <c r="C621" s="3">
        <v>45428</v>
      </c>
      <c r="D621" s="4" t="s">
        <v>487</v>
      </c>
      <c r="E621" s="4">
        <v>20</v>
      </c>
      <c r="F621" s="5" t="s">
        <v>33</v>
      </c>
      <c r="G621" s="6" t="s">
        <v>570</v>
      </c>
      <c r="H621" s="6" t="s">
        <v>401</v>
      </c>
      <c r="I621" s="7" t="s">
        <v>401</v>
      </c>
      <c r="J621" s="7" t="s">
        <v>36</v>
      </c>
      <c r="O621" s="11">
        <v>1</v>
      </c>
      <c r="T621" s="12">
        <v>1</v>
      </c>
      <c r="U621" s="11" t="s">
        <v>571</v>
      </c>
      <c r="V621" s="13" t="s">
        <v>50</v>
      </c>
      <c r="W621" s="8" t="s">
        <v>15</v>
      </c>
      <c r="X621" s="11" t="s">
        <v>97</v>
      </c>
      <c r="Y621" s="11" t="s">
        <v>52</v>
      </c>
      <c r="Z621" s="11" t="s">
        <v>53</v>
      </c>
    </row>
    <row r="622" customHeight="1" spans="1:26">
      <c r="A622" s="2">
        <v>621</v>
      </c>
      <c r="B622" s="2">
        <v>240516009</v>
      </c>
      <c r="C622" s="3">
        <v>45428</v>
      </c>
      <c r="D622" s="4" t="s">
        <v>487</v>
      </c>
      <c r="E622" s="4">
        <v>20</v>
      </c>
      <c r="F622" s="5" t="s">
        <v>33</v>
      </c>
      <c r="G622" s="6" t="s">
        <v>570</v>
      </c>
      <c r="H622" s="6" t="s">
        <v>401</v>
      </c>
      <c r="I622" s="7" t="s">
        <v>401</v>
      </c>
      <c r="J622" s="7" t="s">
        <v>36</v>
      </c>
      <c r="O622" s="11">
        <v>1</v>
      </c>
      <c r="T622" s="12">
        <v>1</v>
      </c>
      <c r="U622" s="11" t="s">
        <v>572</v>
      </c>
      <c r="V622" s="13" t="s">
        <v>50</v>
      </c>
      <c r="W622" s="8" t="s">
        <v>15</v>
      </c>
      <c r="X622" s="11" t="s">
        <v>99</v>
      </c>
      <c r="Y622" s="11" t="s">
        <v>52</v>
      </c>
      <c r="Z622" s="11" t="s">
        <v>53</v>
      </c>
    </row>
    <row r="623" customHeight="1" spans="1:26">
      <c r="A623" s="2">
        <v>622</v>
      </c>
      <c r="B623" s="2">
        <v>240516009</v>
      </c>
      <c r="C623" s="3">
        <v>45428</v>
      </c>
      <c r="D623" s="4" t="s">
        <v>487</v>
      </c>
      <c r="E623" s="4">
        <v>20</v>
      </c>
      <c r="F623" s="5" t="s">
        <v>33</v>
      </c>
      <c r="G623" s="6" t="s">
        <v>570</v>
      </c>
      <c r="H623" s="6" t="s">
        <v>401</v>
      </c>
      <c r="I623" s="7" t="s">
        <v>401</v>
      </c>
      <c r="J623" s="7" t="s">
        <v>36</v>
      </c>
      <c r="O623" s="11">
        <v>1</v>
      </c>
      <c r="T623" s="12">
        <v>1</v>
      </c>
      <c r="U623" s="11" t="s">
        <v>160</v>
      </c>
      <c r="V623" s="13" t="s">
        <v>50</v>
      </c>
      <c r="W623" s="8" t="s">
        <v>15</v>
      </c>
      <c r="X623" s="11" t="s">
        <v>99</v>
      </c>
      <c r="Y623" s="11" t="s">
        <v>52</v>
      </c>
      <c r="Z623" s="11" t="s">
        <v>53</v>
      </c>
    </row>
    <row r="624" customHeight="1" spans="1:20">
      <c r="A624" s="2">
        <v>623</v>
      </c>
      <c r="B624" s="2">
        <v>240517001</v>
      </c>
      <c r="C624" s="3">
        <v>45429</v>
      </c>
      <c r="D624" s="4" t="s">
        <v>487</v>
      </c>
      <c r="E624" s="4">
        <v>20</v>
      </c>
      <c r="F624" s="5" t="s">
        <v>58</v>
      </c>
      <c r="G624" s="6" t="s">
        <v>566</v>
      </c>
      <c r="H624" s="6" t="s">
        <v>61</v>
      </c>
      <c r="I624" s="7" t="s">
        <v>60</v>
      </c>
      <c r="J624" s="7" t="s">
        <v>36</v>
      </c>
      <c r="K624" s="8">
        <v>108</v>
      </c>
      <c r="L624" s="8">
        <v>8</v>
      </c>
      <c r="N624" s="10" t="s">
        <v>37</v>
      </c>
      <c r="T624" s="12">
        <v>0</v>
      </c>
    </row>
    <row r="625" customHeight="1" spans="1:20">
      <c r="A625" s="2">
        <v>624</v>
      </c>
      <c r="B625" s="2">
        <v>240517002</v>
      </c>
      <c r="C625" s="3">
        <v>45429</v>
      </c>
      <c r="D625" s="4" t="s">
        <v>487</v>
      </c>
      <c r="E625" s="4">
        <v>20</v>
      </c>
      <c r="F625" s="5" t="s">
        <v>58</v>
      </c>
      <c r="G625" s="6" t="s">
        <v>536</v>
      </c>
      <c r="H625" s="6" t="s">
        <v>432</v>
      </c>
      <c r="I625" s="7" t="s">
        <v>74</v>
      </c>
      <c r="J625" s="7" t="s">
        <v>36</v>
      </c>
      <c r="K625" s="8">
        <v>336</v>
      </c>
      <c r="L625" s="8">
        <v>32</v>
      </c>
      <c r="N625" s="10" t="s">
        <v>37</v>
      </c>
      <c r="T625" s="12">
        <v>0</v>
      </c>
    </row>
    <row r="626" customHeight="1" spans="1:20">
      <c r="A626" s="2">
        <v>625</v>
      </c>
      <c r="B626" s="2">
        <v>240517003</v>
      </c>
      <c r="C626" s="3">
        <v>45429</v>
      </c>
      <c r="D626" s="4" t="s">
        <v>487</v>
      </c>
      <c r="E626" s="4">
        <v>20</v>
      </c>
      <c r="F626" s="5" t="s">
        <v>58</v>
      </c>
      <c r="G626" s="6" t="s">
        <v>550</v>
      </c>
      <c r="H626" s="6" t="s">
        <v>366</v>
      </c>
      <c r="I626" s="7" t="s">
        <v>42</v>
      </c>
      <c r="J626" s="7" t="s">
        <v>36</v>
      </c>
      <c r="K626" s="8">
        <v>136</v>
      </c>
      <c r="L626" s="8">
        <v>8</v>
      </c>
      <c r="N626" s="10" t="s">
        <v>37</v>
      </c>
      <c r="T626" s="12">
        <v>0</v>
      </c>
    </row>
    <row r="627" customHeight="1" spans="1:20">
      <c r="A627" s="2">
        <v>626</v>
      </c>
      <c r="B627" s="2">
        <v>240517004</v>
      </c>
      <c r="C627" s="3">
        <v>45429</v>
      </c>
      <c r="D627" s="4" t="s">
        <v>487</v>
      </c>
      <c r="E627" s="4">
        <v>20</v>
      </c>
      <c r="F627" s="5" t="s">
        <v>58</v>
      </c>
      <c r="G627" s="6" t="s">
        <v>573</v>
      </c>
      <c r="H627" s="6" t="s">
        <v>417</v>
      </c>
      <c r="I627" s="7" t="s">
        <v>74</v>
      </c>
      <c r="J627" s="7" t="s">
        <v>36</v>
      </c>
      <c r="K627" s="8">
        <v>735</v>
      </c>
      <c r="L627" s="8">
        <v>32</v>
      </c>
      <c r="N627" s="10" t="s">
        <v>37</v>
      </c>
      <c r="T627" s="12">
        <v>0</v>
      </c>
    </row>
    <row r="628" customHeight="1" spans="1:20">
      <c r="A628" s="2">
        <v>627</v>
      </c>
      <c r="B628" s="2">
        <v>240517005</v>
      </c>
      <c r="C628" s="3">
        <v>45429</v>
      </c>
      <c r="D628" s="4" t="s">
        <v>487</v>
      </c>
      <c r="E628" s="4">
        <v>20</v>
      </c>
      <c r="F628" s="5" t="s">
        <v>33</v>
      </c>
      <c r="G628" s="6" t="s">
        <v>574</v>
      </c>
      <c r="H628" s="6" t="s">
        <v>436</v>
      </c>
      <c r="I628" s="7" t="s">
        <v>436</v>
      </c>
      <c r="J628" s="7" t="s">
        <v>36</v>
      </c>
      <c r="K628" s="8">
        <v>144</v>
      </c>
      <c r="L628" s="8">
        <v>8</v>
      </c>
      <c r="N628" s="10" t="s">
        <v>37</v>
      </c>
      <c r="T628" s="12">
        <v>0</v>
      </c>
    </row>
    <row r="629" customHeight="1" spans="1:20">
      <c r="A629" s="2">
        <v>628</v>
      </c>
      <c r="B629" s="2">
        <v>240517006</v>
      </c>
      <c r="C629" s="3">
        <v>45429</v>
      </c>
      <c r="D629" s="4" t="s">
        <v>487</v>
      </c>
      <c r="E629" s="4">
        <v>20</v>
      </c>
      <c r="F629" s="5" t="s">
        <v>33</v>
      </c>
      <c r="G629" s="6" t="s">
        <v>562</v>
      </c>
      <c r="H629" s="6" t="s">
        <v>374</v>
      </c>
      <c r="I629" s="7" t="s">
        <v>39</v>
      </c>
      <c r="J629" s="7" t="s">
        <v>36</v>
      </c>
      <c r="K629" s="8">
        <v>420</v>
      </c>
      <c r="L629" s="8">
        <v>32</v>
      </c>
      <c r="N629" s="10" t="s">
        <v>37</v>
      </c>
      <c r="T629" s="12">
        <v>0</v>
      </c>
    </row>
    <row r="630" customHeight="1" spans="1:20">
      <c r="A630" s="2">
        <v>629</v>
      </c>
      <c r="B630" s="2">
        <v>240517007</v>
      </c>
      <c r="C630" s="3">
        <v>45429</v>
      </c>
      <c r="D630" s="4" t="s">
        <v>487</v>
      </c>
      <c r="E630" s="4">
        <v>20</v>
      </c>
      <c r="F630" s="5" t="s">
        <v>33</v>
      </c>
      <c r="G630" s="6" t="s">
        <v>570</v>
      </c>
      <c r="H630" s="6" t="s">
        <v>401</v>
      </c>
      <c r="I630" s="7" t="s">
        <v>401</v>
      </c>
      <c r="J630" s="7" t="s">
        <v>36</v>
      </c>
      <c r="K630" s="8">
        <v>1272</v>
      </c>
      <c r="L630" s="8">
        <v>50</v>
      </c>
      <c r="N630" s="10" t="s">
        <v>37</v>
      </c>
      <c r="T630" s="12">
        <v>0</v>
      </c>
    </row>
    <row r="631" customHeight="1" spans="1:20">
      <c r="A631" s="2">
        <v>630</v>
      </c>
      <c r="B631" s="2">
        <v>240517008</v>
      </c>
      <c r="C631" s="3">
        <v>45429</v>
      </c>
      <c r="D631" s="4" t="s">
        <v>487</v>
      </c>
      <c r="E631" s="4">
        <v>20</v>
      </c>
      <c r="F631" s="5" t="s">
        <v>93</v>
      </c>
      <c r="G631" s="6" t="s">
        <v>575</v>
      </c>
      <c r="H631" s="6" t="s">
        <v>95</v>
      </c>
      <c r="I631" s="7" t="s">
        <v>95</v>
      </c>
      <c r="J631" s="7" t="s">
        <v>141</v>
      </c>
      <c r="K631" s="8">
        <v>46</v>
      </c>
      <c r="L631" s="8">
        <v>8</v>
      </c>
      <c r="N631" s="10" t="s">
        <v>37</v>
      </c>
      <c r="T631" s="12">
        <v>0</v>
      </c>
    </row>
    <row r="632" customHeight="1" spans="1:26">
      <c r="A632" s="2">
        <v>631</v>
      </c>
      <c r="B632" s="2">
        <v>240517009</v>
      </c>
      <c r="C632" s="3">
        <v>45429</v>
      </c>
      <c r="D632" s="4" t="s">
        <v>487</v>
      </c>
      <c r="E632" s="4">
        <v>20</v>
      </c>
      <c r="F632" s="5" t="s">
        <v>93</v>
      </c>
      <c r="G632" s="6">
        <v>22090193</v>
      </c>
      <c r="H632" s="6" t="s">
        <v>209</v>
      </c>
      <c r="I632" s="7" t="s">
        <v>128</v>
      </c>
      <c r="J632" s="7" t="s">
        <v>141</v>
      </c>
      <c r="K632" s="8">
        <v>1</v>
      </c>
      <c r="L632" s="8">
        <v>1</v>
      </c>
      <c r="M632" s="9">
        <v>1</v>
      </c>
      <c r="N632" s="10" t="s">
        <v>48</v>
      </c>
      <c r="P632" s="11">
        <v>1</v>
      </c>
      <c r="T632" s="12">
        <v>1</v>
      </c>
      <c r="U632" s="11" t="s">
        <v>390</v>
      </c>
      <c r="V632" s="13" t="s">
        <v>50</v>
      </c>
      <c r="W632" s="8" t="s">
        <v>16</v>
      </c>
      <c r="X632" s="11" t="s">
        <v>125</v>
      </c>
      <c r="Y632" s="11" t="s">
        <v>52</v>
      </c>
      <c r="Z632" s="11" t="s">
        <v>53</v>
      </c>
    </row>
    <row r="633" customHeight="1" spans="1:20">
      <c r="A633" s="2">
        <v>632</v>
      </c>
      <c r="B633" s="2">
        <v>240517010</v>
      </c>
      <c r="C633" s="3">
        <v>45429</v>
      </c>
      <c r="D633" s="4" t="s">
        <v>487</v>
      </c>
      <c r="E633" s="4">
        <v>20</v>
      </c>
      <c r="F633" s="5" t="s">
        <v>93</v>
      </c>
      <c r="G633" s="6" t="s">
        <v>576</v>
      </c>
      <c r="H633" s="6" t="s">
        <v>190</v>
      </c>
      <c r="I633" s="7" t="s">
        <v>189</v>
      </c>
      <c r="J633" s="7" t="s">
        <v>141</v>
      </c>
      <c r="K633" s="8">
        <v>1</v>
      </c>
      <c r="L633" s="8">
        <v>1</v>
      </c>
      <c r="N633" s="10" t="s">
        <v>37</v>
      </c>
      <c r="T633" s="12">
        <v>0</v>
      </c>
    </row>
    <row r="634" customHeight="1" spans="1:20">
      <c r="A634" s="2">
        <v>633</v>
      </c>
      <c r="B634" s="2">
        <v>240517011</v>
      </c>
      <c r="C634" s="3">
        <v>45429</v>
      </c>
      <c r="D634" s="4" t="s">
        <v>487</v>
      </c>
      <c r="E634" s="4">
        <v>20</v>
      </c>
      <c r="F634" s="5" t="s">
        <v>93</v>
      </c>
      <c r="G634" s="6" t="s">
        <v>127</v>
      </c>
      <c r="H634" s="6" t="s">
        <v>129</v>
      </c>
      <c r="I634" s="7" t="s">
        <v>128</v>
      </c>
      <c r="J634" s="7" t="s">
        <v>141</v>
      </c>
      <c r="K634" s="8">
        <v>13</v>
      </c>
      <c r="L634" s="8">
        <v>8</v>
      </c>
      <c r="N634" s="10" t="s">
        <v>37</v>
      </c>
      <c r="T634" s="12">
        <v>0</v>
      </c>
    </row>
    <row r="635" customHeight="1" spans="1:20">
      <c r="A635" s="2">
        <v>634</v>
      </c>
      <c r="B635" s="2">
        <v>240517012</v>
      </c>
      <c r="C635" s="3">
        <v>45429</v>
      </c>
      <c r="D635" s="4" t="s">
        <v>487</v>
      </c>
      <c r="E635" s="4">
        <v>20</v>
      </c>
      <c r="F635" s="5" t="s">
        <v>58</v>
      </c>
      <c r="G635" s="6" t="s">
        <v>550</v>
      </c>
      <c r="H635" s="6" t="s">
        <v>366</v>
      </c>
      <c r="I635" s="7" t="s">
        <v>42</v>
      </c>
      <c r="J635" s="7" t="s">
        <v>36</v>
      </c>
      <c r="K635" s="8">
        <v>442</v>
      </c>
      <c r="L635" s="8">
        <v>13</v>
      </c>
      <c r="N635" s="10" t="s">
        <v>37</v>
      </c>
      <c r="T635" s="12">
        <v>0</v>
      </c>
    </row>
    <row r="636" customHeight="1" spans="1:20">
      <c r="A636" s="2">
        <v>635</v>
      </c>
      <c r="B636" s="2">
        <v>240518001</v>
      </c>
      <c r="C636" s="3">
        <v>45430</v>
      </c>
      <c r="D636" s="4" t="s">
        <v>487</v>
      </c>
      <c r="E636" s="4">
        <v>20</v>
      </c>
      <c r="F636" s="5" t="s">
        <v>58</v>
      </c>
      <c r="G636" s="6" t="s">
        <v>506</v>
      </c>
      <c r="H636" s="6" t="s">
        <v>266</v>
      </c>
      <c r="I636" s="7" t="s">
        <v>541</v>
      </c>
      <c r="J636" s="7" t="s">
        <v>36</v>
      </c>
      <c r="K636" s="8">
        <v>129</v>
      </c>
      <c r="L636" s="8">
        <v>13</v>
      </c>
      <c r="N636" s="10" t="s">
        <v>37</v>
      </c>
      <c r="T636" s="12">
        <v>0</v>
      </c>
    </row>
    <row r="637" customHeight="1" spans="1:26">
      <c r="A637" s="2">
        <v>636</v>
      </c>
      <c r="B637" s="2">
        <v>240518002</v>
      </c>
      <c r="C637" s="3">
        <v>45430</v>
      </c>
      <c r="D637" s="4" t="s">
        <v>487</v>
      </c>
      <c r="E637" s="4">
        <v>20</v>
      </c>
      <c r="F637" s="5" t="s">
        <v>58</v>
      </c>
      <c r="G637" s="6" t="s">
        <v>577</v>
      </c>
      <c r="H637" s="6" t="s">
        <v>417</v>
      </c>
      <c r="I637" s="7" t="s">
        <v>74</v>
      </c>
      <c r="J637" s="7" t="s">
        <v>36</v>
      </c>
      <c r="K637" s="8">
        <v>377</v>
      </c>
      <c r="L637" s="8">
        <v>13</v>
      </c>
      <c r="M637" s="9">
        <v>1</v>
      </c>
      <c r="N637" s="10" t="s">
        <v>37</v>
      </c>
      <c r="O637" s="11">
        <v>1</v>
      </c>
      <c r="T637" s="12">
        <v>1</v>
      </c>
      <c r="U637" s="11" t="s">
        <v>250</v>
      </c>
      <c r="V637" s="13" t="s">
        <v>77</v>
      </c>
      <c r="W637" s="8" t="s">
        <v>15</v>
      </c>
      <c r="X637" s="11" t="s">
        <v>99</v>
      </c>
      <c r="Y637" s="11" t="s">
        <v>52</v>
      </c>
      <c r="Z637" s="11" t="s">
        <v>67</v>
      </c>
    </row>
    <row r="638" customHeight="1" spans="1:20">
      <c r="A638" s="2">
        <v>637</v>
      </c>
      <c r="B638" s="2">
        <v>240518003</v>
      </c>
      <c r="C638" s="3">
        <v>45430</v>
      </c>
      <c r="D638" s="4" t="s">
        <v>487</v>
      </c>
      <c r="E638" s="4">
        <v>20</v>
      </c>
      <c r="F638" s="5" t="s">
        <v>33</v>
      </c>
      <c r="G638" s="6" t="s">
        <v>570</v>
      </c>
      <c r="H638" s="6" t="s">
        <v>401</v>
      </c>
      <c r="I638" s="7" t="s">
        <v>401</v>
      </c>
      <c r="J638" s="7" t="s">
        <v>36</v>
      </c>
      <c r="K638" s="8">
        <v>841</v>
      </c>
      <c r="L638" s="8">
        <v>32</v>
      </c>
      <c r="N638" s="10" t="s">
        <v>37</v>
      </c>
      <c r="T638" s="12">
        <v>0</v>
      </c>
    </row>
    <row r="639" customHeight="1" spans="1:20">
      <c r="A639" s="2">
        <v>638</v>
      </c>
      <c r="B639" s="2">
        <v>240518004</v>
      </c>
      <c r="C639" s="3">
        <v>45430</v>
      </c>
      <c r="D639" s="4" t="s">
        <v>487</v>
      </c>
      <c r="E639" s="4">
        <v>20</v>
      </c>
      <c r="F639" s="5" t="s">
        <v>33</v>
      </c>
      <c r="G639" s="6" t="s">
        <v>574</v>
      </c>
      <c r="H639" s="6" t="s">
        <v>436</v>
      </c>
      <c r="I639" s="7" t="s">
        <v>436</v>
      </c>
      <c r="J639" s="7" t="s">
        <v>36</v>
      </c>
      <c r="K639" s="8">
        <v>348</v>
      </c>
      <c r="L639" s="8">
        <v>32</v>
      </c>
      <c r="N639" s="10" t="s">
        <v>37</v>
      </c>
      <c r="T639" s="12">
        <v>0</v>
      </c>
    </row>
    <row r="640" customHeight="1" spans="1:26">
      <c r="A640" s="2">
        <v>639</v>
      </c>
      <c r="B640" s="2">
        <v>240518005</v>
      </c>
      <c r="C640" s="3">
        <v>45430</v>
      </c>
      <c r="D640" s="4" t="s">
        <v>487</v>
      </c>
      <c r="E640" s="4">
        <v>20</v>
      </c>
      <c r="F640" s="5" t="s">
        <v>40</v>
      </c>
      <c r="G640" s="6" t="s">
        <v>494</v>
      </c>
      <c r="H640" s="6" t="s">
        <v>495</v>
      </c>
      <c r="I640" s="7" t="s">
        <v>495</v>
      </c>
      <c r="J640" s="7" t="s">
        <v>36</v>
      </c>
      <c r="K640" s="8">
        <v>1056</v>
      </c>
      <c r="L640" s="8">
        <v>48</v>
      </c>
      <c r="M640" s="9">
        <v>3</v>
      </c>
      <c r="N640" s="10" t="s">
        <v>48</v>
      </c>
      <c r="O640" s="11">
        <v>3</v>
      </c>
      <c r="T640" s="12">
        <v>3</v>
      </c>
      <c r="U640" s="11" t="s">
        <v>578</v>
      </c>
      <c r="V640" s="13" t="s">
        <v>77</v>
      </c>
      <c r="W640" s="8" t="s">
        <v>15</v>
      </c>
      <c r="X640" s="11" t="s">
        <v>99</v>
      </c>
      <c r="Y640" s="11" t="s">
        <v>52</v>
      </c>
      <c r="Z640" s="11" t="s">
        <v>53</v>
      </c>
    </row>
    <row r="641" customHeight="1" spans="1:26">
      <c r="A641" s="2">
        <v>640</v>
      </c>
      <c r="B641" s="2">
        <v>240518006</v>
      </c>
      <c r="C641" s="3">
        <v>45430</v>
      </c>
      <c r="D641" s="4" t="s">
        <v>487</v>
      </c>
      <c r="E641" s="4">
        <v>20</v>
      </c>
      <c r="F641" s="5" t="s">
        <v>58</v>
      </c>
      <c r="G641" s="6" t="s">
        <v>579</v>
      </c>
      <c r="H641" s="6" t="s">
        <v>366</v>
      </c>
      <c r="I641" s="7" t="s">
        <v>42</v>
      </c>
      <c r="J641" s="7" t="s">
        <v>36</v>
      </c>
      <c r="K641" s="8">
        <v>176</v>
      </c>
      <c r="L641" s="8">
        <v>8</v>
      </c>
      <c r="M641" s="9">
        <v>1</v>
      </c>
      <c r="N641" s="10" t="s">
        <v>37</v>
      </c>
      <c r="O641" s="11">
        <v>1</v>
      </c>
      <c r="T641" s="12">
        <v>1</v>
      </c>
      <c r="U641" s="11" t="s">
        <v>580</v>
      </c>
      <c r="V641" s="13" t="s">
        <v>77</v>
      </c>
      <c r="W641" s="8" t="s">
        <v>15</v>
      </c>
      <c r="X641" s="11" t="s">
        <v>99</v>
      </c>
      <c r="Y641" s="11" t="s">
        <v>52</v>
      </c>
      <c r="Z641" s="11" t="s">
        <v>67</v>
      </c>
    </row>
    <row r="642" customHeight="1" spans="1:26">
      <c r="A642" s="2">
        <v>641</v>
      </c>
      <c r="B642" s="2">
        <v>240518007</v>
      </c>
      <c r="C642" s="3">
        <v>45430</v>
      </c>
      <c r="D642" s="4" t="s">
        <v>487</v>
      </c>
      <c r="E642" s="4">
        <v>20</v>
      </c>
      <c r="F642" s="5" t="s">
        <v>33</v>
      </c>
      <c r="G642" s="6" t="s">
        <v>479</v>
      </c>
      <c r="H642" s="6" t="s">
        <v>480</v>
      </c>
      <c r="I642" s="7" t="s">
        <v>39</v>
      </c>
      <c r="J642" s="7" t="s">
        <v>36</v>
      </c>
      <c r="K642" s="8">
        <v>432</v>
      </c>
      <c r="L642" s="8">
        <v>32</v>
      </c>
      <c r="M642" s="9">
        <v>1</v>
      </c>
      <c r="N642" s="10" t="s">
        <v>37</v>
      </c>
      <c r="O642" s="11">
        <v>1</v>
      </c>
      <c r="T642" s="12">
        <v>1</v>
      </c>
      <c r="U642" s="11" t="s">
        <v>424</v>
      </c>
      <c r="V642" s="13" t="s">
        <v>77</v>
      </c>
      <c r="W642" s="8" t="s">
        <v>15</v>
      </c>
      <c r="X642" s="11" t="s">
        <v>99</v>
      </c>
      <c r="Y642" s="11" t="s">
        <v>52</v>
      </c>
      <c r="Z642" s="11" t="s">
        <v>67</v>
      </c>
    </row>
    <row r="643" customHeight="1" spans="1:20">
      <c r="A643" s="2">
        <v>642</v>
      </c>
      <c r="B643" s="2">
        <v>240518008</v>
      </c>
      <c r="C643" s="3">
        <v>45430</v>
      </c>
      <c r="D643" s="4" t="s">
        <v>487</v>
      </c>
      <c r="E643" s="4">
        <v>20</v>
      </c>
      <c r="F643" s="5" t="s">
        <v>58</v>
      </c>
      <c r="G643" s="6" t="s">
        <v>506</v>
      </c>
      <c r="H643" s="6" t="s">
        <v>266</v>
      </c>
      <c r="I643" s="7" t="s">
        <v>541</v>
      </c>
      <c r="J643" s="7" t="s">
        <v>36</v>
      </c>
      <c r="K643" s="8">
        <v>242</v>
      </c>
      <c r="L643" s="8">
        <v>8</v>
      </c>
      <c r="N643" s="10" t="s">
        <v>37</v>
      </c>
      <c r="T643" s="12">
        <v>0</v>
      </c>
    </row>
    <row r="644" customHeight="1" spans="1:20">
      <c r="A644" s="2">
        <v>643</v>
      </c>
      <c r="B644" s="2">
        <v>240519001</v>
      </c>
      <c r="C644" s="3">
        <v>45431</v>
      </c>
      <c r="D644" s="4" t="s">
        <v>487</v>
      </c>
      <c r="E644" s="4">
        <v>21</v>
      </c>
      <c r="F644" s="5" t="s">
        <v>58</v>
      </c>
      <c r="G644" s="6" t="s">
        <v>536</v>
      </c>
      <c r="H644" s="6" t="s">
        <v>417</v>
      </c>
      <c r="I644" s="7" t="s">
        <v>74</v>
      </c>
      <c r="J644" s="7" t="s">
        <v>36</v>
      </c>
      <c r="K644" s="8">
        <v>256</v>
      </c>
      <c r="L644" s="8">
        <v>8</v>
      </c>
      <c r="N644" s="10" t="s">
        <v>37</v>
      </c>
      <c r="T644" s="12">
        <v>0</v>
      </c>
    </row>
    <row r="645" customHeight="1" spans="1:20">
      <c r="A645" s="2">
        <v>644</v>
      </c>
      <c r="B645" s="2">
        <v>240519002</v>
      </c>
      <c r="C645" s="3">
        <v>45431</v>
      </c>
      <c r="D645" s="4" t="s">
        <v>487</v>
      </c>
      <c r="E645" s="4">
        <v>21</v>
      </c>
      <c r="F645" s="5" t="s">
        <v>58</v>
      </c>
      <c r="G645" s="6" t="s">
        <v>558</v>
      </c>
      <c r="H645" s="6" t="s">
        <v>417</v>
      </c>
      <c r="I645" s="7" t="s">
        <v>74</v>
      </c>
      <c r="J645" s="7" t="s">
        <v>36</v>
      </c>
      <c r="K645" s="8">
        <v>530</v>
      </c>
      <c r="L645" s="8">
        <v>13</v>
      </c>
      <c r="N645" s="10" t="s">
        <v>37</v>
      </c>
      <c r="T645" s="12">
        <v>0</v>
      </c>
    </row>
    <row r="646" customHeight="1" spans="1:20">
      <c r="A646" s="2">
        <v>645</v>
      </c>
      <c r="B646" s="2">
        <v>240519003</v>
      </c>
      <c r="C646" s="3">
        <v>45431</v>
      </c>
      <c r="D646" s="4" t="s">
        <v>487</v>
      </c>
      <c r="E646" s="4">
        <v>21</v>
      </c>
      <c r="F646" s="5" t="s">
        <v>58</v>
      </c>
      <c r="G646" s="6" t="s">
        <v>506</v>
      </c>
      <c r="H646" s="6" t="s">
        <v>266</v>
      </c>
      <c r="I646" s="7" t="s">
        <v>541</v>
      </c>
      <c r="J646" s="7" t="s">
        <v>36</v>
      </c>
      <c r="K646" s="8">
        <v>205</v>
      </c>
      <c r="L646" s="8">
        <v>8</v>
      </c>
      <c r="N646" s="10" t="s">
        <v>37</v>
      </c>
      <c r="T646" s="12">
        <v>0</v>
      </c>
    </row>
    <row r="647" customHeight="1" spans="1:20">
      <c r="A647" s="2">
        <v>646</v>
      </c>
      <c r="B647" s="2">
        <v>240519004</v>
      </c>
      <c r="C647" s="3">
        <v>45431</v>
      </c>
      <c r="D647" s="4" t="s">
        <v>487</v>
      </c>
      <c r="E647" s="4">
        <v>21</v>
      </c>
      <c r="F647" s="5" t="s">
        <v>58</v>
      </c>
      <c r="G647" s="6" t="s">
        <v>577</v>
      </c>
      <c r="H647" s="6" t="s">
        <v>417</v>
      </c>
      <c r="I647" s="7" t="s">
        <v>74</v>
      </c>
      <c r="J647" s="7" t="s">
        <v>36</v>
      </c>
      <c r="K647" s="8">
        <v>577</v>
      </c>
      <c r="L647" s="8">
        <v>32</v>
      </c>
      <c r="N647" s="10" t="s">
        <v>37</v>
      </c>
      <c r="T647" s="12">
        <v>0</v>
      </c>
    </row>
    <row r="648" customHeight="1" spans="1:20">
      <c r="A648" s="2">
        <v>647</v>
      </c>
      <c r="B648" s="2">
        <v>240519005</v>
      </c>
      <c r="C648" s="3">
        <v>45431</v>
      </c>
      <c r="D648" s="4" t="s">
        <v>487</v>
      </c>
      <c r="E648" s="4">
        <v>21</v>
      </c>
      <c r="F648" s="5" t="s">
        <v>58</v>
      </c>
      <c r="G648" s="6" t="s">
        <v>579</v>
      </c>
      <c r="H648" s="6" t="s">
        <v>366</v>
      </c>
      <c r="I648" s="7" t="s">
        <v>42</v>
      </c>
      <c r="J648" s="7" t="s">
        <v>36</v>
      </c>
      <c r="K648" s="8">
        <v>176</v>
      </c>
      <c r="L648" s="8">
        <v>8</v>
      </c>
      <c r="N648" s="10" t="s">
        <v>37</v>
      </c>
      <c r="T648" s="12">
        <v>0</v>
      </c>
    </row>
    <row r="649" customHeight="1" spans="1:20">
      <c r="A649" s="2">
        <v>648</v>
      </c>
      <c r="B649" s="2">
        <v>240519006</v>
      </c>
      <c r="C649" s="3">
        <v>45431</v>
      </c>
      <c r="D649" s="4" t="s">
        <v>487</v>
      </c>
      <c r="E649" s="4">
        <v>21</v>
      </c>
      <c r="F649" s="5" t="s">
        <v>33</v>
      </c>
      <c r="G649" s="6" t="s">
        <v>570</v>
      </c>
      <c r="H649" s="6" t="s">
        <v>401</v>
      </c>
      <c r="I649" s="7" t="s">
        <v>401</v>
      </c>
      <c r="J649" s="7" t="s">
        <v>36</v>
      </c>
      <c r="K649" s="8">
        <v>864</v>
      </c>
      <c r="L649" s="8">
        <v>32</v>
      </c>
      <c r="N649" s="10" t="s">
        <v>37</v>
      </c>
      <c r="T649" s="12">
        <v>0</v>
      </c>
    </row>
    <row r="650" customHeight="1" spans="1:20">
      <c r="A650" s="2">
        <v>649</v>
      </c>
      <c r="B650" s="2">
        <v>240519007</v>
      </c>
      <c r="C650" s="3">
        <v>45431</v>
      </c>
      <c r="D650" s="4" t="s">
        <v>487</v>
      </c>
      <c r="E650" s="4">
        <v>21</v>
      </c>
      <c r="F650" s="5" t="s">
        <v>33</v>
      </c>
      <c r="G650" s="6" t="s">
        <v>479</v>
      </c>
      <c r="H650" s="6" t="s">
        <v>352</v>
      </c>
      <c r="I650" s="7" t="s">
        <v>39</v>
      </c>
      <c r="J650" s="7" t="s">
        <v>36</v>
      </c>
      <c r="K650" s="8">
        <v>720</v>
      </c>
      <c r="L650" s="8">
        <v>32</v>
      </c>
      <c r="N650" s="10" t="s">
        <v>37</v>
      </c>
      <c r="T650" s="12">
        <v>0</v>
      </c>
    </row>
    <row r="651" customHeight="1" spans="1:20">
      <c r="A651" s="2">
        <v>650</v>
      </c>
      <c r="B651" s="2">
        <v>240519008</v>
      </c>
      <c r="C651" s="3">
        <v>45431</v>
      </c>
      <c r="D651" s="4" t="s">
        <v>487</v>
      </c>
      <c r="E651" s="4">
        <v>21</v>
      </c>
      <c r="F651" s="5" t="s">
        <v>33</v>
      </c>
      <c r="G651" s="6" t="s">
        <v>574</v>
      </c>
      <c r="H651" s="6" t="s">
        <v>436</v>
      </c>
      <c r="I651" s="7" t="s">
        <v>436</v>
      </c>
      <c r="J651" s="7" t="s">
        <v>36</v>
      </c>
      <c r="K651" s="8">
        <v>288</v>
      </c>
      <c r="L651" s="8">
        <v>32</v>
      </c>
      <c r="N651" s="10" t="s">
        <v>37</v>
      </c>
      <c r="T651" s="12">
        <v>0</v>
      </c>
    </row>
    <row r="652" customHeight="1" spans="1:20">
      <c r="A652" s="2">
        <v>651</v>
      </c>
      <c r="B652" s="2">
        <v>240519009</v>
      </c>
      <c r="C652" s="3">
        <v>45431</v>
      </c>
      <c r="D652" s="4" t="s">
        <v>487</v>
      </c>
      <c r="E652" s="4">
        <v>21</v>
      </c>
      <c r="F652" s="5" t="s">
        <v>58</v>
      </c>
      <c r="G652" s="6" t="s">
        <v>474</v>
      </c>
      <c r="H652" s="6" t="s">
        <v>366</v>
      </c>
      <c r="I652" s="7" t="s">
        <v>42</v>
      </c>
      <c r="J652" s="7" t="s">
        <v>62</v>
      </c>
      <c r="K652" s="8">
        <v>499</v>
      </c>
      <c r="L652" s="8">
        <v>13</v>
      </c>
      <c r="N652" s="10" t="s">
        <v>37</v>
      </c>
      <c r="T652" s="12">
        <v>0</v>
      </c>
    </row>
    <row r="653" customHeight="1" spans="1:20">
      <c r="A653" s="2">
        <v>652</v>
      </c>
      <c r="B653" s="2">
        <v>240520001</v>
      </c>
      <c r="C653" s="3">
        <v>45432</v>
      </c>
      <c r="D653" s="4" t="s">
        <v>487</v>
      </c>
      <c r="E653" s="4">
        <v>21</v>
      </c>
      <c r="F653" s="5" t="s">
        <v>40</v>
      </c>
      <c r="G653" s="6" t="s">
        <v>300</v>
      </c>
      <c r="H653" s="6" t="s">
        <v>168</v>
      </c>
      <c r="I653" s="7" t="s">
        <v>74</v>
      </c>
      <c r="J653" s="7" t="s">
        <v>36</v>
      </c>
      <c r="K653" s="8">
        <v>672</v>
      </c>
      <c r="L653" s="8">
        <v>32</v>
      </c>
      <c r="N653" s="10" t="s">
        <v>37</v>
      </c>
      <c r="T653" s="12">
        <v>0</v>
      </c>
    </row>
    <row r="654" customHeight="1" spans="1:20">
      <c r="A654" s="2">
        <v>653</v>
      </c>
      <c r="B654" s="2">
        <v>240520002</v>
      </c>
      <c r="C654" s="3">
        <v>45432</v>
      </c>
      <c r="D654" s="4" t="s">
        <v>487</v>
      </c>
      <c r="E654" s="4">
        <v>21</v>
      </c>
      <c r="F654" s="5" t="s">
        <v>40</v>
      </c>
      <c r="G654" s="6" t="s">
        <v>300</v>
      </c>
      <c r="H654" s="6" t="s">
        <v>168</v>
      </c>
      <c r="I654" s="7" t="s">
        <v>74</v>
      </c>
      <c r="J654" s="7" t="s">
        <v>36</v>
      </c>
      <c r="K654" s="8">
        <v>280</v>
      </c>
      <c r="L654" s="8">
        <v>8</v>
      </c>
      <c r="N654" s="10" t="s">
        <v>37</v>
      </c>
      <c r="T654" s="12">
        <v>0</v>
      </c>
    </row>
    <row r="655" customHeight="1" spans="1:20">
      <c r="A655" s="2">
        <v>654</v>
      </c>
      <c r="B655" s="2">
        <v>240520003</v>
      </c>
      <c r="C655" s="3">
        <v>45432</v>
      </c>
      <c r="D655" s="4" t="s">
        <v>487</v>
      </c>
      <c r="E655" s="4">
        <v>21</v>
      </c>
      <c r="F655" s="5" t="s">
        <v>58</v>
      </c>
      <c r="G655" s="6" t="s">
        <v>581</v>
      </c>
      <c r="H655" s="6" t="s">
        <v>104</v>
      </c>
      <c r="I655" s="7" t="s">
        <v>74</v>
      </c>
      <c r="J655" s="7" t="s">
        <v>36</v>
      </c>
      <c r="K655" s="8">
        <v>10</v>
      </c>
      <c r="L655" s="8">
        <v>8</v>
      </c>
      <c r="N655" s="10" t="s">
        <v>37</v>
      </c>
      <c r="T655" s="12">
        <v>0</v>
      </c>
    </row>
    <row r="656" customHeight="1" spans="1:20">
      <c r="A656" s="2">
        <v>655</v>
      </c>
      <c r="B656" s="2">
        <v>240520004</v>
      </c>
      <c r="C656" s="3">
        <v>45432</v>
      </c>
      <c r="D656" s="4" t="s">
        <v>487</v>
      </c>
      <c r="E656" s="4">
        <v>21</v>
      </c>
      <c r="F656" s="5" t="s">
        <v>33</v>
      </c>
      <c r="G656" s="6" t="s">
        <v>567</v>
      </c>
      <c r="H656" s="6" t="s">
        <v>568</v>
      </c>
      <c r="I656" s="7" t="s">
        <v>568</v>
      </c>
      <c r="J656" s="7" t="s">
        <v>36</v>
      </c>
      <c r="K656" s="8">
        <v>200</v>
      </c>
      <c r="L656" s="8">
        <v>8</v>
      </c>
      <c r="N656" s="10" t="s">
        <v>37</v>
      </c>
      <c r="T656" s="12">
        <v>0</v>
      </c>
    </row>
    <row r="657" customHeight="1" spans="1:20">
      <c r="A657" s="2">
        <v>656</v>
      </c>
      <c r="B657" s="2">
        <v>240520005</v>
      </c>
      <c r="C657" s="3">
        <v>45432</v>
      </c>
      <c r="D657" s="4" t="s">
        <v>487</v>
      </c>
      <c r="E657" s="4">
        <v>21</v>
      </c>
      <c r="F657" s="5" t="s">
        <v>33</v>
      </c>
      <c r="G657" s="6" t="s">
        <v>570</v>
      </c>
      <c r="H657" s="6" t="s">
        <v>401</v>
      </c>
      <c r="I657" s="7" t="s">
        <v>401</v>
      </c>
      <c r="J657" s="7" t="s">
        <v>36</v>
      </c>
      <c r="K657" s="8">
        <v>576</v>
      </c>
      <c r="L657" s="8">
        <v>32</v>
      </c>
      <c r="N657" s="10" t="s">
        <v>37</v>
      </c>
      <c r="T657" s="12">
        <v>0</v>
      </c>
    </row>
    <row r="658" customHeight="1" spans="1:20">
      <c r="A658" s="2">
        <v>657</v>
      </c>
      <c r="B658" s="2">
        <v>240520006</v>
      </c>
      <c r="C658" s="3">
        <v>45432</v>
      </c>
      <c r="D658" s="4" t="s">
        <v>487</v>
      </c>
      <c r="E658" s="4">
        <v>21</v>
      </c>
      <c r="F658" s="5" t="s">
        <v>33</v>
      </c>
      <c r="G658" s="6" t="s">
        <v>479</v>
      </c>
      <c r="H658" s="6" t="s">
        <v>480</v>
      </c>
      <c r="I658" s="7" t="s">
        <v>39</v>
      </c>
      <c r="J658" s="7" t="s">
        <v>36</v>
      </c>
      <c r="K658" s="8">
        <v>864</v>
      </c>
      <c r="L658" s="8">
        <v>32</v>
      </c>
      <c r="N658" s="10" t="s">
        <v>37</v>
      </c>
      <c r="T658" s="12">
        <v>0</v>
      </c>
    </row>
    <row r="659" customHeight="1" spans="1:20">
      <c r="A659" s="2">
        <v>658</v>
      </c>
      <c r="B659" s="2">
        <v>240520007</v>
      </c>
      <c r="C659" s="3">
        <v>45432</v>
      </c>
      <c r="D659" s="4" t="s">
        <v>487</v>
      </c>
      <c r="E659" s="4">
        <v>21</v>
      </c>
      <c r="F659" s="5" t="s">
        <v>33</v>
      </c>
      <c r="G659" s="6" t="s">
        <v>582</v>
      </c>
      <c r="H659" s="6" t="s">
        <v>403</v>
      </c>
      <c r="I659" s="7" t="s">
        <v>403</v>
      </c>
      <c r="J659" s="7" t="s">
        <v>36</v>
      </c>
      <c r="K659" s="8">
        <v>924</v>
      </c>
      <c r="L659" s="8">
        <v>32</v>
      </c>
      <c r="N659" s="10" t="s">
        <v>37</v>
      </c>
      <c r="T659" s="12">
        <v>0</v>
      </c>
    </row>
    <row r="660" customHeight="1" spans="1:20">
      <c r="A660" s="2">
        <v>659</v>
      </c>
      <c r="B660" s="2">
        <v>240521001</v>
      </c>
      <c r="C660" s="3">
        <v>45433</v>
      </c>
      <c r="D660" s="4" t="s">
        <v>487</v>
      </c>
      <c r="E660" s="4">
        <v>21</v>
      </c>
      <c r="F660" s="5" t="s">
        <v>33</v>
      </c>
      <c r="G660" s="6" t="s">
        <v>479</v>
      </c>
      <c r="H660" s="6" t="s">
        <v>480</v>
      </c>
      <c r="I660" s="7" t="s">
        <v>39</v>
      </c>
      <c r="J660" s="7" t="s">
        <v>36</v>
      </c>
      <c r="K660" s="8">
        <v>720</v>
      </c>
      <c r="L660" s="8">
        <v>32</v>
      </c>
      <c r="N660" s="10" t="s">
        <v>37</v>
      </c>
      <c r="T660" s="12">
        <v>0</v>
      </c>
    </row>
    <row r="661" customHeight="1" spans="1:20">
      <c r="A661" s="2">
        <v>660</v>
      </c>
      <c r="B661" s="2">
        <v>240521002</v>
      </c>
      <c r="C661" s="3">
        <v>45433</v>
      </c>
      <c r="D661" s="4" t="s">
        <v>487</v>
      </c>
      <c r="E661" s="4">
        <v>21</v>
      </c>
      <c r="F661" s="5" t="s">
        <v>58</v>
      </c>
      <c r="G661" s="6" t="s">
        <v>525</v>
      </c>
      <c r="H661" s="6" t="s">
        <v>70</v>
      </c>
      <c r="I661" s="7" t="s">
        <v>46</v>
      </c>
      <c r="J661" s="7" t="s">
        <v>36</v>
      </c>
      <c r="K661" s="8">
        <v>128</v>
      </c>
      <c r="L661" s="8">
        <v>8</v>
      </c>
      <c r="N661" s="10" t="s">
        <v>37</v>
      </c>
      <c r="T661" s="12">
        <v>0</v>
      </c>
    </row>
    <row r="662" customHeight="1" spans="1:20">
      <c r="A662" s="2">
        <v>661</v>
      </c>
      <c r="B662" s="2">
        <v>240521003</v>
      </c>
      <c r="C662" s="3">
        <v>45433</v>
      </c>
      <c r="D662" s="4" t="s">
        <v>487</v>
      </c>
      <c r="E662" s="4">
        <v>21</v>
      </c>
      <c r="F662" s="5" t="s">
        <v>33</v>
      </c>
      <c r="G662" s="6" t="s">
        <v>570</v>
      </c>
      <c r="H662" s="6" t="s">
        <v>401</v>
      </c>
      <c r="I662" s="7" t="s">
        <v>401</v>
      </c>
      <c r="J662" s="7" t="s">
        <v>36</v>
      </c>
      <c r="K662" s="8">
        <v>576</v>
      </c>
      <c r="L662" s="8">
        <v>32</v>
      </c>
      <c r="N662" s="10" t="s">
        <v>37</v>
      </c>
      <c r="T662" s="12">
        <v>0</v>
      </c>
    </row>
    <row r="663" customHeight="1" spans="1:26">
      <c r="A663" s="2">
        <v>662</v>
      </c>
      <c r="B663" s="2">
        <v>240521004</v>
      </c>
      <c r="C663" s="3">
        <v>45433</v>
      </c>
      <c r="D663" s="4" t="s">
        <v>487</v>
      </c>
      <c r="E663" s="4">
        <v>21</v>
      </c>
      <c r="F663" s="5" t="s">
        <v>58</v>
      </c>
      <c r="G663" s="6" t="s">
        <v>577</v>
      </c>
      <c r="H663" s="6" t="s">
        <v>417</v>
      </c>
      <c r="I663" s="7" t="s">
        <v>74</v>
      </c>
      <c r="J663" s="7" t="s">
        <v>36</v>
      </c>
      <c r="K663" s="8">
        <v>567</v>
      </c>
      <c r="L663" s="8">
        <v>13</v>
      </c>
      <c r="M663" s="9">
        <v>6</v>
      </c>
      <c r="N663" s="10" t="s">
        <v>48</v>
      </c>
      <c r="O663" s="11">
        <v>5</v>
      </c>
      <c r="T663" s="12">
        <v>5</v>
      </c>
      <c r="U663" s="11" t="s">
        <v>583</v>
      </c>
      <c r="V663" s="13" t="s">
        <v>50</v>
      </c>
      <c r="W663" s="8" t="s">
        <v>15</v>
      </c>
      <c r="X663" s="11" t="s">
        <v>459</v>
      </c>
      <c r="Y663" s="11" t="s">
        <v>52</v>
      </c>
      <c r="Z663" s="11" t="s">
        <v>53</v>
      </c>
    </row>
    <row r="664" customHeight="1" spans="1:26">
      <c r="A664" s="2">
        <v>663</v>
      </c>
      <c r="B664" s="2">
        <v>240521004</v>
      </c>
      <c r="C664" s="3">
        <v>45433</v>
      </c>
      <c r="D664" s="4" t="s">
        <v>487</v>
      </c>
      <c r="E664" s="4">
        <v>21</v>
      </c>
      <c r="F664" s="5" t="s">
        <v>58</v>
      </c>
      <c r="G664" s="6" t="s">
        <v>577</v>
      </c>
      <c r="H664" s="6" t="s">
        <v>417</v>
      </c>
      <c r="I664" s="7" t="s">
        <v>74</v>
      </c>
      <c r="J664" s="7" t="s">
        <v>36</v>
      </c>
      <c r="O664" s="11">
        <v>1</v>
      </c>
      <c r="T664" s="12">
        <v>1</v>
      </c>
      <c r="U664" s="11" t="s">
        <v>584</v>
      </c>
      <c r="V664" s="13" t="s">
        <v>50</v>
      </c>
      <c r="W664" s="8" t="s">
        <v>15</v>
      </c>
      <c r="X664" s="11" t="s">
        <v>99</v>
      </c>
      <c r="Y664" s="11" t="s">
        <v>52</v>
      </c>
      <c r="Z664" s="11" t="s">
        <v>53</v>
      </c>
    </row>
    <row r="665" customHeight="1" spans="1:26">
      <c r="A665" s="2">
        <v>664</v>
      </c>
      <c r="B665" s="2">
        <v>240521005</v>
      </c>
      <c r="C665" s="3">
        <v>45433</v>
      </c>
      <c r="D665" s="4" t="s">
        <v>487</v>
      </c>
      <c r="E665" s="4">
        <v>21</v>
      </c>
      <c r="F665" s="5" t="s">
        <v>58</v>
      </c>
      <c r="G665" s="6" t="s">
        <v>418</v>
      </c>
      <c r="H665" s="6" t="s">
        <v>266</v>
      </c>
      <c r="I665" s="7" t="s">
        <v>541</v>
      </c>
      <c r="J665" s="7" t="s">
        <v>36</v>
      </c>
      <c r="K665" s="8">
        <v>279</v>
      </c>
      <c r="L665" s="8">
        <v>13</v>
      </c>
      <c r="M665" s="9">
        <v>7</v>
      </c>
      <c r="N665" s="10" t="s">
        <v>48</v>
      </c>
      <c r="O665" s="11">
        <v>7</v>
      </c>
      <c r="T665" s="12">
        <v>7</v>
      </c>
      <c r="U665" s="11" t="s">
        <v>585</v>
      </c>
      <c r="V665" s="13" t="s">
        <v>50</v>
      </c>
      <c r="W665" s="8" t="s">
        <v>15</v>
      </c>
      <c r="X665" s="11" t="s">
        <v>459</v>
      </c>
      <c r="Y665" s="11" t="s">
        <v>52</v>
      </c>
      <c r="Z665" s="11" t="s">
        <v>53</v>
      </c>
    </row>
    <row r="666" customHeight="1" spans="1:26">
      <c r="A666" s="2">
        <v>665</v>
      </c>
      <c r="B666" s="2">
        <v>240521006</v>
      </c>
      <c r="C666" s="3">
        <v>45433</v>
      </c>
      <c r="D666" s="4" t="s">
        <v>487</v>
      </c>
      <c r="E666" s="4">
        <v>21</v>
      </c>
      <c r="F666" s="5" t="s">
        <v>58</v>
      </c>
      <c r="G666" s="6" t="s">
        <v>586</v>
      </c>
      <c r="H666" s="6" t="s">
        <v>266</v>
      </c>
      <c r="I666" s="7" t="s">
        <v>541</v>
      </c>
      <c r="J666" s="7" t="s">
        <v>36</v>
      </c>
      <c r="K666" s="8">
        <v>194</v>
      </c>
      <c r="L666" s="8">
        <v>8</v>
      </c>
      <c r="M666" s="9">
        <v>1</v>
      </c>
      <c r="N666" s="10" t="s">
        <v>48</v>
      </c>
      <c r="O666" s="11">
        <v>1</v>
      </c>
      <c r="T666" s="12">
        <v>1</v>
      </c>
      <c r="U666" s="11" t="s">
        <v>587</v>
      </c>
      <c r="V666" s="13" t="s">
        <v>50</v>
      </c>
      <c r="W666" s="8" t="s">
        <v>15</v>
      </c>
      <c r="X666" s="11" t="s">
        <v>459</v>
      </c>
      <c r="Y666" s="11" t="s">
        <v>52</v>
      </c>
      <c r="Z666" s="11" t="s">
        <v>53</v>
      </c>
    </row>
    <row r="667" customHeight="1" spans="1:26">
      <c r="A667" s="2">
        <v>666</v>
      </c>
      <c r="B667" s="2">
        <v>240521007</v>
      </c>
      <c r="C667" s="3">
        <v>45433</v>
      </c>
      <c r="D667" s="4" t="s">
        <v>487</v>
      </c>
      <c r="E667" s="4">
        <v>21</v>
      </c>
      <c r="F667" s="5" t="s">
        <v>33</v>
      </c>
      <c r="G667" s="6" t="s">
        <v>574</v>
      </c>
      <c r="H667" s="6" t="s">
        <v>436</v>
      </c>
      <c r="I667" s="7" t="s">
        <v>436</v>
      </c>
      <c r="J667" s="7" t="s">
        <v>36</v>
      </c>
      <c r="K667" s="8">
        <v>717</v>
      </c>
      <c r="L667" s="8">
        <v>48</v>
      </c>
      <c r="M667" s="9">
        <v>3</v>
      </c>
      <c r="N667" s="10" t="s">
        <v>48</v>
      </c>
      <c r="O667" s="11">
        <v>3</v>
      </c>
      <c r="T667" s="12">
        <v>3</v>
      </c>
      <c r="U667" s="11" t="s">
        <v>588</v>
      </c>
      <c r="V667" s="13" t="s">
        <v>50</v>
      </c>
      <c r="W667" s="8" t="s">
        <v>15</v>
      </c>
      <c r="X667" s="11" t="s">
        <v>97</v>
      </c>
      <c r="Y667" s="11" t="s">
        <v>52</v>
      </c>
      <c r="Z667" s="11" t="s">
        <v>53</v>
      </c>
    </row>
    <row r="668" customHeight="1" spans="1:20">
      <c r="A668" s="2">
        <v>667</v>
      </c>
      <c r="B668" s="2">
        <v>240521008</v>
      </c>
      <c r="C668" s="3">
        <v>45433</v>
      </c>
      <c r="D668" s="4" t="s">
        <v>487</v>
      </c>
      <c r="E668" s="4">
        <v>21</v>
      </c>
      <c r="F668" s="5" t="s">
        <v>58</v>
      </c>
      <c r="G668" s="6" t="s">
        <v>558</v>
      </c>
      <c r="H668" s="6" t="s">
        <v>417</v>
      </c>
      <c r="I668" s="7" t="s">
        <v>74</v>
      </c>
      <c r="J668" s="7" t="s">
        <v>36</v>
      </c>
      <c r="K668" s="8">
        <v>210</v>
      </c>
      <c r="L668" s="8">
        <v>13</v>
      </c>
      <c r="N668" s="10" t="s">
        <v>37</v>
      </c>
      <c r="T668" s="12">
        <v>0</v>
      </c>
    </row>
    <row r="669" customHeight="1" spans="1:20">
      <c r="A669" s="2">
        <v>668</v>
      </c>
      <c r="B669" s="2">
        <v>240522001</v>
      </c>
      <c r="C669" s="3">
        <v>45434</v>
      </c>
      <c r="D669" s="4" t="s">
        <v>487</v>
      </c>
      <c r="E669" s="4">
        <v>21</v>
      </c>
      <c r="F669" s="5" t="s">
        <v>58</v>
      </c>
      <c r="G669" s="6" t="s">
        <v>558</v>
      </c>
      <c r="H669" s="6" t="s">
        <v>417</v>
      </c>
      <c r="I669" s="7" t="s">
        <v>74</v>
      </c>
      <c r="J669" s="7" t="s">
        <v>36</v>
      </c>
      <c r="K669" s="8">
        <v>460</v>
      </c>
      <c r="L669" s="8">
        <v>13</v>
      </c>
      <c r="N669" s="10" t="s">
        <v>37</v>
      </c>
      <c r="T669" s="12">
        <v>0</v>
      </c>
    </row>
    <row r="670" customHeight="1" spans="1:20">
      <c r="A670" s="2">
        <v>669</v>
      </c>
      <c r="B670" s="2">
        <v>240522002</v>
      </c>
      <c r="C670" s="3">
        <v>45434</v>
      </c>
      <c r="D670" s="4" t="s">
        <v>487</v>
      </c>
      <c r="E670" s="4">
        <v>21</v>
      </c>
      <c r="F670" s="5" t="s">
        <v>58</v>
      </c>
      <c r="G670" s="6" t="s">
        <v>418</v>
      </c>
      <c r="H670" s="6" t="s">
        <v>266</v>
      </c>
      <c r="I670" s="7" t="s">
        <v>541</v>
      </c>
      <c r="J670" s="7" t="s">
        <v>36</v>
      </c>
      <c r="K670" s="8">
        <v>210</v>
      </c>
      <c r="L670" s="8">
        <v>13</v>
      </c>
      <c r="N670" s="10" t="s">
        <v>37</v>
      </c>
      <c r="T670" s="12">
        <v>0</v>
      </c>
    </row>
    <row r="671" customHeight="1" spans="1:26">
      <c r="A671" s="2">
        <v>670</v>
      </c>
      <c r="B671" s="2">
        <v>240522003</v>
      </c>
      <c r="C671" s="3">
        <v>45434</v>
      </c>
      <c r="D671" s="4" t="s">
        <v>487</v>
      </c>
      <c r="E671" s="4">
        <v>21</v>
      </c>
      <c r="F671" s="5" t="s">
        <v>58</v>
      </c>
      <c r="G671" s="6" t="s">
        <v>525</v>
      </c>
      <c r="H671" s="6" t="s">
        <v>70</v>
      </c>
      <c r="I671" s="7" t="s">
        <v>46</v>
      </c>
      <c r="J671" s="7" t="s">
        <v>36</v>
      </c>
      <c r="K671" s="8">
        <v>128</v>
      </c>
      <c r="L671" s="8">
        <v>13</v>
      </c>
      <c r="M671" s="9">
        <v>1</v>
      </c>
      <c r="N671" s="10" t="s">
        <v>37</v>
      </c>
      <c r="R671" s="11">
        <v>1</v>
      </c>
      <c r="T671" s="12">
        <v>1</v>
      </c>
      <c r="U671" s="11" t="s">
        <v>589</v>
      </c>
      <c r="V671" s="13" t="s">
        <v>77</v>
      </c>
      <c r="W671" s="8" t="s">
        <v>18</v>
      </c>
      <c r="X671" s="11" t="s">
        <v>220</v>
      </c>
      <c r="Y671" s="11" t="s">
        <v>57</v>
      </c>
      <c r="Z671" s="11" t="s">
        <v>67</v>
      </c>
    </row>
    <row r="672" customHeight="1" spans="1:20">
      <c r="A672" s="2">
        <v>671</v>
      </c>
      <c r="B672" s="2">
        <v>240522004</v>
      </c>
      <c r="C672" s="3">
        <v>45434</v>
      </c>
      <c r="D672" s="4" t="s">
        <v>487</v>
      </c>
      <c r="E672" s="4">
        <v>21</v>
      </c>
      <c r="F672" s="5" t="s">
        <v>58</v>
      </c>
      <c r="G672" s="6" t="s">
        <v>525</v>
      </c>
      <c r="H672" s="6" t="s">
        <v>70</v>
      </c>
      <c r="I672" s="7" t="s">
        <v>46</v>
      </c>
      <c r="J672" s="7" t="s">
        <v>36</v>
      </c>
      <c r="K672" s="8">
        <v>172</v>
      </c>
      <c r="L672" s="8">
        <v>13</v>
      </c>
      <c r="N672" s="10" t="s">
        <v>37</v>
      </c>
      <c r="T672" s="12">
        <v>0</v>
      </c>
    </row>
    <row r="673" customHeight="1" spans="1:20">
      <c r="A673" s="2">
        <v>672</v>
      </c>
      <c r="B673" s="2">
        <v>240522005</v>
      </c>
      <c r="C673" s="3">
        <v>45434</v>
      </c>
      <c r="D673" s="4" t="s">
        <v>487</v>
      </c>
      <c r="E673" s="4">
        <v>21</v>
      </c>
      <c r="F673" s="5" t="s">
        <v>58</v>
      </c>
      <c r="G673" s="6" t="s">
        <v>418</v>
      </c>
      <c r="H673" s="6" t="s">
        <v>266</v>
      </c>
      <c r="I673" s="7" t="s">
        <v>541</v>
      </c>
      <c r="J673" s="7" t="s">
        <v>36</v>
      </c>
      <c r="K673" s="8">
        <v>252</v>
      </c>
      <c r="L673" s="8">
        <v>13</v>
      </c>
      <c r="N673" s="10" t="s">
        <v>37</v>
      </c>
      <c r="T673" s="12">
        <v>0</v>
      </c>
    </row>
    <row r="674" customHeight="1" spans="1:20">
      <c r="A674" s="2">
        <v>673</v>
      </c>
      <c r="B674" s="2">
        <v>240523001</v>
      </c>
      <c r="C674" s="3">
        <v>45435</v>
      </c>
      <c r="D674" s="4" t="s">
        <v>487</v>
      </c>
      <c r="E674" s="4">
        <v>21</v>
      </c>
      <c r="F674" s="5" t="s">
        <v>33</v>
      </c>
      <c r="G674" s="6" t="s">
        <v>479</v>
      </c>
      <c r="H674" s="6" t="s">
        <v>480</v>
      </c>
      <c r="I674" s="7" t="s">
        <v>39</v>
      </c>
      <c r="J674" s="7" t="s">
        <v>36</v>
      </c>
      <c r="K674" s="8">
        <v>792</v>
      </c>
      <c r="L674" s="8">
        <v>32</v>
      </c>
      <c r="N674" s="10" t="s">
        <v>37</v>
      </c>
      <c r="T674" s="12">
        <v>0</v>
      </c>
    </row>
    <row r="675" customHeight="1" spans="1:20">
      <c r="A675" s="2">
        <v>674</v>
      </c>
      <c r="B675" s="2">
        <v>240523002</v>
      </c>
      <c r="C675" s="3">
        <v>45435</v>
      </c>
      <c r="D675" s="4" t="s">
        <v>487</v>
      </c>
      <c r="E675" s="4">
        <v>21</v>
      </c>
      <c r="F675" s="5" t="s">
        <v>58</v>
      </c>
      <c r="G675" s="6" t="s">
        <v>474</v>
      </c>
      <c r="H675" s="6" t="s">
        <v>366</v>
      </c>
      <c r="I675" s="7" t="s">
        <v>42</v>
      </c>
      <c r="J675" s="7" t="s">
        <v>62</v>
      </c>
      <c r="K675" s="8">
        <v>322</v>
      </c>
      <c r="L675" s="8">
        <v>13</v>
      </c>
      <c r="N675" s="10" t="s">
        <v>37</v>
      </c>
      <c r="T675" s="12">
        <v>0</v>
      </c>
    </row>
    <row r="676" customHeight="1" spans="1:20">
      <c r="A676" s="2">
        <v>675</v>
      </c>
      <c r="B676" s="2">
        <v>240523003</v>
      </c>
      <c r="C676" s="3">
        <v>45435</v>
      </c>
      <c r="D676" s="4" t="s">
        <v>487</v>
      </c>
      <c r="E676" s="4">
        <v>21</v>
      </c>
      <c r="F676" s="5" t="s">
        <v>58</v>
      </c>
      <c r="G676" s="6" t="s">
        <v>577</v>
      </c>
      <c r="H676" s="6" t="s">
        <v>417</v>
      </c>
      <c r="I676" s="7" t="s">
        <v>74</v>
      </c>
      <c r="J676" s="7" t="s">
        <v>36</v>
      </c>
      <c r="K676" s="8">
        <v>527</v>
      </c>
      <c r="L676" s="8">
        <v>13</v>
      </c>
      <c r="N676" s="10" t="s">
        <v>37</v>
      </c>
      <c r="T676" s="12">
        <v>0</v>
      </c>
    </row>
    <row r="677" customHeight="1" spans="1:20">
      <c r="A677" s="2">
        <v>676</v>
      </c>
      <c r="B677" s="2">
        <v>240523004</v>
      </c>
      <c r="C677" s="3">
        <v>45435</v>
      </c>
      <c r="D677" s="4" t="s">
        <v>487</v>
      </c>
      <c r="E677" s="4">
        <v>21</v>
      </c>
      <c r="F677" s="5" t="s">
        <v>58</v>
      </c>
      <c r="G677" s="6" t="s">
        <v>579</v>
      </c>
      <c r="H677" s="6" t="s">
        <v>366</v>
      </c>
      <c r="I677" s="7" t="s">
        <v>42</v>
      </c>
      <c r="J677" s="7" t="s">
        <v>36</v>
      </c>
      <c r="K677" s="8">
        <v>332</v>
      </c>
      <c r="L677" s="8">
        <v>13</v>
      </c>
      <c r="N677" s="10" t="s">
        <v>37</v>
      </c>
      <c r="T677" s="12">
        <v>0</v>
      </c>
    </row>
    <row r="678" customHeight="1" spans="1:26">
      <c r="A678" s="2">
        <v>677</v>
      </c>
      <c r="B678" s="2">
        <v>240523005</v>
      </c>
      <c r="C678" s="3">
        <v>45435</v>
      </c>
      <c r="D678" s="4" t="s">
        <v>487</v>
      </c>
      <c r="E678" s="4">
        <v>21</v>
      </c>
      <c r="F678" s="5" t="s">
        <v>58</v>
      </c>
      <c r="G678" s="6" t="s">
        <v>418</v>
      </c>
      <c r="H678" s="6" t="s">
        <v>266</v>
      </c>
      <c r="I678" s="7" t="s">
        <v>541</v>
      </c>
      <c r="J678" s="7" t="s">
        <v>36</v>
      </c>
      <c r="K678" s="8">
        <v>96</v>
      </c>
      <c r="L678" s="8">
        <v>8</v>
      </c>
      <c r="M678" s="9">
        <v>1</v>
      </c>
      <c r="N678" s="10" t="s">
        <v>37</v>
      </c>
      <c r="O678" s="11">
        <v>1</v>
      </c>
      <c r="T678" s="12">
        <v>1</v>
      </c>
      <c r="U678" s="11" t="s">
        <v>590</v>
      </c>
      <c r="V678" s="13" t="s">
        <v>77</v>
      </c>
      <c r="W678" s="8" t="s">
        <v>15</v>
      </c>
      <c r="X678" s="11" t="s">
        <v>85</v>
      </c>
      <c r="Y678" s="11" t="s">
        <v>52</v>
      </c>
      <c r="Z678" s="11" t="s">
        <v>67</v>
      </c>
    </row>
    <row r="679" customHeight="1" spans="1:20">
      <c r="A679" s="2">
        <v>678</v>
      </c>
      <c r="B679" s="2">
        <v>240523006</v>
      </c>
      <c r="C679" s="3">
        <v>45435</v>
      </c>
      <c r="D679" s="4" t="s">
        <v>487</v>
      </c>
      <c r="E679" s="4">
        <v>21</v>
      </c>
      <c r="F679" s="5" t="s">
        <v>40</v>
      </c>
      <c r="G679" s="6" t="s">
        <v>591</v>
      </c>
      <c r="H679" s="6" t="s">
        <v>168</v>
      </c>
      <c r="I679" s="7" t="s">
        <v>74</v>
      </c>
      <c r="J679" s="7" t="s">
        <v>36</v>
      </c>
      <c r="K679" s="8">
        <v>192</v>
      </c>
      <c r="L679" s="8">
        <v>8</v>
      </c>
      <c r="N679" s="10" t="s">
        <v>37</v>
      </c>
      <c r="T679" s="12">
        <v>0</v>
      </c>
    </row>
    <row r="680" customHeight="1" spans="1:20">
      <c r="A680" s="2">
        <v>679</v>
      </c>
      <c r="B680" s="2">
        <v>240524001</v>
      </c>
      <c r="C680" s="3">
        <v>45436</v>
      </c>
      <c r="D680" s="4" t="s">
        <v>487</v>
      </c>
      <c r="E680" s="4">
        <v>21</v>
      </c>
      <c r="F680" s="5" t="s">
        <v>58</v>
      </c>
      <c r="G680" s="6" t="s">
        <v>504</v>
      </c>
      <c r="H680" s="6" t="s">
        <v>366</v>
      </c>
      <c r="I680" s="7" t="s">
        <v>42</v>
      </c>
      <c r="J680" s="7" t="s">
        <v>62</v>
      </c>
      <c r="K680" s="8">
        <v>320</v>
      </c>
      <c r="L680" s="8">
        <v>13</v>
      </c>
      <c r="N680" s="10" t="s">
        <v>37</v>
      </c>
      <c r="T680" s="12">
        <v>0</v>
      </c>
    </row>
    <row r="681" customHeight="1" spans="1:20">
      <c r="A681" s="2">
        <v>680</v>
      </c>
      <c r="B681" s="2">
        <v>240524002</v>
      </c>
      <c r="C681" s="3">
        <v>45436</v>
      </c>
      <c r="D681" s="4" t="s">
        <v>487</v>
      </c>
      <c r="E681" s="4">
        <v>21</v>
      </c>
      <c r="F681" s="5" t="s">
        <v>33</v>
      </c>
      <c r="G681" s="6" t="s">
        <v>570</v>
      </c>
      <c r="H681" s="6" t="s">
        <v>401</v>
      </c>
      <c r="I681" s="7" t="s">
        <v>401</v>
      </c>
      <c r="J681" s="7" t="s">
        <v>36</v>
      </c>
      <c r="K681" s="8">
        <v>864</v>
      </c>
      <c r="L681" s="8">
        <v>32</v>
      </c>
      <c r="N681" s="10" t="s">
        <v>37</v>
      </c>
      <c r="T681" s="12">
        <v>0</v>
      </c>
    </row>
    <row r="682" customHeight="1" spans="1:20">
      <c r="A682" s="2">
        <v>681</v>
      </c>
      <c r="B682" s="2">
        <v>240524003</v>
      </c>
      <c r="C682" s="3">
        <v>45436</v>
      </c>
      <c r="D682" s="4" t="s">
        <v>487</v>
      </c>
      <c r="E682" s="4">
        <v>21</v>
      </c>
      <c r="F682" s="5" t="s">
        <v>33</v>
      </c>
      <c r="G682" s="6" t="s">
        <v>570</v>
      </c>
      <c r="H682" s="6" t="s">
        <v>401</v>
      </c>
      <c r="I682" s="7" t="s">
        <v>401</v>
      </c>
      <c r="J682" s="7" t="s">
        <v>36</v>
      </c>
      <c r="K682" s="8">
        <v>2304</v>
      </c>
      <c r="L682" s="8">
        <v>50</v>
      </c>
      <c r="N682" s="10" t="s">
        <v>37</v>
      </c>
      <c r="T682" s="12">
        <v>0</v>
      </c>
    </row>
    <row r="683" customHeight="1" spans="1:20">
      <c r="A683" s="2">
        <v>682</v>
      </c>
      <c r="B683" s="2">
        <v>240524004</v>
      </c>
      <c r="C683" s="3">
        <v>45436</v>
      </c>
      <c r="D683" s="4" t="s">
        <v>487</v>
      </c>
      <c r="E683" s="4">
        <v>21</v>
      </c>
      <c r="F683" s="5" t="s">
        <v>58</v>
      </c>
      <c r="G683" s="6" t="s">
        <v>558</v>
      </c>
      <c r="H683" s="6" t="s">
        <v>417</v>
      </c>
      <c r="I683" s="7" t="s">
        <v>74</v>
      </c>
      <c r="J683" s="7" t="s">
        <v>36</v>
      </c>
      <c r="K683" s="8">
        <v>634</v>
      </c>
      <c r="L683" s="8">
        <v>13</v>
      </c>
      <c r="N683" s="10" t="s">
        <v>37</v>
      </c>
      <c r="T683" s="12">
        <v>0</v>
      </c>
    </row>
    <row r="684" customHeight="1" spans="1:20">
      <c r="A684" s="2">
        <v>683</v>
      </c>
      <c r="B684" s="2">
        <v>240525001</v>
      </c>
      <c r="C684" s="3">
        <v>45437</v>
      </c>
      <c r="D684" s="4" t="s">
        <v>487</v>
      </c>
      <c r="E684" s="4">
        <v>21</v>
      </c>
      <c r="F684" s="5" t="s">
        <v>58</v>
      </c>
      <c r="G684" s="6" t="s">
        <v>579</v>
      </c>
      <c r="H684" s="6" t="s">
        <v>366</v>
      </c>
      <c r="I684" s="7" t="s">
        <v>42</v>
      </c>
      <c r="J684" s="7" t="s">
        <v>36</v>
      </c>
      <c r="K684" s="8">
        <v>870</v>
      </c>
      <c r="L684" s="8">
        <v>13</v>
      </c>
      <c r="N684" s="10" t="s">
        <v>37</v>
      </c>
      <c r="T684" s="12">
        <v>0</v>
      </c>
    </row>
    <row r="685" customHeight="1" spans="1:26">
      <c r="A685" s="2">
        <v>684</v>
      </c>
      <c r="B685" s="2">
        <v>240525002</v>
      </c>
      <c r="C685" s="3">
        <v>45437</v>
      </c>
      <c r="D685" s="4" t="s">
        <v>487</v>
      </c>
      <c r="E685" s="4">
        <v>21</v>
      </c>
      <c r="F685" s="5" t="s">
        <v>33</v>
      </c>
      <c r="G685" s="6" t="s">
        <v>570</v>
      </c>
      <c r="H685" s="6" t="s">
        <v>401</v>
      </c>
      <c r="I685" s="7" t="s">
        <v>401</v>
      </c>
      <c r="J685" s="7" t="s">
        <v>36</v>
      </c>
      <c r="K685" s="8">
        <v>1696</v>
      </c>
      <c r="L685" s="8">
        <v>50</v>
      </c>
      <c r="M685" s="9">
        <v>1</v>
      </c>
      <c r="N685" s="10" t="s">
        <v>37</v>
      </c>
      <c r="O685" s="11">
        <v>1</v>
      </c>
      <c r="T685" s="12">
        <v>1</v>
      </c>
      <c r="U685" s="11" t="s">
        <v>329</v>
      </c>
      <c r="V685" s="13" t="s">
        <v>77</v>
      </c>
      <c r="W685" s="8" t="s">
        <v>15</v>
      </c>
      <c r="X685" s="11" t="s">
        <v>109</v>
      </c>
      <c r="Y685" s="11" t="s">
        <v>52</v>
      </c>
      <c r="Z685" s="11" t="s">
        <v>67</v>
      </c>
    </row>
    <row r="686" customHeight="1" spans="1:20">
      <c r="A686" s="2">
        <v>685</v>
      </c>
      <c r="B686" s="2">
        <v>240525003</v>
      </c>
      <c r="C686" s="3">
        <v>45437</v>
      </c>
      <c r="D686" s="4" t="s">
        <v>487</v>
      </c>
      <c r="E686" s="4">
        <v>21</v>
      </c>
      <c r="F686" s="5" t="s">
        <v>58</v>
      </c>
      <c r="G686" s="6" t="s">
        <v>517</v>
      </c>
      <c r="H686" s="6" t="s">
        <v>61</v>
      </c>
      <c r="I686" s="7" t="s">
        <v>60</v>
      </c>
      <c r="J686" s="7" t="s">
        <v>36</v>
      </c>
      <c r="K686" s="8">
        <v>318</v>
      </c>
      <c r="L686" s="8">
        <v>13</v>
      </c>
      <c r="N686" s="10" t="s">
        <v>37</v>
      </c>
      <c r="T686" s="12">
        <v>0</v>
      </c>
    </row>
    <row r="687" customHeight="1" spans="1:20">
      <c r="A687" s="2">
        <v>686</v>
      </c>
      <c r="B687" s="2">
        <v>240525004</v>
      </c>
      <c r="C687" s="3">
        <v>45437</v>
      </c>
      <c r="D687" s="4" t="s">
        <v>487</v>
      </c>
      <c r="E687" s="4">
        <v>21</v>
      </c>
      <c r="F687" s="5" t="s">
        <v>58</v>
      </c>
      <c r="G687" s="6" t="s">
        <v>558</v>
      </c>
      <c r="H687" s="6" t="s">
        <v>417</v>
      </c>
      <c r="I687" s="7" t="s">
        <v>74</v>
      </c>
      <c r="J687" s="7" t="s">
        <v>36</v>
      </c>
      <c r="K687" s="8">
        <v>753</v>
      </c>
      <c r="L687" s="8">
        <v>13</v>
      </c>
      <c r="N687" s="10" t="s">
        <v>37</v>
      </c>
      <c r="T687" s="12">
        <v>0</v>
      </c>
    </row>
    <row r="688" customHeight="1" spans="1:20">
      <c r="A688" s="2">
        <v>687</v>
      </c>
      <c r="B688" s="2">
        <v>240526001</v>
      </c>
      <c r="C688" s="3">
        <v>45438</v>
      </c>
      <c r="D688" s="4" t="s">
        <v>487</v>
      </c>
      <c r="E688" s="4">
        <v>22</v>
      </c>
      <c r="F688" s="5" t="s">
        <v>58</v>
      </c>
      <c r="G688" s="6" t="s">
        <v>558</v>
      </c>
      <c r="H688" s="6" t="s">
        <v>417</v>
      </c>
      <c r="I688" s="7" t="s">
        <v>74</v>
      </c>
      <c r="J688" s="7" t="s">
        <v>36</v>
      </c>
      <c r="K688" s="8">
        <v>753</v>
      </c>
      <c r="L688" s="8">
        <v>13</v>
      </c>
      <c r="N688" s="10" t="s">
        <v>37</v>
      </c>
      <c r="T688" s="12">
        <v>0</v>
      </c>
    </row>
    <row r="689" customHeight="1" spans="1:20">
      <c r="A689" s="2">
        <v>688</v>
      </c>
      <c r="B689" s="2">
        <v>240526002</v>
      </c>
      <c r="C689" s="3">
        <v>45438</v>
      </c>
      <c r="D689" s="4" t="s">
        <v>487</v>
      </c>
      <c r="E689" s="4">
        <v>22</v>
      </c>
      <c r="F689" s="5" t="s">
        <v>33</v>
      </c>
      <c r="G689" s="6" t="s">
        <v>570</v>
      </c>
      <c r="H689" s="6" t="s">
        <v>401</v>
      </c>
      <c r="I689" s="7" t="s">
        <v>401</v>
      </c>
      <c r="J689" s="7" t="s">
        <v>36</v>
      </c>
      <c r="K689" s="8">
        <v>2173</v>
      </c>
      <c r="L689" s="8">
        <v>50</v>
      </c>
      <c r="N689" s="10" t="s">
        <v>37</v>
      </c>
      <c r="T689" s="12">
        <v>0</v>
      </c>
    </row>
    <row r="690" customHeight="1" spans="1:20">
      <c r="A690" s="2">
        <v>689</v>
      </c>
      <c r="B690" s="2">
        <v>240526003</v>
      </c>
      <c r="C690" s="3">
        <v>45438</v>
      </c>
      <c r="D690" s="4" t="s">
        <v>487</v>
      </c>
      <c r="E690" s="4">
        <v>22</v>
      </c>
      <c r="F690" s="5" t="s">
        <v>58</v>
      </c>
      <c r="G690" s="6" t="s">
        <v>396</v>
      </c>
      <c r="H690" s="6" t="s">
        <v>397</v>
      </c>
      <c r="I690" s="7" t="s">
        <v>170</v>
      </c>
      <c r="J690" s="7" t="s">
        <v>36</v>
      </c>
      <c r="K690" s="8">
        <v>264</v>
      </c>
      <c r="L690" s="8">
        <v>8</v>
      </c>
      <c r="N690" s="10" t="s">
        <v>37</v>
      </c>
      <c r="T690" s="12">
        <v>0</v>
      </c>
    </row>
    <row r="691" customHeight="1" spans="1:20">
      <c r="A691" s="2">
        <v>690</v>
      </c>
      <c r="B691" s="2">
        <v>240526004</v>
      </c>
      <c r="C691" s="3">
        <v>45438</v>
      </c>
      <c r="D691" s="4" t="s">
        <v>487</v>
      </c>
      <c r="E691" s="4">
        <v>22</v>
      </c>
      <c r="F691" s="5" t="s">
        <v>58</v>
      </c>
      <c r="G691" s="6" t="s">
        <v>592</v>
      </c>
      <c r="H691" s="6" t="s">
        <v>61</v>
      </c>
      <c r="I691" s="7" t="s">
        <v>60</v>
      </c>
      <c r="J691" s="7" t="s">
        <v>62</v>
      </c>
      <c r="K691" s="8">
        <v>56</v>
      </c>
      <c r="L691" s="8">
        <v>8</v>
      </c>
      <c r="N691" s="10" t="s">
        <v>37</v>
      </c>
      <c r="T691" s="12">
        <v>0</v>
      </c>
    </row>
    <row r="692" customHeight="1" spans="1:20">
      <c r="A692" s="2">
        <v>691</v>
      </c>
      <c r="B692" s="2">
        <v>240526005</v>
      </c>
      <c r="C692" s="3">
        <v>45438</v>
      </c>
      <c r="D692" s="4" t="s">
        <v>487</v>
      </c>
      <c r="E692" s="4">
        <v>22</v>
      </c>
      <c r="F692" s="5" t="s">
        <v>58</v>
      </c>
      <c r="G692" s="6" t="s">
        <v>418</v>
      </c>
      <c r="H692" s="6" t="s">
        <v>266</v>
      </c>
      <c r="I692" s="7" t="s">
        <v>541</v>
      </c>
      <c r="J692" s="7" t="s">
        <v>36</v>
      </c>
      <c r="K692" s="8">
        <v>238</v>
      </c>
      <c r="L692" s="8">
        <v>8</v>
      </c>
      <c r="N692" s="10" t="s">
        <v>37</v>
      </c>
      <c r="T692" s="12">
        <v>0</v>
      </c>
    </row>
    <row r="693" customHeight="1" spans="1:20">
      <c r="A693" s="2">
        <v>692</v>
      </c>
      <c r="B693" s="2">
        <v>240526006</v>
      </c>
      <c r="C693" s="3">
        <v>45438</v>
      </c>
      <c r="D693" s="4" t="s">
        <v>487</v>
      </c>
      <c r="E693" s="4">
        <v>22</v>
      </c>
      <c r="F693" s="5" t="s">
        <v>33</v>
      </c>
      <c r="G693" s="6" t="s">
        <v>567</v>
      </c>
      <c r="H693" s="6" t="s">
        <v>568</v>
      </c>
      <c r="I693" s="7" t="s">
        <v>568</v>
      </c>
      <c r="J693" s="7" t="s">
        <v>36</v>
      </c>
      <c r="K693" s="8">
        <v>144</v>
      </c>
      <c r="L693" s="8">
        <v>8</v>
      </c>
      <c r="N693" s="10" t="s">
        <v>37</v>
      </c>
      <c r="T693" s="12">
        <v>0</v>
      </c>
    </row>
    <row r="694" customHeight="1" spans="1:26">
      <c r="A694" s="2">
        <v>693</v>
      </c>
      <c r="B694" s="2">
        <v>240527001</v>
      </c>
      <c r="C694" s="3">
        <v>45439</v>
      </c>
      <c r="D694" s="4" t="s">
        <v>487</v>
      </c>
      <c r="E694" s="4">
        <v>22</v>
      </c>
      <c r="F694" s="5" t="s">
        <v>58</v>
      </c>
      <c r="G694" s="6" t="s">
        <v>504</v>
      </c>
      <c r="H694" s="6" t="s">
        <v>366</v>
      </c>
      <c r="I694" s="7" t="s">
        <v>42</v>
      </c>
      <c r="J694" s="7" t="s">
        <v>62</v>
      </c>
      <c r="K694" s="8">
        <v>667</v>
      </c>
      <c r="L694" s="8">
        <v>13</v>
      </c>
      <c r="M694" s="9">
        <v>3</v>
      </c>
      <c r="N694" s="10" t="s">
        <v>48</v>
      </c>
      <c r="O694" s="11">
        <v>3</v>
      </c>
      <c r="T694" s="12">
        <v>3</v>
      </c>
      <c r="U694" s="11" t="s">
        <v>593</v>
      </c>
      <c r="V694" s="13" t="s">
        <v>50</v>
      </c>
      <c r="W694" s="8" t="s">
        <v>15</v>
      </c>
      <c r="X694" s="11" t="s">
        <v>150</v>
      </c>
      <c r="Y694" s="11" t="s">
        <v>52</v>
      </c>
      <c r="Z694" s="11" t="s">
        <v>53</v>
      </c>
    </row>
    <row r="695" customHeight="1" spans="1:26">
      <c r="A695" s="2">
        <v>694</v>
      </c>
      <c r="B695" s="2">
        <v>240527002</v>
      </c>
      <c r="C695" s="3">
        <v>45439</v>
      </c>
      <c r="D695" s="4" t="s">
        <v>487</v>
      </c>
      <c r="E695" s="4">
        <v>22</v>
      </c>
      <c r="F695" s="5" t="s">
        <v>58</v>
      </c>
      <c r="G695" s="6" t="s">
        <v>396</v>
      </c>
      <c r="H695" s="6" t="s">
        <v>397</v>
      </c>
      <c r="I695" s="7" t="s">
        <v>170</v>
      </c>
      <c r="J695" s="7" t="s">
        <v>36</v>
      </c>
      <c r="K695" s="8">
        <v>416</v>
      </c>
      <c r="L695" s="8">
        <v>13</v>
      </c>
      <c r="M695" s="9">
        <v>1</v>
      </c>
      <c r="N695" s="10" t="s">
        <v>37</v>
      </c>
      <c r="O695" s="11">
        <v>1</v>
      </c>
      <c r="T695" s="12">
        <v>1</v>
      </c>
      <c r="U695" s="11" t="s">
        <v>594</v>
      </c>
      <c r="V695" s="13" t="s">
        <v>77</v>
      </c>
      <c r="W695" s="8" t="s">
        <v>16</v>
      </c>
      <c r="X695" s="11" t="s">
        <v>166</v>
      </c>
      <c r="Y695" s="11" t="s">
        <v>52</v>
      </c>
      <c r="Z695" s="11" t="s">
        <v>67</v>
      </c>
    </row>
    <row r="696" customHeight="1" spans="1:20">
      <c r="A696" s="2">
        <v>695</v>
      </c>
      <c r="B696" s="2">
        <v>240527003</v>
      </c>
      <c r="C696" s="3">
        <v>45439</v>
      </c>
      <c r="D696" s="4" t="s">
        <v>487</v>
      </c>
      <c r="E696" s="4">
        <v>22</v>
      </c>
      <c r="F696" s="5" t="s">
        <v>58</v>
      </c>
      <c r="G696" s="6" t="s">
        <v>579</v>
      </c>
      <c r="H696" s="6" t="s">
        <v>366</v>
      </c>
      <c r="I696" s="7" t="s">
        <v>42</v>
      </c>
      <c r="J696" s="7" t="s">
        <v>36</v>
      </c>
      <c r="K696" s="8">
        <v>864</v>
      </c>
      <c r="L696" s="8">
        <v>13</v>
      </c>
      <c r="N696" s="10" t="s">
        <v>37</v>
      </c>
      <c r="T696" s="12">
        <v>0</v>
      </c>
    </row>
    <row r="697" customHeight="1" spans="1:26">
      <c r="A697" s="2">
        <v>696</v>
      </c>
      <c r="B697" s="2">
        <v>240527004</v>
      </c>
      <c r="C697" s="3">
        <v>45439</v>
      </c>
      <c r="D697" s="4" t="s">
        <v>487</v>
      </c>
      <c r="E697" s="4">
        <v>22</v>
      </c>
      <c r="F697" s="5" t="s">
        <v>33</v>
      </c>
      <c r="G697" s="6" t="s">
        <v>570</v>
      </c>
      <c r="H697" s="6" t="s">
        <v>401</v>
      </c>
      <c r="I697" s="7" t="s">
        <v>401</v>
      </c>
      <c r="J697" s="7" t="s">
        <v>36</v>
      </c>
      <c r="K697" s="8">
        <v>1524</v>
      </c>
      <c r="L697" s="8">
        <v>50</v>
      </c>
      <c r="M697" s="9">
        <v>2</v>
      </c>
      <c r="N697" s="10" t="s">
        <v>48</v>
      </c>
      <c r="S697" s="12">
        <v>1</v>
      </c>
      <c r="T697" s="12">
        <v>1</v>
      </c>
      <c r="U697" s="11" t="s">
        <v>595</v>
      </c>
      <c r="V697" s="13" t="s">
        <v>50</v>
      </c>
      <c r="W697" s="8" t="s">
        <v>311</v>
      </c>
      <c r="X697" s="11" t="s">
        <v>423</v>
      </c>
      <c r="Y697" s="11" t="s">
        <v>57</v>
      </c>
      <c r="Z697" s="11" t="s">
        <v>53</v>
      </c>
    </row>
    <row r="698" customHeight="1" spans="1:26">
      <c r="A698" s="2">
        <v>697</v>
      </c>
      <c r="B698" s="2">
        <v>240527004</v>
      </c>
      <c r="C698" s="3">
        <v>45439</v>
      </c>
      <c r="D698" s="4" t="s">
        <v>487</v>
      </c>
      <c r="E698" s="4">
        <v>22</v>
      </c>
      <c r="F698" s="5" t="s">
        <v>33</v>
      </c>
      <c r="G698" s="6" t="s">
        <v>570</v>
      </c>
      <c r="H698" s="6" t="s">
        <v>401</v>
      </c>
      <c r="I698" s="7" t="s">
        <v>401</v>
      </c>
      <c r="J698" s="7" t="s">
        <v>36</v>
      </c>
      <c r="Q698" s="11">
        <v>1</v>
      </c>
      <c r="T698" s="12">
        <v>1</v>
      </c>
      <c r="U698" s="11" t="s">
        <v>596</v>
      </c>
      <c r="V698" s="13" t="s">
        <v>50</v>
      </c>
      <c r="W698" s="8" t="s">
        <v>55</v>
      </c>
      <c r="X698" s="11" t="s">
        <v>442</v>
      </c>
      <c r="Y698" s="11" t="s">
        <v>57</v>
      </c>
      <c r="Z698" s="11" t="s">
        <v>53</v>
      </c>
    </row>
    <row r="699" customHeight="1" spans="1:20">
      <c r="A699" s="2">
        <v>698</v>
      </c>
      <c r="B699" s="2">
        <v>240527005</v>
      </c>
      <c r="C699" s="3">
        <v>45439</v>
      </c>
      <c r="D699" s="4" t="s">
        <v>487</v>
      </c>
      <c r="E699" s="4">
        <v>22</v>
      </c>
      <c r="F699" s="5" t="s">
        <v>58</v>
      </c>
      <c r="G699" s="6" t="s">
        <v>418</v>
      </c>
      <c r="H699" s="6" t="s">
        <v>541</v>
      </c>
      <c r="I699" s="7" t="s">
        <v>541</v>
      </c>
      <c r="J699" s="7" t="s">
        <v>36</v>
      </c>
      <c r="K699" s="8">
        <v>156</v>
      </c>
      <c r="L699" s="8">
        <v>8</v>
      </c>
      <c r="N699" s="10" t="s">
        <v>37</v>
      </c>
      <c r="T699" s="12">
        <v>0</v>
      </c>
    </row>
    <row r="700" customHeight="1" spans="1:20">
      <c r="A700" s="2">
        <v>699</v>
      </c>
      <c r="B700" s="2">
        <v>240528001</v>
      </c>
      <c r="C700" s="3">
        <v>45440</v>
      </c>
      <c r="D700" s="4" t="s">
        <v>487</v>
      </c>
      <c r="E700" s="4">
        <v>22</v>
      </c>
      <c r="F700" s="5" t="s">
        <v>33</v>
      </c>
      <c r="G700" s="6" t="s">
        <v>597</v>
      </c>
      <c r="H700" s="6" t="s">
        <v>598</v>
      </c>
      <c r="I700" s="7" t="s">
        <v>91</v>
      </c>
      <c r="J700" s="7" t="s">
        <v>36</v>
      </c>
      <c r="K700" s="8">
        <v>50</v>
      </c>
      <c r="L700" s="8">
        <v>8</v>
      </c>
      <c r="N700" s="10" t="s">
        <v>37</v>
      </c>
      <c r="T700" s="12">
        <v>0</v>
      </c>
    </row>
    <row r="701" customHeight="1" spans="1:20">
      <c r="A701" s="2">
        <v>700</v>
      </c>
      <c r="B701" s="2">
        <v>240528002</v>
      </c>
      <c r="C701" s="3">
        <v>45440</v>
      </c>
      <c r="D701" s="4" t="s">
        <v>487</v>
      </c>
      <c r="E701" s="4">
        <v>22</v>
      </c>
      <c r="F701" s="5" t="s">
        <v>33</v>
      </c>
      <c r="G701" s="6" t="s">
        <v>599</v>
      </c>
      <c r="H701" s="6" t="s">
        <v>199</v>
      </c>
      <c r="I701" s="7" t="s">
        <v>39</v>
      </c>
      <c r="J701" s="7" t="s">
        <v>36</v>
      </c>
      <c r="K701" s="8">
        <v>50</v>
      </c>
      <c r="L701" s="8">
        <v>8</v>
      </c>
      <c r="N701" s="10" t="s">
        <v>37</v>
      </c>
      <c r="T701" s="12">
        <v>0</v>
      </c>
    </row>
    <row r="702" customHeight="1" spans="1:20">
      <c r="A702" s="2">
        <v>701</v>
      </c>
      <c r="B702" s="2">
        <v>240528003</v>
      </c>
      <c r="C702" s="3">
        <v>45440</v>
      </c>
      <c r="D702" s="4" t="s">
        <v>487</v>
      </c>
      <c r="E702" s="4">
        <v>22</v>
      </c>
      <c r="F702" s="5" t="s">
        <v>33</v>
      </c>
      <c r="G702" s="6" t="s">
        <v>570</v>
      </c>
      <c r="H702" s="6" t="s">
        <v>401</v>
      </c>
      <c r="I702" s="7" t="s">
        <v>401</v>
      </c>
      <c r="J702" s="7" t="s">
        <v>36</v>
      </c>
      <c r="K702" s="8">
        <v>968</v>
      </c>
      <c r="L702" s="8">
        <v>32</v>
      </c>
      <c r="N702" s="10" t="s">
        <v>37</v>
      </c>
      <c r="T702" s="12">
        <v>0</v>
      </c>
    </row>
    <row r="703" customHeight="1" spans="1:20">
      <c r="A703" s="2">
        <v>702</v>
      </c>
      <c r="B703" s="2">
        <v>240528004</v>
      </c>
      <c r="C703" s="3">
        <v>45440</v>
      </c>
      <c r="D703" s="4" t="s">
        <v>487</v>
      </c>
      <c r="E703" s="4">
        <v>22</v>
      </c>
      <c r="F703" s="5" t="s">
        <v>33</v>
      </c>
      <c r="G703" s="6" t="s">
        <v>574</v>
      </c>
      <c r="H703" s="6" t="s">
        <v>436</v>
      </c>
      <c r="I703" s="7" t="s">
        <v>436</v>
      </c>
      <c r="J703" s="7" t="s">
        <v>36</v>
      </c>
      <c r="K703" s="8">
        <v>144</v>
      </c>
      <c r="L703" s="8">
        <v>8</v>
      </c>
      <c r="N703" s="10" t="s">
        <v>37</v>
      </c>
      <c r="T703" s="12">
        <v>0</v>
      </c>
    </row>
    <row r="704" customHeight="1" spans="1:20">
      <c r="A704" s="2">
        <v>703</v>
      </c>
      <c r="B704" s="2">
        <v>240528005</v>
      </c>
      <c r="C704" s="3">
        <v>45440</v>
      </c>
      <c r="D704" s="4" t="s">
        <v>487</v>
      </c>
      <c r="E704" s="4">
        <v>22</v>
      </c>
      <c r="F704" s="5" t="s">
        <v>58</v>
      </c>
      <c r="G704" s="6" t="s">
        <v>600</v>
      </c>
      <c r="H704" s="6" t="s">
        <v>417</v>
      </c>
      <c r="I704" s="7" t="s">
        <v>74</v>
      </c>
      <c r="J704" s="7" t="s">
        <v>36</v>
      </c>
      <c r="K704" s="8">
        <v>513</v>
      </c>
      <c r="L704" s="8">
        <v>13</v>
      </c>
      <c r="N704" s="10" t="s">
        <v>37</v>
      </c>
      <c r="T704" s="12">
        <v>0</v>
      </c>
    </row>
    <row r="705" customHeight="1" spans="1:26">
      <c r="A705" s="2">
        <v>704</v>
      </c>
      <c r="B705" s="2">
        <v>240528006</v>
      </c>
      <c r="C705" s="3">
        <v>45440</v>
      </c>
      <c r="D705" s="4" t="s">
        <v>487</v>
      </c>
      <c r="E705" s="4">
        <v>22</v>
      </c>
      <c r="F705" s="5" t="s">
        <v>33</v>
      </c>
      <c r="G705" s="6" t="s">
        <v>567</v>
      </c>
      <c r="H705" s="6" t="s">
        <v>568</v>
      </c>
      <c r="I705" s="7" t="s">
        <v>568</v>
      </c>
      <c r="J705" s="7" t="s">
        <v>36</v>
      </c>
      <c r="K705" s="8">
        <v>653</v>
      </c>
      <c r="L705" s="8">
        <v>32</v>
      </c>
      <c r="M705" s="9">
        <v>2</v>
      </c>
      <c r="N705" s="10" t="s">
        <v>48</v>
      </c>
      <c r="O705" s="11">
        <v>1</v>
      </c>
      <c r="T705" s="12">
        <v>1</v>
      </c>
      <c r="U705" s="11" t="s">
        <v>160</v>
      </c>
      <c r="V705" s="13" t="s">
        <v>50</v>
      </c>
      <c r="W705" s="8" t="s">
        <v>15</v>
      </c>
      <c r="X705" s="11" t="s">
        <v>99</v>
      </c>
      <c r="Y705" s="11" t="s">
        <v>52</v>
      </c>
      <c r="Z705" s="11" t="s">
        <v>53</v>
      </c>
    </row>
    <row r="706" customHeight="1" spans="1:26">
      <c r="A706" s="2">
        <v>705</v>
      </c>
      <c r="B706" s="2">
        <v>240528006</v>
      </c>
      <c r="C706" s="3">
        <v>45440</v>
      </c>
      <c r="D706" s="4" t="s">
        <v>487</v>
      </c>
      <c r="E706" s="4">
        <v>22</v>
      </c>
      <c r="F706" s="5" t="s">
        <v>33</v>
      </c>
      <c r="G706" s="6" t="s">
        <v>567</v>
      </c>
      <c r="H706" s="6" t="s">
        <v>568</v>
      </c>
      <c r="I706" s="7" t="s">
        <v>568</v>
      </c>
      <c r="J706" s="7" t="s">
        <v>36</v>
      </c>
      <c r="Q706" s="11">
        <v>1</v>
      </c>
      <c r="T706" s="12">
        <v>1</v>
      </c>
      <c r="U706" s="11" t="s">
        <v>601</v>
      </c>
      <c r="V706" s="13" t="s">
        <v>50</v>
      </c>
      <c r="W706" s="8" t="s">
        <v>55</v>
      </c>
      <c r="X706" s="11" t="s">
        <v>552</v>
      </c>
      <c r="Y706" s="11" t="s">
        <v>57</v>
      </c>
      <c r="Z706" s="11" t="s">
        <v>53</v>
      </c>
    </row>
    <row r="707" customHeight="1" spans="1:20">
      <c r="A707" s="2">
        <v>706</v>
      </c>
      <c r="B707" s="2">
        <v>240528007</v>
      </c>
      <c r="C707" s="3">
        <v>45440</v>
      </c>
      <c r="D707" s="4" t="s">
        <v>487</v>
      </c>
      <c r="E707" s="4">
        <v>22</v>
      </c>
      <c r="F707" s="5" t="s">
        <v>58</v>
      </c>
      <c r="G707" s="6" t="s">
        <v>536</v>
      </c>
      <c r="H707" s="6" t="s">
        <v>417</v>
      </c>
      <c r="I707" s="7" t="s">
        <v>74</v>
      </c>
      <c r="J707" s="7" t="s">
        <v>36</v>
      </c>
      <c r="K707" s="8">
        <v>446</v>
      </c>
      <c r="L707" s="8">
        <v>13</v>
      </c>
      <c r="N707" s="10" t="s">
        <v>37</v>
      </c>
      <c r="T707" s="12">
        <v>0</v>
      </c>
    </row>
    <row r="708" customHeight="1" spans="1:26">
      <c r="A708" s="2">
        <v>707</v>
      </c>
      <c r="B708" s="2">
        <v>240528008</v>
      </c>
      <c r="C708" s="3">
        <v>45440</v>
      </c>
      <c r="D708" s="4" t="s">
        <v>487</v>
      </c>
      <c r="E708" s="4">
        <v>22</v>
      </c>
      <c r="F708" s="5" t="s">
        <v>33</v>
      </c>
      <c r="G708" s="6" t="s">
        <v>570</v>
      </c>
      <c r="H708" s="6" t="s">
        <v>401</v>
      </c>
      <c r="I708" s="7" t="s">
        <v>401</v>
      </c>
      <c r="J708" s="7" t="s">
        <v>36</v>
      </c>
      <c r="K708" s="8">
        <v>1126</v>
      </c>
      <c r="L708" s="8">
        <v>32</v>
      </c>
      <c r="M708" s="9">
        <v>1</v>
      </c>
      <c r="N708" s="10" t="s">
        <v>37</v>
      </c>
      <c r="O708" s="11">
        <v>1</v>
      </c>
      <c r="T708" s="12">
        <v>1</v>
      </c>
      <c r="U708" s="11" t="s">
        <v>247</v>
      </c>
      <c r="V708" s="13" t="s">
        <v>77</v>
      </c>
      <c r="W708" s="8" t="s">
        <v>15</v>
      </c>
      <c r="X708" s="11" t="s">
        <v>99</v>
      </c>
      <c r="Y708" s="11" t="s">
        <v>52</v>
      </c>
      <c r="Z708" s="11" t="s">
        <v>67</v>
      </c>
    </row>
    <row r="709" customHeight="1" spans="1:20">
      <c r="A709" s="2">
        <v>708</v>
      </c>
      <c r="B709" s="2">
        <v>240529001</v>
      </c>
      <c r="C709" s="3">
        <v>45441</v>
      </c>
      <c r="D709" s="4" t="s">
        <v>487</v>
      </c>
      <c r="E709" s="4">
        <f>IF(C709="","",WEEKNUM(C709,1))</f>
        <v>22</v>
      </c>
      <c r="F709" s="5" t="s">
        <v>58</v>
      </c>
      <c r="G709" s="6" t="s">
        <v>592</v>
      </c>
      <c r="H709" s="6" t="s">
        <v>366</v>
      </c>
      <c r="I709" s="7" t="str">
        <f>VLOOKUP(H709,[3]外O细分型号!A:B,2,0)</f>
        <v>G100</v>
      </c>
      <c r="J709" s="7" t="s">
        <v>36</v>
      </c>
      <c r="K709" s="8">
        <v>440</v>
      </c>
      <c r="L709" s="8">
        <v>13</v>
      </c>
      <c r="N709" s="10" t="s">
        <v>37</v>
      </c>
      <c r="T709" s="12">
        <f>SUM(O709:S709)</f>
        <v>0</v>
      </c>
    </row>
    <row r="710" customHeight="1" spans="1:20">
      <c r="A710" s="2">
        <v>709</v>
      </c>
      <c r="B710" s="2">
        <v>240529002</v>
      </c>
      <c r="C710" s="3">
        <v>45441</v>
      </c>
      <c r="D710" s="4" t="s">
        <v>487</v>
      </c>
      <c r="E710" s="4">
        <f>IF(C710="","",WEEKNUM(C710,1))</f>
        <v>22</v>
      </c>
      <c r="F710" s="5" t="s">
        <v>58</v>
      </c>
      <c r="G710" s="6" t="s">
        <v>602</v>
      </c>
      <c r="H710" s="6" t="s">
        <v>397</v>
      </c>
      <c r="I710" s="7" t="str">
        <f>VLOOKUP(H710,[3]外O细分型号!A:B,2,0)</f>
        <v>E16</v>
      </c>
      <c r="J710" s="7" t="s">
        <v>36</v>
      </c>
      <c r="K710" s="8">
        <v>200</v>
      </c>
      <c r="L710" s="8">
        <v>8</v>
      </c>
      <c r="N710" s="10" t="s">
        <v>37</v>
      </c>
      <c r="T710" s="12">
        <f>SUM(O710:S710)</f>
        <v>0</v>
      </c>
    </row>
    <row r="711" customHeight="1" spans="1:20">
      <c r="A711" s="2">
        <v>710</v>
      </c>
      <c r="B711" s="2">
        <v>240529003</v>
      </c>
      <c r="C711" s="3">
        <v>45441</v>
      </c>
      <c r="D711" s="4" t="s">
        <v>487</v>
      </c>
      <c r="E711" s="4">
        <f>IF(C711="","",WEEKNUM(C711,1))</f>
        <v>22</v>
      </c>
      <c r="F711" s="5" t="s">
        <v>294</v>
      </c>
      <c r="G711" s="6" t="s">
        <v>603</v>
      </c>
      <c r="H711" s="6" t="s">
        <v>296</v>
      </c>
      <c r="I711" s="7" t="str">
        <f>VLOOKUP(H711,[3]外O细分型号!A:B,2,0)</f>
        <v>V1</v>
      </c>
      <c r="J711" s="7" t="s">
        <v>141</v>
      </c>
      <c r="K711" s="8">
        <v>4</v>
      </c>
      <c r="L711" s="8">
        <v>4</v>
      </c>
      <c r="N711" s="10" t="s">
        <v>37</v>
      </c>
      <c r="T711" s="12">
        <f>SUM(O711:S711)</f>
        <v>0</v>
      </c>
    </row>
    <row r="712" customHeight="1" spans="1:20">
      <c r="A712" s="2">
        <v>711</v>
      </c>
      <c r="B712" s="2">
        <v>240529004</v>
      </c>
      <c r="C712" s="3">
        <v>45441</v>
      </c>
      <c r="D712" s="4" t="s">
        <v>487</v>
      </c>
      <c r="E712" s="4">
        <f>IF(C712="","",WEEKNUM(C712,1))</f>
        <v>22</v>
      </c>
      <c r="F712" s="5" t="s">
        <v>58</v>
      </c>
      <c r="G712" s="6" t="s">
        <v>558</v>
      </c>
      <c r="H712" s="6" t="s">
        <v>417</v>
      </c>
      <c r="I712" s="7" t="str">
        <f>VLOOKUP(H712,[3]外O细分型号!A:B,2,0)</f>
        <v>V7</v>
      </c>
      <c r="J712" s="7" t="s">
        <v>36</v>
      </c>
      <c r="K712" s="8">
        <v>109</v>
      </c>
      <c r="L712" s="8">
        <v>8</v>
      </c>
      <c r="N712" s="10" t="s">
        <v>37</v>
      </c>
      <c r="T712" s="12">
        <f>SUM(O712:S712)</f>
        <v>0</v>
      </c>
    </row>
    <row r="713" customHeight="1" spans="1:20">
      <c r="A713" s="2">
        <v>712</v>
      </c>
      <c r="B713" s="2">
        <v>240529005</v>
      </c>
      <c r="C713" s="3">
        <v>45441</v>
      </c>
      <c r="D713" s="4" t="s">
        <v>487</v>
      </c>
      <c r="E713" s="4">
        <f>IF(C713="","",WEEKNUM(C713,1))</f>
        <v>22</v>
      </c>
      <c r="F713" s="5" t="s">
        <v>33</v>
      </c>
      <c r="G713" s="6">
        <v>24044032</v>
      </c>
      <c r="H713" s="6" t="s">
        <v>91</v>
      </c>
      <c r="I713" s="7" t="str">
        <f>VLOOKUP(H713,[3]外O细分型号!A:B,2,0)</f>
        <v>Q3MVPRO</v>
      </c>
      <c r="J713" s="7" t="s">
        <v>36</v>
      </c>
      <c r="K713" s="8">
        <v>47</v>
      </c>
      <c r="L713" s="8">
        <v>8</v>
      </c>
      <c r="N713" s="10" t="s">
        <v>37</v>
      </c>
      <c r="T713" s="12">
        <f>SUM(O713:S713)</f>
        <v>0</v>
      </c>
    </row>
    <row r="714" customHeight="1" spans="1:29">
      <c r="A714" s="2">
        <v>713</v>
      </c>
      <c r="B714" s="2">
        <v>240529006</v>
      </c>
      <c r="C714" s="3">
        <v>45441</v>
      </c>
      <c r="D714" s="4" t="s">
        <v>487</v>
      </c>
      <c r="E714" s="4">
        <f>IF(C714="","",WEEKNUM(C714,1))</f>
        <v>22</v>
      </c>
      <c r="F714" s="5" t="s">
        <v>33</v>
      </c>
      <c r="G714" s="6" t="s">
        <v>567</v>
      </c>
      <c r="H714" s="6" t="s">
        <v>568</v>
      </c>
      <c r="I714" s="7" t="str">
        <f>VLOOKUP(H714,[3]外O细分型号!A:B,2,0)</f>
        <v>Q3EM</v>
      </c>
      <c r="J714" s="7" t="s">
        <v>36</v>
      </c>
      <c r="K714" s="8">
        <v>651</v>
      </c>
      <c r="L714" s="8">
        <v>16</v>
      </c>
      <c r="N714" s="10" t="s">
        <v>37</v>
      </c>
      <c r="T714" s="12">
        <f>SUM(O714:S714)</f>
        <v>0</v>
      </c>
      <c r="AC714" s="8" t="s">
        <v>604</v>
      </c>
    </row>
    <row r="715" customHeight="1" spans="1:29">
      <c r="A715" s="2">
        <v>714</v>
      </c>
      <c r="B715" s="2">
        <v>240529007</v>
      </c>
      <c r="C715" s="3">
        <v>45441</v>
      </c>
      <c r="D715" s="4" t="s">
        <v>487</v>
      </c>
      <c r="E715" s="4">
        <f>IF(C715="","",WEEKNUM(C715,1))</f>
        <v>22</v>
      </c>
      <c r="F715" s="5" t="s">
        <v>40</v>
      </c>
      <c r="G715" s="6" t="s">
        <v>494</v>
      </c>
      <c r="H715" s="6" t="s">
        <v>495</v>
      </c>
      <c r="I715" s="7" t="str">
        <f>VLOOKUP(H715,[3]外O细分型号!A:B,2,0)</f>
        <v>E10PLUS</v>
      </c>
      <c r="J715" s="7" t="s">
        <v>36</v>
      </c>
      <c r="K715" s="8">
        <v>1056</v>
      </c>
      <c r="L715" s="8">
        <v>32</v>
      </c>
      <c r="N715" s="10" t="s">
        <v>37</v>
      </c>
      <c r="T715" s="12">
        <f>SUM(O715:S715)</f>
        <v>0</v>
      </c>
      <c r="AC715" s="8" t="s">
        <v>605</v>
      </c>
    </row>
    <row r="716" customHeight="1" spans="1:20">
      <c r="A716" s="2">
        <v>715</v>
      </c>
      <c r="B716" s="2">
        <v>240529008</v>
      </c>
      <c r="C716" s="3">
        <v>45441</v>
      </c>
      <c r="D716" s="4" t="s">
        <v>487</v>
      </c>
      <c r="E716" s="4">
        <f>IF(C716="","",WEEKNUM(C716,1))</f>
        <v>22</v>
      </c>
      <c r="F716" s="5" t="s">
        <v>58</v>
      </c>
      <c r="G716" s="6" t="s">
        <v>602</v>
      </c>
      <c r="H716" s="6" t="s">
        <v>397</v>
      </c>
      <c r="I716" s="7" t="str">
        <f>VLOOKUP(H716,[3]外O细分型号!A:B,2,0)</f>
        <v>E16</v>
      </c>
      <c r="J716" s="7" t="s">
        <v>36</v>
      </c>
      <c r="K716" s="8">
        <v>80</v>
      </c>
      <c r="L716" s="8">
        <v>8</v>
      </c>
      <c r="N716" s="10" t="s">
        <v>37</v>
      </c>
      <c r="T716" s="12">
        <f>SUM(O716:S716)</f>
        <v>0</v>
      </c>
    </row>
    <row r="717" customHeight="1" spans="1:20">
      <c r="A717" s="2">
        <v>716</v>
      </c>
      <c r="B717" s="2">
        <v>240529009</v>
      </c>
      <c r="C717" s="3">
        <v>45441</v>
      </c>
      <c r="D717" s="4" t="s">
        <v>487</v>
      </c>
      <c r="E717" s="4">
        <f>IF(C717="","",WEEKNUM(C717,1))</f>
        <v>22</v>
      </c>
      <c r="F717" s="5" t="s">
        <v>58</v>
      </c>
      <c r="G717" s="6" t="s">
        <v>606</v>
      </c>
      <c r="H717" s="6" t="s">
        <v>366</v>
      </c>
      <c r="I717" s="7" t="str">
        <f>VLOOKUP(H717,[3]外O细分型号!A:B,2,0)</f>
        <v>G100</v>
      </c>
      <c r="J717" s="7" t="s">
        <v>36</v>
      </c>
      <c r="K717" s="8">
        <v>172</v>
      </c>
      <c r="L717" s="8">
        <v>8</v>
      </c>
      <c r="N717" s="10" t="s">
        <v>37</v>
      </c>
      <c r="T717" s="12">
        <f>SUM(O717:S717)</f>
        <v>0</v>
      </c>
    </row>
    <row r="718" customHeight="1" spans="1:20">
      <c r="A718" s="2">
        <v>717</v>
      </c>
      <c r="B718" s="2">
        <v>240529010</v>
      </c>
      <c r="C718" s="3">
        <v>45441</v>
      </c>
      <c r="D718" s="4" t="s">
        <v>487</v>
      </c>
      <c r="E718" s="4">
        <f>IF(C718="","",WEEKNUM(C718,1))</f>
        <v>22</v>
      </c>
      <c r="F718" s="5" t="s">
        <v>58</v>
      </c>
      <c r="G718" s="6" t="s">
        <v>602</v>
      </c>
      <c r="H718" s="6" t="s">
        <v>397</v>
      </c>
      <c r="I718" s="7" t="str">
        <f>VLOOKUP(H718,[3]外O细分型号!A:B,2,0)</f>
        <v>E16</v>
      </c>
      <c r="J718" s="7" t="s">
        <v>36</v>
      </c>
      <c r="K718" s="8">
        <v>192</v>
      </c>
      <c r="L718" s="8">
        <v>8</v>
      </c>
      <c r="N718" s="10" t="s">
        <v>37</v>
      </c>
      <c r="T718" s="12">
        <f>SUM(O718:S718)</f>
        <v>0</v>
      </c>
    </row>
    <row r="719" customHeight="1" spans="1:20">
      <c r="A719" s="2">
        <v>718</v>
      </c>
      <c r="B719" s="2">
        <v>240529011</v>
      </c>
      <c r="C719" s="3">
        <v>45441</v>
      </c>
      <c r="D719" s="4" t="s">
        <v>487</v>
      </c>
      <c r="E719" s="4">
        <f>IF(C719="","",WEEKNUM(C719,1))</f>
        <v>22</v>
      </c>
      <c r="F719" s="5" t="s">
        <v>58</v>
      </c>
      <c r="G719" s="6" t="s">
        <v>511</v>
      </c>
      <c r="H719" s="6" t="s">
        <v>60</v>
      </c>
      <c r="I719" s="7" t="str">
        <f>VLOOKUP(H719,[3]外O细分型号!A:B,2,0)</f>
        <v>G302</v>
      </c>
      <c r="J719" s="7" t="s">
        <v>36</v>
      </c>
      <c r="K719" s="8">
        <v>24</v>
      </c>
      <c r="L719" s="8">
        <v>8</v>
      </c>
      <c r="N719" s="10" t="s">
        <v>37</v>
      </c>
      <c r="T719" s="12">
        <f>SUM(O719:S719)</f>
        <v>0</v>
      </c>
    </row>
    <row r="720" customHeight="1" spans="1:20">
      <c r="A720" s="2">
        <v>719</v>
      </c>
      <c r="B720" s="2">
        <v>240529012</v>
      </c>
      <c r="C720" s="3">
        <v>45441</v>
      </c>
      <c r="D720" s="4" t="s">
        <v>487</v>
      </c>
      <c r="E720" s="4">
        <f>IF(C720="","",WEEKNUM(C720,1))</f>
        <v>22</v>
      </c>
      <c r="F720" s="5" t="s">
        <v>58</v>
      </c>
      <c r="G720" s="6" t="s">
        <v>607</v>
      </c>
      <c r="H720" s="6" t="s">
        <v>366</v>
      </c>
      <c r="I720" s="7" t="str">
        <f>VLOOKUP(H720,[3]外O细分型号!A:B,2,0)</f>
        <v>G100</v>
      </c>
      <c r="J720" s="7" t="s">
        <v>36</v>
      </c>
      <c r="K720" s="8">
        <v>600</v>
      </c>
      <c r="L720" s="8">
        <v>13</v>
      </c>
      <c r="N720" s="10" t="s">
        <v>37</v>
      </c>
      <c r="T720" s="12">
        <f>SUM(O720:S720)</f>
        <v>0</v>
      </c>
    </row>
    <row r="721" customHeight="1" spans="1:20">
      <c r="A721" s="2">
        <v>720</v>
      </c>
      <c r="B721" s="2">
        <v>240529013</v>
      </c>
      <c r="C721" s="3">
        <v>45441</v>
      </c>
      <c r="D721" s="4" t="s">
        <v>487</v>
      </c>
      <c r="E721" s="4">
        <f>IF(C721="","",WEEKNUM(C721,1))</f>
        <v>22</v>
      </c>
      <c r="F721" s="5" t="s">
        <v>93</v>
      </c>
      <c r="G721" s="6" t="s">
        <v>581</v>
      </c>
      <c r="H721" s="6" t="s">
        <v>608</v>
      </c>
      <c r="I721" s="7" t="str">
        <f>VLOOKUP(H721,[3]外O细分型号!A:B,2,0)</f>
        <v>V5P</v>
      </c>
      <c r="J721" s="7" t="s">
        <v>36</v>
      </c>
      <c r="K721" s="8">
        <v>1</v>
      </c>
      <c r="L721" s="8">
        <v>1</v>
      </c>
      <c r="N721" s="10" t="s">
        <v>37</v>
      </c>
      <c r="T721" s="12">
        <f>SUM(O721:S721)</f>
        <v>0</v>
      </c>
    </row>
    <row r="722" customHeight="1" spans="1:20">
      <c r="A722" s="2">
        <v>721</v>
      </c>
      <c r="B722" s="2">
        <v>240530001</v>
      </c>
      <c r="C722" s="3">
        <v>45442</v>
      </c>
      <c r="D722" s="4" t="s">
        <v>487</v>
      </c>
      <c r="E722" s="4">
        <v>22</v>
      </c>
      <c r="F722" s="5" t="s">
        <v>58</v>
      </c>
      <c r="G722" s="6" t="s">
        <v>558</v>
      </c>
      <c r="H722" s="6" t="s">
        <v>417</v>
      </c>
      <c r="I722" s="7" t="s">
        <v>74</v>
      </c>
      <c r="J722" s="7" t="s">
        <v>36</v>
      </c>
      <c r="K722" s="8">
        <v>1061</v>
      </c>
      <c r="L722" s="8">
        <v>13</v>
      </c>
      <c r="N722" s="10" t="s">
        <v>37</v>
      </c>
      <c r="T722" s="12">
        <v>0</v>
      </c>
    </row>
    <row r="723" customHeight="1" spans="1:20">
      <c r="A723" s="2">
        <v>722</v>
      </c>
      <c r="B723" s="2">
        <v>240530002</v>
      </c>
      <c r="C723" s="3">
        <v>45442</v>
      </c>
      <c r="D723" s="4" t="s">
        <v>487</v>
      </c>
      <c r="E723" s="4">
        <v>22</v>
      </c>
      <c r="F723" s="5" t="s">
        <v>58</v>
      </c>
      <c r="G723" s="6" t="s">
        <v>558</v>
      </c>
      <c r="H723" s="6" t="s">
        <v>417</v>
      </c>
      <c r="I723" s="7" t="s">
        <v>74</v>
      </c>
      <c r="J723" s="7" t="s">
        <v>36</v>
      </c>
      <c r="K723" s="8">
        <v>943</v>
      </c>
      <c r="L723" s="8">
        <v>13</v>
      </c>
      <c r="N723" s="10" t="s">
        <v>37</v>
      </c>
      <c r="T723" s="12">
        <v>0</v>
      </c>
    </row>
    <row r="724" customHeight="1" spans="1:20">
      <c r="A724" s="2">
        <v>723</v>
      </c>
      <c r="B724" s="2">
        <v>240530003</v>
      </c>
      <c r="C724" s="3">
        <v>45442</v>
      </c>
      <c r="D724" s="4" t="s">
        <v>487</v>
      </c>
      <c r="E724" s="4">
        <v>22</v>
      </c>
      <c r="F724" s="5" t="s">
        <v>33</v>
      </c>
      <c r="G724" s="6" t="s">
        <v>609</v>
      </c>
      <c r="H724" s="6" t="s">
        <v>35</v>
      </c>
      <c r="I724" s="7" t="s">
        <v>35</v>
      </c>
      <c r="J724" s="7" t="s">
        <v>36</v>
      </c>
      <c r="K724" s="8">
        <v>216</v>
      </c>
      <c r="L724" s="8">
        <v>8</v>
      </c>
      <c r="N724" s="10" t="s">
        <v>37</v>
      </c>
      <c r="T724" s="12">
        <v>0</v>
      </c>
    </row>
    <row r="725" customHeight="1" spans="1:20">
      <c r="A725" s="2">
        <v>724</v>
      </c>
      <c r="B725" s="2">
        <v>240530004</v>
      </c>
      <c r="C725" s="3">
        <v>45442</v>
      </c>
      <c r="D725" s="4" t="s">
        <v>487</v>
      </c>
      <c r="E725" s="4">
        <v>22</v>
      </c>
      <c r="F725" s="5" t="s">
        <v>33</v>
      </c>
      <c r="G725" s="6" t="s">
        <v>570</v>
      </c>
      <c r="H725" s="6" t="s">
        <v>401</v>
      </c>
      <c r="I725" s="7" t="s">
        <v>401</v>
      </c>
      <c r="J725" s="7" t="s">
        <v>36</v>
      </c>
      <c r="K725" s="8">
        <v>576</v>
      </c>
      <c r="L725" s="8">
        <v>32</v>
      </c>
      <c r="N725" s="10" t="s">
        <v>37</v>
      </c>
      <c r="T725" s="12">
        <v>0</v>
      </c>
    </row>
    <row r="726" customHeight="1" spans="1:20">
      <c r="A726" s="2">
        <v>725</v>
      </c>
      <c r="B726" s="2">
        <v>240530005</v>
      </c>
      <c r="C726" s="3">
        <v>45442</v>
      </c>
      <c r="D726" s="4" t="s">
        <v>487</v>
      </c>
      <c r="E726" s="4">
        <v>22</v>
      </c>
      <c r="F726" s="5" t="s">
        <v>58</v>
      </c>
      <c r="G726" s="6" t="s">
        <v>558</v>
      </c>
      <c r="H726" s="6" t="s">
        <v>417</v>
      </c>
      <c r="I726" s="7" t="s">
        <v>74</v>
      </c>
      <c r="J726" s="7" t="s">
        <v>36</v>
      </c>
      <c r="K726" s="8">
        <v>1028</v>
      </c>
      <c r="L726" s="8">
        <v>8</v>
      </c>
      <c r="N726" s="10" t="s">
        <v>37</v>
      </c>
      <c r="T726" s="12">
        <v>0</v>
      </c>
    </row>
    <row r="727" customHeight="1" spans="1:26">
      <c r="A727" s="2">
        <v>726</v>
      </c>
      <c r="B727" s="2">
        <v>240530006</v>
      </c>
      <c r="C727" s="3">
        <v>45442</v>
      </c>
      <c r="D727" s="4" t="s">
        <v>487</v>
      </c>
      <c r="E727" s="4">
        <v>22</v>
      </c>
      <c r="F727" s="5" t="s">
        <v>58</v>
      </c>
      <c r="G727" s="6" t="s">
        <v>610</v>
      </c>
      <c r="H727" s="6" t="s">
        <v>366</v>
      </c>
      <c r="I727" s="7" t="s">
        <v>42</v>
      </c>
      <c r="J727" s="7" t="s">
        <v>62</v>
      </c>
      <c r="K727" s="8">
        <v>780</v>
      </c>
      <c r="L727" s="8">
        <v>13</v>
      </c>
      <c r="M727" s="9">
        <v>1</v>
      </c>
      <c r="N727" s="10" t="s">
        <v>37</v>
      </c>
      <c r="O727" s="11">
        <v>1</v>
      </c>
      <c r="T727" s="12">
        <v>1</v>
      </c>
      <c r="U727" s="11" t="s">
        <v>611</v>
      </c>
      <c r="V727" s="13" t="s">
        <v>77</v>
      </c>
      <c r="W727" s="8" t="s">
        <v>15</v>
      </c>
      <c r="X727" s="11" t="s">
        <v>99</v>
      </c>
      <c r="Y727" s="11" t="s">
        <v>52</v>
      </c>
      <c r="Z727" s="11" t="s">
        <v>67</v>
      </c>
    </row>
    <row r="728" customHeight="1" spans="1:20">
      <c r="A728" s="2">
        <v>727</v>
      </c>
      <c r="B728" s="2">
        <v>240530007</v>
      </c>
      <c r="C728" s="3">
        <v>45442</v>
      </c>
      <c r="D728" s="4" t="s">
        <v>487</v>
      </c>
      <c r="E728" s="4">
        <v>22</v>
      </c>
      <c r="F728" s="5" t="s">
        <v>58</v>
      </c>
      <c r="G728" s="6" t="s">
        <v>396</v>
      </c>
      <c r="H728" s="6" t="s">
        <v>170</v>
      </c>
      <c r="I728" s="7" t="s">
        <v>170</v>
      </c>
      <c r="J728" s="7" t="s">
        <v>36</v>
      </c>
      <c r="K728" s="8">
        <v>543</v>
      </c>
      <c r="L728" s="8">
        <v>32</v>
      </c>
      <c r="N728" s="10" t="s">
        <v>37</v>
      </c>
      <c r="T728" s="12">
        <v>0</v>
      </c>
    </row>
    <row r="729" customHeight="1" spans="1:20">
      <c r="A729" s="2">
        <v>728</v>
      </c>
      <c r="B729" s="2">
        <v>240530008</v>
      </c>
      <c r="C729" s="3">
        <v>45442</v>
      </c>
      <c r="D729" s="4" t="s">
        <v>487</v>
      </c>
      <c r="E729" s="4">
        <v>22</v>
      </c>
      <c r="F729" s="5" t="s">
        <v>58</v>
      </c>
      <c r="G729" s="6" t="s">
        <v>525</v>
      </c>
      <c r="H729" s="6" t="s">
        <v>70</v>
      </c>
      <c r="I729" s="7" t="s">
        <v>46</v>
      </c>
      <c r="J729" s="7" t="s">
        <v>36</v>
      </c>
      <c r="K729" s="8">
        <v>104</v>
      </c>
      <c r="L729" s="8">
        <v>8</v>
      </c>
      <c r="N729" s="10" t="s">
        <v>37</v>
      </c>
      <c r="T729" s="12">
        <v>0</v>
      </c>
    </row>
    <row r="730" customHeight="1" spans="1:26">
      <c r="A730" s="2">
        <v>729</v>
      </c>
      <c r="B730" s="2">
        <v>240530009</v>
      </c>
      <c r="C730" s="3">
        <v>45442</v>
      </c>
      <c r="D730" s="4" t="s">
        <v>487</v>
      </c>
      <c r="E730" s="4">
        <v>22</v>
      </c>
      <c r="F730" s="5" t="s">
        <v>33</v>
      </c>
      <c r="G730" s="6" t="s">
        <v>574</v>
      </c>
      <c r="H730" s="6" t="s">
        <v>436</v>
      </c>
      <c r="I730" s="7" t="s">
        <v>436</v>
      </c>
      <c r="J730" s="7" t="s">
        <v>36</v>
      </c>
      <c r="K730" s="8">
        <v>720</v>
      </c>
      <c r="L730" s="8">
        <v>48</v>
      </c>
      <c r="M730" s="9">
        <v>2</v>
      </c>
      <c r="N730" s="10" t="s">
        <v>37</v>
      </c>
      <c r="O730" s="11">
        <v>1</v>
      </c>
      <c r="T730" s="12">
        <v>1</v>
      </c>
      <c r="U730" s="11" t="s">
        <v>160</v>
      </c>
      <c r="V730" s="13" t="s">
        <v>77</v>
      </c>
      <c r="W730" s="8" t="s">
        <v>15</v>
      </c>
      <c r="X730" s="11" t="s">
        <v>99</v>
      </c>
      <c r="Y730" s="11" t="s">
        <v>52</v>
      </c>
      <c r="Z730" s="11" t="s">
        <v>67</v>
      </c>
    </row>
    <row r="731" customHeight="1" spans="1:26">
      <c r="A731" s="2">
        <v>730</v>
      </c>
      <c r="B731" s="2">
        <v>240530009</v>
      </c>
      <c r="C731" s="3">
        <v>45442</v>
      </c>
      <c r="D731" s="4" t="s">
        <v>487</v>
      </c>
      <c r="E731" s="4">
        <v>22</v>
      </c>
      <c r="F731" s="5" t="s">
        <v>33</v>
      </c>
      <c r="G731" s="6" t="s">
        <v>574</v>
      </c>
      <c r="H731" s="6" t="s">
        <v>436</v>
      </c>
      <c r="I731" s="7" t="s">
        <v>436</v>
      </c>
      <c r="J731" s="7" t="s">
        <v>36</v>
      </c>
      <c r="O731" s="11">
        <v>1</v>
      </c>
      <c r="T731" s="12">
        <v>1</v>
      </c>
      <c r="U731" s="11" t="s">
        <v>612</v>
      </c>
      <c r="V731" s="13" t="s">
        <v>77</v>
      </c>
      <c r="W731" s="8" t="s">
        <v>15</v>
      </c>
      <c r="X731" s="11" t="s">
        <v>99</v>
      </c>
      <c r="Y731" s="11" t="s">
        <v>52</v>
      </c>
      <c r="Z731" s="11" t="s">
        <v>67</v>
      </c>
    </row>
    <row r="732" customHeight="1" spans="1:20">
      <c r="A732" s="2">
        <v>731</v>
      </c>
      <c r="B732" s="2">
        <v>240530010</v>
      </c>
      <c r="C732" s="3">
        <v>45442</v>
      </c>
      <c r="D732" s="4" t="s">
        <v>487</v>
      </c>
      <c r="E732" s="4">
        <v>22</v>
      </c>
      <c r="F732" s="5" t="s">
        <v>58</v>
      </c>
      <c r="G732" s="6" t="s">
        <v>474</v>
      </c>
      <c r="H732" s="6" t="s">
        <v>61</v>
      </c>
      <c r="I732" s="7" t="s">
        <v>60</v>
      </c>
      <c r="J732" s="7" t="s">
        <v>36</v>
      </c>
      <c r="K732" s="8">
        <v>2</v>
      </c>
      <c r="L732" s="8">
        <v>2</v>
      </c>
      <c r="N732" s="10" t="s">
        <v>37</v>
      </c>
      <c r="T732" s="12">
        <v>0</v>
      </c>
    </row>
    <row r="733" customHeight="1" spans="1:20">
      <c r="A733" s="2">
        <v>732</v>
      </c>
      <c r="B733" s="2">
        <v>240531001</v>
      </c>
      <c r="C733" s="3">
        <v>45443</v>
      </c>
      <c r="D733" s="4" t="s">
        <v>487</v>
      </c>
      <c r="E733" s="4">
        <v>22</v>
      </c>
      <c r="F733" s="5" t="s">
        <v>58</v>
      </c>
      <c r="G733" s="6" t="s">
        <v>566</v>
      </c>
      <c r="H733" s="6" t="s">
        <v>61</v>
      </c>
      <c r="I733" s="7" t="s">
        <v>60</v>
      </c>
      <c r="J733" s="7" t="s">
        <v>36</v>
      </c>
      <c r="K733" s="8">
        <v>91</v>
      </c>
      <c r="L733" s="8">
        <v>8</v>
      </c>
      <c r="N733" s="10" t="s">
        <v>37</v>
      </c>
      <c r="T733" s="12">
        <v>0</v>
      </c>
    </row>
    <row r="734" customHeight="1" spans="1:20">
      <c r="A734" s="2">
        <v>733</v>
      </c>
      <c r="B734" s="2">
        <v>240531002</v>
      </c>
      <c r="C734" s="3">
        <v>45443</v>
      </c>
      <c r="D734" s="4" t="s">
        <v>487</v>
      </c>
      <c r="E734" s="4">
        <v>22</v>
      </c>
      <c r="F734" s="5" t="s">
        <v>33</v>
      </c>
      <c r="G734" s="6" t="s">
        <v>570</v>
      </c>
      <c r="H734" s="6" t="s">
        <v>401</v>
      </c>
      <c r="I734" s="7" t="s">
        <v>401</v>
      </c>
      <c r="J734" s="7" t="s">
        <v>36</v>
      </c>
      <c r="K734" s="8">
        <v>1440</v>
      </c>
      <c r="L734" s="8">
        <v>50</v>
      </c>
      <c r="N734" s="10" t="s">
        <v>37</v>
      </c>
      <c r="T734" s="12">
        <v>0</v>
      </c>
    </row>
    <row r="735" customHeight="1" spans="1:20">
      <c r="A735" s="2">
        <v>734</v>
      </c>
      <c r="B735" s="2">
        <v>240531003</v>
      </c>
      <c r="C735" s="3">
        <v>45443</v>
      </c>
      <c r="D735" s="4" t="s">
        <v>487</v>
      </c>
      <c r="E735" s="4">
        <v>22</v>
      </c>
      <c r="F735" s="5" t="s">
        <v>33</v>
      </c>
      <c r="G735" s="6" t="s">
        <v>402</v>
      </c>
      <c r="H735" s="6" t="s">
        <v>403</v>
      </c>
      <c r="I735" s="7" t="s">
        <v>403</v>
      </c>
      <c r="J735" s="7" t="s">
        <v>36</v>
      </c>
      <c r="K735" s="8">
        <v>1584</v>
      </c>
      <c r="L735" s="8">
        <v>50</v>
      </c>
      <c r="N735" s="10" t="s">
        <v>37</v>
      </c>
      <c r="T735" s="12">
        <v>0</v>
      </c>
    </row>
    <row r="736" customHeight="1" spans="1:26">
      <c r="A736" s="2">
        <v>735</v>
      </c>
      <c r="B736" s="2">
        <v>240531004</v>
      </c>
      <c r="C736" s="3">
        <v>45443</v>
      </c>
      <c r="D736" s="4" t="s">
        <v>487</v>
      </c>
      <c r="E736" s="4">
        <v>22</v>
      </c>
      <c r="F736" s="5" t="s">
        <v>33</v>
      </c>
      <c r="G736" s="6" t="s">
        <v>469</v>
      </c>
      <c r="H736" s="6" t="s">
        <v>436</v>
      </c>
      <c r="I736" s="7" t="s">
        <v>436</v>
      </c>
      <c r="J736" s="7" t="s">
        <v>36</v>
      </c>
      <c r="K736" s="8">
        <v>720</v>
      </c>
      <c r="L736" s="8">
        <v>32</v>
      </c>
      <c r="M736" s="9">
        <v>1</v>
      </c>
      <c r="N736" s="10" t="s">
        <v>37</v>
      </c>
      <c r="O736" s="11">
        <v>1</v>
      </c>
      <c r="T736" s="12">
        <v>1</v>
      </c>
      <c r="U736" s="11" t="s">
        <v>613</v>
      </c>
      <c r="V736" s="13" t="s">
        <v>77</v>
      </c>
      <c r="W736" s="8" t="s">
        <v>15</v>
      </c>
      <c r="X736" s="11" t="s">
        <v>99</v>
      </c>
      <c r="Y736" s="11" t="s">
        <v>52</v>
      </c>
      <c r="Z736" s="11" t="s">
        <v>67</v>
      </c>
    </row>
    <row r="737" customHeight="1" spans="1:26">
      <c r="A737" s="2">
        <v>736</v>
      </c>
      <c r="B737" s="2">
        <v>240531005</v>
      </c>
      <c r="C737" s="3">
        <v>45443</v>
      </c>
      <c r="D737" s="4" t="s">
        <v>487</v>
      </c>
      <c r="E737" s="4">
        <v>22</v>
      </c>
      <c r="F737" s="5" t="s">
        <v>33</v>
      </c>
      <c r="G737" s="6" t="s">
        <v>469</v>
      </c>
      <c r="H737" s="6" t="s">
        <v>436</v>
      </c>
      <c r="I737" s="7" t="s">
        <v>436</v>
      </c>
      <c r="J737" s="7" t="s">
        <v>36</v>
      </c>
      <c r="K737" s="8">
        <v>199</v>
      </c>
      <c r="L737" s="8">
        <v>16</v>
      </c>
      <c r="M737" s="9">
        <v>1</v>
      </c>
      <c r="N737" s="10" t="s">
        <v>37</v>
      </c>
      <c r="O737" s="11">
        <v>1</v>
      </c>
      <c r="T737" s="12">
        <v>1</v>
      </c>
      <c r="U737" s="11" t="s">
        <v>325</v>
      </c>
      <c r="V737" s="13" t="s">
        <v>77</v>
      </c>
      <c r="W737" s="8" t="s">
        <v>15</v>
      </c>
      <c r="X737" s="11" t="s">
        <v>99</v>
      </c>
      <c r="Y737" s="11" t="s">
        <v>52</v>
      </c>
      <c r="Z737" s="11" t="s">
        <v>67</v>
      </c>
    </row>
    <row r="738" customHeight="1" spans="1:20">
      <c r="A738" s="2">
        <v>737</v>
      </c>
      <c r="B738" s="2">
        <v>240531006</v>
      </c>
      <c r="C738" s="3">
        <v>45443</v>
      </c>
      <c r="D738" s="4" t="s">
        <v>487</v>
      </c>
      <c r="E738" s="4">
        <v>22</v>
      </c>
      <c r="F738" s="5" t="s">
        <v>58</v>
      </c>
      <c r="G738" s="6" t="s">
        <v>396</v>
      </c>
      <c r="H738" s="6" t="s">
        <v>397</v>
      </c>
      <c r="I738" s="7" t="s">
        <v>170</v>
      </c>
      <c r="J738" s="7" t="s">
        <v>36</v>
      </c>
      <c r="K738" s="8">
        <v>356</v>
      </c>
      <c r="L738" s="8">
        <v>13</v>
      </c>
      <c r="N738" s="10" t="s">
        <v>37</v>
      </c>
      <c r="T738" s="12">
        <v>0</v>
      </c>
    </row>
    <row r="739" customHeight="1" spans="1:20">
      <c r="A739" s="2">
        <v>738</v>
      </c>
      <c r="B739" s="2">
        <v>240531007</v>
      </c>
      <c r="C739" s="3">
        <v>45443</v>
      </c>
      <c r="D739" s="4" t="s">
        <v>487</v>
      </c>
      <c r="E739" s="4">
        <v>22</v>
      </c>
      <c r="F739" s="5" t="s">
        <v>58</v>
      </c>
      <c r="G739" s="6" t="s">
        <v>592</v>
      </c>
      <c r="H739" s="6" t="s">
        <v>366</v>
      </c>
      <c r="I739" s="7" t="s">
        <v>42</v>
      </c>
      <c r="J739" s="7" t="s">
        <v>36</v>
      </c>
      <c r="K739" s="8">
        <v>576</v>
      </c>
      <c r="L739" s="8">
        <v>13</v>
      </c>
      <c r="N739" s="10" t="s">
        <v>37</v>
      </c>
      <c r="T739" s="12">
        <v>0</v>
      </c>
    </row>
    <row r="740" customHeight="1" spans="1:20">
      <c r="A740" s="2">
        <v>739</v>
      </c>
      <c r="B740" s="2">
        <v>240531008</v>
      </c>
      <c r="C740" s="3">
        <v>45443</v>
      </c>
      <c r="D740" s="4" t="s">
        <v>487</v>
      </c>
      <c r="E740" s="4">
        <v>22</v>
      </c>
      <c r="F740" s="5" t="s">
        <v>40</v>
      </c>
      <c r="G740" s="6" t="s">
        <v>281</v>
      </c>
      <c r="H740" s="6" t="s">
        <v>168</v>
      </c>
      <c r="I740" s="7" t="s">
        <v>74</v>
      </c>
      <c r="J740" s="7" t="s">
        <v>36</v>
      </c>
      <c r="K740" s="8">
        <v>418</v>
      </c>
      <c r="L740" s="8">
        <v>32</v>
      </c>
      <c r="N740" s="10" t="s">
        <v>37</v>
      </c>
      <c r="T740" s="12">
        <v>0</v>
      </c>
    </row>
    <row r="741" customHeight="1" spans="1:26">
      <c r="A741" s="2">
        <v>740</v>
      </c>
      <c r="B741" s="2">
        <v>240601001</v>
      </c>
      <c r="C741" s="3">
        <v>45444</v>
      </c>
      <c r="D741" s="4" t="s">
        <v>614</v>
      </c>
      <c r="E741" s="4">
        <v>22</v>
      </c>
      <c r="F741" s="5" t="s">
        <v>40</v>
      </c>
      <c r="G741" s="6" t="s">
        <v>446</v>
      </c>
      <c r="H741" s="6" t="s">
        <v>47</v>
      </c>
      <c r="I741" s="7" t="s">
        <v>46</v>
      </c>
      <c r="J741" s="7" t="s">
        <v>36</v>
      </c>
      <c r="K741" s="8">
        <v>16</v>
      </c>
      <c r="L741" s="8">
        <v>8</v>
      </c>
      <c r="M741" s="9">
        <v>2</v>
      </c>
      <c r="N741" s="10" t="s">
        <v>48</v>
      </c>
      <c r="O741" s="11">
        <v>1</v>
      </c>
      <c r="T741" s="12">
        <v>1</v>
      </c>
      <c r="U741" s="11" t="s">
        <v>615</v>
      </c>
      <c r="V741" s="13" t="s">
        <v>50</v>
      </c>
      <c r="W741" s="8" t="s">
        <v>15</v>
      </c>
      <c r="X741" s="11" t="s">
        <v>99</v>
      </c>
      <c r="Y741" s="11" t="s">
        <v>52</v>
      </c>
      <c r="Z741" s="11" t="s">
        <v>53</v>
      </c>
    </row>
    <row r="742" customHeight="1" spans="1:26">
      <c r="A742" s="2">
        <v>741</v>
      </c>
      <c r="B742" s="2">
        <v>240601001</v>
      </c>
      <c r="C742" s="3">
        <v>45444</v>
      </c>
      <c r="D742" s="4" t="s">
        <v>614</v>
      </c>
      <c r="E742" s="4">
        <v>22</v>
      </c>
      <c r="F742" s="5" t="s">
        <v>40</v>
      </c>
      <c r="G742" s="6" t="s">
        <v>446</v>
      </c>
      <c r="H742" s="6" t="s">
        <v>47</v>
      </c>
      <c r="I742" s="7" t="s">
        <v>46</v>
      </c>
      <c r="J742" s="7" t="s">
        <v>36</v>
      </c>
      <c r="O742" s="11">
        <v>1</v>
      </c>
      <c r="T742" s="12">
        <v>1</v>
      </c>
      <c r="U742" s="11" t="s">
        <v>420</v>
      </c>
      <c r="V742" s="13" t="s">
        <v>50</v>
      </c>
      <c r="W742" s="8" t="s">
        <v>15</v>
      </c>
      <c r="X742" s="11" t="s">
        <v>99</v>
      </c>
      <c r="Y742" s="11" t="s">
        <v>52</v>
      </c>
      <c r="Z742" s="11" t="s">
        <v>53</v>
      </c>
    </row>
    <row r="743" customHeight="1" spans="1:20">
      <c r="A743" s="2">
        <v>742</v>
      </c>
      <c r="B743" s="2">
        <v>240603001</v>
      </c>
      <c r="C743" s="3">
        <v>45446</v>
      </c>
      <c r="D743" s="4" t="s">
        <v>614</v>
      </c>
      <c r="E743" s="4">
        <v>23</v>
      </c>
      <c r="F743" s="5" t="s">
        <v>33</v>
      </c>
      <c r="G743" s="6" t="s">
        <v>582</v>
      </c>
      <c r="H743" s="6" t="s">
        <v>403</v>
      </c>
      <c r="I743" s="7" t="s">
        <v>403</v>
      </c>
      <c r="J743" s="7" t="s">
        <v>36</v>
      </c>
      <c r="K743" s="8">
        <v>420</v>
      </c>
      <c r="L743" s="8">
        <v>32</v>
      </c>
      <c r="N743" s="10" t="s">
        <v>37</v>
      </c>
      <c r="T743" s="12">
        <v>0</v>
      </c>
    </row>
    <row r="744" customHeight="1" spans="1:26">
      <c r="A744" s="2">
        <v>743</v>
      </c>
      <c r="B744" s="2">
        <v>240605001</v>
      </c>
      <c r="C744" s="3">
        <v>45448</v>
      </c>
      <c r="D744" s="4" t="s">
        <v>614</v>
      </c>
      <c r="E744" s="4">
        <v>23</v>
      </c>
      <c r="F744" s="5" t="s">
        <v>58</v>
      </c>
      <c r="G744" s="6" t="s">
        <v>566</v>
      </c>
      <c r="H744" s="6" t="s">
        <v>61</v>
      </c>
      <c r="I744" s="7" t="s">
        <v>60</v>
      </c>
      <c r="J744" s="7" t="s">
        <v>141</v>
      </c>
      <c r="K744" s="8">
        <v>92</v>
      </c>
      <c r="L744" s="8">
        <v>8</v>
      </c>
      <c r="M744" s="9">
        <v>8</v>
      </c>
      <c r="N744" s="10" t="s">
        <v>48</v>
      </c>
      <c r="S744" s="12">
        <v>8</v>
      </c>
      <c r="T744" s="12">
        <v>8</v>
      </c>
      <c r="U744" s="11" t="s">
        <v>616</v>
      </c>
      <c r="V744" s="13" t="s">
        <v>50</v>
      </c>
      <c r="W744" s="8" t="s">
        <v>18</v>
      </c>
      <c r="X744" s="11" t="s">
        <v>87</v>
      </c>
      <c r="Y744" s="11" t="s">
        <v>57</v>
      </c>
      <c r="Z744" s="11" t="s">
        <v>53</v>
      </c>
    </row>
    <row r="745" customHeight="1" spans="1:20">
      <c r="A745" s="2">
        <v>744</v>
      </c>
      <c r="B745" s="2">
        <v>240605002</v>
      </c>
      <c r="C745" s="3">
        <v>45448</v>
      </c>
      <c r="D745" s="4" t="s">
        <v>614</v>
      </c>
      <c r="E745" s="4">
        <v>23</v>
      </c>
      <c r="F745" s="5" t="s">
        <v>58</v>
      </c>
      <c r="G745" s="6" t="s">
        <v>592</v>
      </c>
      <c r="H745" s="6" t="s">
        <v>61</v>
      </c>
      <c r="I745" s="7" t="s">
        <v>60</v>
      </c>
      <c r="J745" s="7" t="s">
        <v>141</v>
      </c>
      <c r="K745" s="8">
        <v>73</v>
      </c>
      <c r="L745" s="8">
        <v>8</v>
      </c>
      <c r="N745" s="10" t="s">
        <v>37</v>
      </c>
      <c r="T745" s="12">
        <v>0</v>
      </c>
    </row>
    <row r="746" customHeight="1" spans="1:26">
      <c r="A746" s="2">
        <v>745</v>
      </c>
      <c r="B746" s="2">
        <v>240605003</v>
      </c>
      <c r="C746" s="3">
        <v>45448</v>
      </c>
      <c r="D746" s="4" t="s">
        <v>614</v>
      </c>
      <c r="E746" s="4">
        <v>23</v>
      </c>
      <c r="F746" s="5" t="s">
        <v>58</v>
      </c>
      <c r="G746" s="6" t="s">
        <v>558</v>
      </c>
      <c r="H746" s="6" t="s">
        <v>417</v>
      </c>
      <c r="I746" s="7" t="s">
        <v>74</v>
      </c>
      <c r="J746" s="7" t="s">
        <v>36</v>
      </c>
      <c r="K746" s="8">
        <v>1859</v>
      </c>
      <c r="L746" s="8">
        <v>20</v>
      </c>
      <c r="M746" s="9">
        <v>20</v>
      </c>
      <c r="N746" s="10" t="s">
        <v>48</v>
      </c>
      <c r="S746" s="12">
        <v>20</v>
      </c>
      <c r="T746" s="12">
        <v>20</v>
      </c>
      <c r="U746" s="11" t="s">
        <v>617</v>
      </c>
      <c r="V746" s="13" t="s">
        <v>50</v>
      </c>
      <c r="W746" s="8" t="s">
        <v>18</v>
      </c>
      <c r="X746" s="11" t="s">
        <v>87</v>
      </c>
      <c r="Y746" s="11" t="s">
        <v>57</v>
      </c>
      <c r="Z746" s="11" t="s">
        <v>53</v>
      </c>
    </row>
    <row r="747" customHeight="1" spans="1:20">
      <c r="A747" s="2">
        <v>746</v>
      </c>
      <c r="B747" s="2">
        <v>240606001</v>
      </c>
      <c r="C747" s="3">
        <v>45449</v>
      </c>
      <c r="D747" s="4" t="s">
        <v>614</v>
      </c>
      <c r="E747" s="4">
        <v>23</v>
      </c>
      <c r="F747" s="5" t="s">
        <v>33</v>
      </c>
      <c r="G747" s="6" t="s">
        <v>618</v>
      </c>
      <c r="H747" s="6" t="s">
        <v>403</v>
      </c>
      <c r="I747" s="7" t="s">
        <v>403</v>
      </c>
      <c r="J747" s="7" t="s">
        <v>36</v>
      </c>
      <c r="K747" s="8">
        <v>576</v>
      </c>
      <c r="L747" s="8">
        <v>32</v>
      </c>
      <c r="N747" s="10" t="s">
        <v>37</v>
      </c>
      <c r="T747" s="12">
        <v>0</v>
      </c>
    </row>
    <row r="748" customHeight="1" spans="1:20">
      <c r="A748" s="2">
        <v>747</v>
      </c>
      <c r="B748" s="2">
        <v>240606002</v>
      </c>
      <c r="C748" s="3">
        <v>45449</v>
      </c>
      <c r="D748" s="4" t="s">
        <v>614</v>
      </c>
      <c r="E748" s="4">
        <v>23</v>
      </c>
      <c r="F748" s="5" t="s">
        <v>33</v>
      </c>
      <c r="G748" s="6" t="s">
        <v>619</v>
      </c>
      <c r="H748" s="6" t="s">
        <v>35</v>
      </c>
      <c r="I748" s="7" t="s">
        <v>35</v>
      </c>
      <c r="J748" s="7" t="s">
        <v>36</v>
      </c>
      <c r="K748" s="8">
        <v>576</v>
      </c>
      <c r="L748" s="8">
        <v>32</v>
      </c>
      <c r="N748" s="10" t="s">
        <v>37</v>
      </c>
      <c r="T748" s="12">
        <v>0</v>
      </c>
    </row>
    <row r="749" customHeight="1" spans="1:26">
      <c r="A749" s="2">
        <v>748</v>
      </c>
      <c r="B749" s="2">
        <v>240607001</v>
      </c>
      <c r="C749" s="3">
        <v>45450</v>
      </c>
      <c r="D749" s="4" t="s">
        <v>614</v>
      </c>
      <c r="E749" s="4">
        <v>23</v>
      </c>
      <c r="F749" s="5" t="s">
        <v>33</v>
      </c>
      <c r="G749" s="6" t="s">
        <v>618</v>
      </c>
      <c r="H749" s="6" t="s">
        <v>403</v>
      </c>
      <c r="I749" s="7" t="s">
        <v>403</v>
      </c>
      <c r="J749" s="7" t="s">
        <v>36</v>
      </c>
      <c r="K749" s="8">
        <v>359</v>
      </c>
      <c r="L749" s="8">
        <v>32</v>
      </c>
      <c r="M749" s="9">
        <v>1</v>
      </c>
      <c r="N749" s="10" t="s">
        <v>37</v>
      </c>
      <c r="O749" s="11">
        <v>1</v>
      </c>
      <c r="T749" s="12">
        <v>1</v>
      </c>
      <c r="U749" s="11" t="s">
        <v>620</v>
      </c>
      <c r="V749" s="13" t="s">
        <v>77</v>
      </c>
      <c r="W749" s="8" t="s">
        <v>15</v>
      </c>
      <c r="X749" s="11" t="s">
        <v>99</v>
      </c>
      <c r="Y749" s="11" t="s">
        <v>52</v>
      </c>
      <c r="Z749" s="11" t="s">
        <v>67</v>
      </c>
    </row>
    <row r="750" customHeight="1" spans="1:20">
      <c r="A750" s="2">
        <v>749</v>
      </c>
      <c r="B750" s="2">
        <v>240607002</v>
      </c>
      <c r="C750" s="3">
        <v>45450</v>
      </c>
      <c r="D750" s="4" t="s">
        <v>614</v>
      </c>
      <c r="E750" s="4">
        <v>23</v>
      </c>
      <c r="F750" s="5" t="s">
        <v>58</v>
      </c>
      <c r="G750" s="6" t="s">
        <v>621</v>
      </c>
      <c r="H750" s="6" t="s">
        <v>366</v>
      </c>
      <c r="I750" s="7" t="s">
        <v>42</v>
      </c>
      <c r="J750" s="7" t="s">
        <v>36</v>
      </c>
      <c r="K750" s="8">
        <v>944</v>
      </c>
      <c r="L750" s="8">
        <v>13</v>
      </c>
      <c r="N750" s="10" t="s">
        <v>37</v>
      </c>
      <c r="T750" s="12">
        <v>0</v>
      </c>
    </row>
    <row r="751" customHeight="1" spans="1:20">
      <c r="A751" s="2">
        <v>750</v>
      </c>
      <c r="B751" s="2">
        <v>240607003</v>
      </c>
      <c r="C751" s="3">
        <v>45450</v>
      </c>
      <c r="D751" s="4" t="s">
        <v>614</v>
      </c>
      <c r="E751" s="4">
        <v>23</v>
      </c>
      <c r="F751" s="5" t="s">
        <v>58</v>
      </c>
      <c r="G751" s="6" t="s">
        <v>418</v>
      </c>
      <c r="H751" s="6" t="s">
        <v>266</v>
      </c>
      <c r="I751" s="7" t="s">
        <v>541</v>
      </c>
      <c r="J751" s="7" t="s">
        <v>36</v>
      </c>
      <c r="K751" s="8">
        <v>79</v>
      </c>
      <c r="L751" s="8">
        <v>8</v>
      </c>
      <c r="N751" s="10" t="s">
        <v>37</v>
      </c>
      <c r="T751" s="12">
        <v>0</v>
      </c>
    </row>
    <row r="752" customHeight="1" spans="1:20">
      <c r="A752" s="2">
        <v>751</v>
      </c>
      <c r="B752" s="2">
        <v>240608001</v>
      </c>
      <c r="C752" s="3">
        <v>45451</v>
      </c>
      <c r="D752" s="4" t="s">
        <v>614</v>
      </c>
      <c r="E752" s="4">
        <v>23</v>
      </c>
      <c r="F752" s="5" t="s">
        <v>33</v>
      </c>
      <c r="G752" s="6" t="s">
        <v>619</v>
      </c>
      <c r="H752" s="6" t="s">
        <v>35</v>
      </c>
      <c r="I752" s="7" t="s">
        <v>35</v>
      </c>
      <c r="J752" s="7" t="s">
        <v>36</v>
      </c>
      <c r="K752" s="8">
        <v>72</v>
      </c>
      <c r="L752" s="8">
        <v>8</v>
      </c>
      <c r="N752" s="10" t="s">
        <v>37</v>
      </c>
      <c r="T752" s="12">
        <v>0</v>
      </c>
    </row>
    <row r="753" customHeight="1" spans="1:20">
      <c r="A753" s="2">
        <v>752</v>
      </c>
      <c r="B753" s="2">
        <v>240611001</v>
      </c>
      <c r="C753" s="3">
        <v>45454</v>
      </c>
      <c r="D753" s="4" t="s">
        <v>614</v>
      </c>
      <c r="E753" s="4">
        <v>24</v>
      </c>
      <c r="F753" s="5" t="s">
        <v>33</v>
      </c>
      <c r="G753" s="6" t="s">
        <v>618</v>
      </c>
      <c r="H753" s="6" t="s">
        <v>568</v>
      </c>
      <c r="I753" s="7" t="s">
        <v>568</v>
      </c>
      <c r="J753" s="7" t="s">
        <v>36</v>
      </c>
      <c r="K753" s="8">
        <v>144</v>
      </c>
      <c r="L753" s="8">
        <v>8</v>
      </c>
      <c r="N753" s="10" t="s">
        <v>37</v>
      </c>
      <c r="T753" s="12">
        <v>0</v>
      </c>
    </row>
    <row r="754" customHeight="1" spans="1:26">
      <c r="A754" s="2">
        <v>753</v>
      </c>
      <c r="B754" s="2">
        <v>240611002</v>
      </c>
      <c r="C754" s="3">
        <v>45454</v>
      </c>
      <c r="D754" s="4" t="s">
        <v>614</v>
      </c>
      <c r="E754" s="4">
        <v>24</v>
      </c>
      <c r="F754" s="5" t="s">
        <v>33</v>
      </c>
      <c r="G754" s="6" t="s">
        <v>486</v>
      </c>
      <c r="H754" s="6" t="s">
        <v>377</v>
      </c>
      <c r="I754" s="7" t="s">
        <v>91</v>
      </c>
      <c r="J754" s="7" t="s">
        <v>36</v>
      </c>
      <c r="K754" s="8">
        <v>609</v>
      </c>
      <c r="L754" s="8">
        <v>32</v>
      </c>
      <c r="M754" s="9">
        <v>2</v>
      </c>
      <c r="N754" s="10" t="s">
        <v>48</v>
      </c>
      <c r="O754" s="11">
        <v>1</v>
      </c>
      <c r="T754" s="12">
        <v>1</v>
      </c>
      <c r="U754" s="11" t="s">
        <v>160</v>
      </c>
      <c r="V754" s="13" t="s">
        <v>50</v>
      </c>
      <c r="W754" s="8" t="s">
        <v>15</v>
      </c>
      <c r="X754" s="11" t="s">
        <v>99</v>
      </c>
      <c r="Y754" s="11" t="s">
        <v>52</v>
      </c>
      <c r="Z754" s="11" t="s">
        <v>53</v>
      </c>
    </row>
    <row r="755" customHeight="1" spans="1:26">
      <c r="A755" s="2">
        <v>754</v>
      </c>
      <c r="B755" s="2">
        <v>240611002</v>
      </c>
      <c r="C755" s="3">
        <v>45454</v>
      </c>
      <c r="D755" s="4" t="s">
        <v>614</v>
      </c>
      <c r="E755" s="4">
        <v>24</v>
      </c>
      <c r="F755" s="5" t="s">
        <v>33</v>
      </c>
      <c r="G755" s="6" t="s">
        <v>486</v>
      </c>
      <c r="H755" s="6" t="s">
        <v>377</v>
      </c>
      <c r="I755" s="7" t="s">
        <v>91</v>
      </c>
      <c r="J755" s="7" t="s">
        <v>36</v>
      </c>
      <c r="Q755" s="11">
        <v>1</v>
      </c>
      <c r="T755" s="12">
        <v>1</v>
      </c>
      <c r="U755" s="11" t="s">
        <v>622</v>
      </c>
      <c r="V755" s="13" t="s">
        <v>50</v>
      </c>
      <c r="W755" s="8" t="s">
        <v>55</v>
      </c>
      <c r="X755" s="11" t="s">
        <v>362</v>
      </c>
      <c r="Y755" s="11" t="s">
        <v>57</v>
      </c>
      <c r="Z755" s="11" t="s">
        <v>53</v>
      </c>
    </row>
    <row r="756" customHeight="1" spans="1:20">
      <c r="A756" s="2">
        <v>755</v>
      </c>
      <c r="B756" s="2">
        <v>240611003</v>
      </c>
      <c r="C756" s="3">
        <v>45454</v>
      </c>
      <c r="D756" s="4" t="s">
        <v>614</v>
      </c>
      <c r="E756" s="4">
        <v>24</v>
      </c>
      <c r="F756" s="5" t="s">
        <v>33</v>
      </c>
      <c r="G756" s="6" t="s">
        <v>623</v>
      </c>
      <c r="H756" s="6" t="s">
        <v>319</v>
      </c>
      <c r="I756" s="7" t="s">
        <v>39</v>
      </c>
      <c r="J756" s="7" t="s">
        <v>36</v>
      </c>
      <c r="K756" s="8">
        <v>720</v>
      </c>
      <c r="L756" s="8">
        <v>32</v>
      </c>
      <c r="N756" s="10" t="s">
        <v>37</v>
      </c>
      <c r="T756" s="12">
        <v>0</v>
      </c>
    </row>
    <row r="757" customHeight="1" spans="1:20">
      <c r="A757" s="2">
        <v>756</v>
      </c>
      <c r="B757" s="2">
        <v>240611004</v>
      </c>
      <c r="C757" s="3">
        <v>45454</v>
      </c>
      <c r="D757" s="4" t="s">
        <v>614</v>
      </c>
      <c r="E757" s="4">
        <v>24</v>
      </c>
      <c r="F757" s="5" t="s">
        <v>58</v>
      </c>
      <c r="G757" s="6" t="s">
        <v>529</v>
      </c>
      <c r="H757" s="6" t="s">
        <v>366</v>
      </c>
      <c r="I757" s="7" t="s">
        <v>42</v>
      </c>
      <c r="J757" s="7" t="s">
        <v>36</v>
      </c>
      <c r="K757" s="8">
        <v>1536</v>
      </c>
      <c r="L757" s="8">
        <v>13</v>
      </c>
      <c r="N757" s="10" t="s">
        <v>37</v>
      </c>
      <c r="T757" s="12">
        <v>0</v>
      </c>
    </row>
    <row r="758" customHeight="1" spans="1:20">
      <c r="A758" s="2">
        <v>757</v>
      </c>
      <c r="B758" s="2">
        <v>240611005</v>
      </c>
      <c r="C758" s="3">
        <v>45454</v>
      </c>
      <c r="D758" s="4" t="s">
        <v>614</v>
      </c>
      <c r="E758" s="4">
        <v>24</v>
      </c>
      <c r="F758" s="5" t="s">
        <v>58</v>
      </c>
      <c r="G758" s="6" t="s">
        <v>624</v>
      </c>
      <c r="H758" s="6" t="s">
        <v>42</v>
      </c>
      <c r="I758" s="7" t="s">
        <v>42</v>
      </c>
      <c r="J758" s="7" t="s">
        <v>36</v>
      </c>
      <c r="K758" s="8">
        <v>1</v>
      </c>
      <c r="L758" s="8">
        <v>1</v>
      </c>
      <c r="N758" s="10" t="s">
        <v>37</v>
      </c>
      <c r="T758" s="12">
        <v>0</v>
      </c>
    </row>
    <row r="759" customHeight="1" spans="1:20">
      <c r="A759" s="2">
        <v>758</v>
      </c>
      <c r="B759" s="2">
        <v>240611006</v>
      </c>
      <c r="C759" s="3">
        <v>45454</v>
      </c>
      <c r="D759" s="4" t="s">
        <v>614</v>
      </c>
      <c r="E759" s="4">
        <v>24</v>
      </c>
      <c r="F759" s="5" t="s">
        <v>294</v>
      </c>
      <c r="G759" s="6" t="s">
        <v>625</v>
      </c>
      <c r="H759" s="6" t="s">
        <v>296</v>
      </c>
      <c r="I759" s="7" t="s">
        <v>296</v>
      </c>
      <c r="J759" s="7" t="s">
        <v>141</v>
      </c>
      <c r="K759" s="8">
        <v>170</v>
      </c>
      <c r="L759" s="8">
        <v>8</v>
      </c>
      <c r="N759" s="10" t="s">
        <v>37</v>
      </c>
      <c r="T759" s="12">
        <v>0</v>
      </c>
    </row>
    <row r="760" customHeight="1" spans="1:20">
      <c r="A760" s="2">
        <v>759</v>
      </c>
      <c r="B760" s="2">
        <v>240611007</v>
      </c>
      <c r="C760" s="3">
        <v>45454</v>
      </c>
      <c r="D760" s="4" t="s">
        <v>614</v>
      </c>
      <c r="E760" s="4">
        <v>24</v>
      </c>
      <c r="F760" s="5" t="s">
        <v>58</v>
      </c>
      <c r="G760" s="6" t="s">
        <v>428</v>
      </c>
      <c r="H760" s="6" t="s">
        <v>64</v>
      </c>
      <c r="I760" s="7" t="s">
        <v>64</v>
      </c>
      <c r="J760" s="7" t="s">
        <v>36</v>
      </c>
      <c r="K760" s="8">
        <v>167</v>
      </c>
      <c r="L760" s="8">
        <v>8</v>
      </c>
      <c r="N760" s="10" t="s">
        <v>37</v>
      </c>
      <c r="T760" s="12">
        <v>0</v>
      </c>
    </row>
    <row r="761" customHeight="1" spans="1:20">
      <c r="A761" s="2">
        <v>760</v>
      </c>
      <c r="B761" s="2">
        <v>240612001</v>
      </c>
      <c r="C761" s="3">
        <v>45455</v>
      </c>
      <c r="D761" s="4" t="s">
        <v>614</v>
      </c>
      <c r="E761" s="4">
        <v>24</v>
      </c>
      <c r="F761" s="5" t="s">
        <v>33</v>
      </c>
      <c r="G761" s="6" t="s">
        <v>618</v>
      </c>
      <c r="H761" s="6" t="s">
        <v>568</v>
      </c>
      <c r="I761" s="7" t="s">
        <v>568</v>
      </c>
      <c r="J761" s="7" t="s">
        <v>36</v>
      </c>
      <c r="K761" s="8">
        <v>288</v>
      </c>
      <c r="L761" s="8">
        <v>32</v>
      </c>
      <c r="N761" s="10" t="s">
        <v>37</v>
      </c>
      <c r="T761" s="12">
        <v>0</v>
      </c>
    </row>
    <row r="762" customHeight="1" spans="1:20">
      <c r="A762" s="2">
        <v>761</v>
      </c>
      <c r="B762" s="2">
        <v>240612002</v>
      </c>
      <c r="C762" s="3">
        <v>45455</v>
      </c>
      <c r="D762" s="4" t="s">
        <v>614</v>
      </c>
      <c r="E762" s="4">
        <v>24</v>
      </c>
      <c r="F762" s="5" t="s">
        <v>33</v>
      </c>
      <c r="G762" s="6" t="s">
        <v>467</v>
      </c>
      <c r="H762" s="6" t="s">
        <v>91</v>
      </c>
      <c r="I762" s="7" t="s">
        <v>91</v>
      </c>
      <c r="J762" s="7" t="s">
        <v>36</v>
      </c>
      <c r="K762" s="8">
        <v>125</v>
      </c>
      <c r="L762" s="8">
        <v>8</v>
      </c>
      <c r="N762" s="10" t="s">
        <v>37</v>
      </c>
      <c r="T762" s="12">
        <v>0</v>
      </c>
    </row>
    <row r="763" customHeight="1" spans="1:20">
      <c r="A763" s="2">
        <v>762</v>
      </c>
      <c r="B763" s="2">
        <v>240612003</v>
      </c>
      <c r="C763" s="3">
        <v>45455</v>
      </c>
      <c r="D763" s="4" t="s">
        <v>614</v>
      </c>
      <c r="E763" s="4">
        <v>24</v>
      </c>
      <c r="F763" s="5" t="s">
        <v>58</v>
      </c>
      <c r="G763" s="6" t="s">
        <v>579</v>
      </c>
      <c r="H763" s="6" t="s">
        <v>366</v>
      </c>
      <c r="I763" s="7" t="s">
        <v>42</v>
      </c>
      <c r="J763" s="7" t="s">
        <v>36</v>
      </c>
      <c r="K763" s="8">
        <v>284</v>
      </c>
      <c r="L763" s="8">
        <v>8</v>
      </c>
      <c r="N763" s="10" t="s">
        <v>37</v>
      </c>
      <c r="T763" s="12">
        <v>0</v>
      </c>
    </row>
    <row r="764" customHeight="1" spans="1:26">
      <c r="A764" s="2">
        <v>763</v>
      </c>
      <c r="B764" s="2">
        <v>240612004</v>
      </c>
      <c r="C764" s="3">
        <v>45455</v>
      </c>
      <c r="D764" s="4" t="s">
        <v>614</v>
      </c>
      <c r="E764" s="4">
        <v>24</v>
      </c>
      <c r="F764" s="5" t="s">
        <v>58</v>
      </c>
      <c r="G764" s="6" t="s">
        <v>626</v>
      </c>
      <c r="H764" s="6" t="s">
        <v>266</v>
      </c>
      <c r="I764" s="7" t="s">
        <v>541</v>
      </c>
      <c r="J764" s="7" t="s">
        <v>36</v>
      </c>
      <c r="K764" s="8">
        <v>653</v>
      </c>
      <c r="L764" s="8">
        <v>13</v>
      </c>
      <c r="M764" s="9">
        <v>1</v>
      </c>
      <c r="N764" s="10" t="s">
        <v>37</v>
      </c>
      <c r="O764" s="11">
        <v>1</v>
      </c>
      <c r="T764" s="12">
        <v>1</v>
      </c>
      <c r="U764" s="11" t="s">
        <v>627</v>
      </c>
      <c r="V764" s="13" t="s">
        <v>77</v>
      </c>
      <c r="W764" s="8" t="s">
        <v>15</v>
      </c>
      <c r="X764" s="11" t="s">
        <v>150</v>
      </c>
      <c r="Y764" s="11" t="s">
        <v>52</v>
      </c>
      <c r="Z764" s="11" t="s">
        <v>67</v>
      </c>
    </row>
    <row r="765" customHeight="1" spans="1:20">
      <c r="A765" s="2">
        <v>764</v>
      </c>
      <c r="B765" s="2">
        <v>240613001</v>
      </c>
      <c r="C765" s="3">
        <v>45456</v>
      </c>
      <c r="D765" s="4" t="s">
        <v>614</v>
      </c>
      <c r="E765" s="4">
        <v>24</v>
      </c>
      <c r="F765" s="5" t="s">
        <v>58</v>
      </c>
      <c r="G765" s="6" t="s">
        <v>396</v>
      </c>
      <c r="H765" s="6" t="s">
        <v>397</v>
      </c>
      <c r="I765" s="7" t="s">
        <v>170</v>
      </c>
      <c r="J765" s="7" t="s">
        <v>36</v>
      </c>
      <c r="K765" s="8">
        <v>616</v>
      </c>
      <c r="L765" s="8">
        <v>13</v>
      </c>
      <c r="N765" s="10" t="s">
        <v>37</v>
      </c>
      <c r="T765" s="12">
        <v>0</v>
      </c>
    </row>
    <row r="766" customHeight="1" spans="1:26">
      <c r="A766" s="2">
        <v>765</v>
      </c>
      <c r="B766" s="2">
        <v>240613002</v>
      </c>
      <c r="C766" s="3">
        <v>45456</v>
      </c>
      <c r="D766" s="4" t="s">
        <v>614</v>
      </c>
      <c r="E766" s="4">
        <v>24</v>
      </c>
      <c r="F766" s="5" t="s">
        <v>58</v>
      </c>
      <c r="G766" s="6" t="s">
        <v>628</v>
      </c>
      <c r="H766" s="6" t="s">
        <v>46</v>
      </c>
      <c r="I766" s="7" t="s">
        <v>46</v>
      </c>
      <c r="J766" s="7" t="s">
        <v>36</v>
      </c>
      <c r="K766" s="8">
        <v>1035</v>
      </c>
      <c r="L766" s="8">
        <v>13</v>
      </c>
      <c r="M766" s="9">
        <v>2</v>
      </c>
      <c r="N766" s="10" t="s">
        <v>48</v>
      </c>
      <c r="O766" s="11">
        <v>1</v>
      </c>
      <c r="T766" s="12">
        <v>1</v>
      </c>
      <c r="U766" s="11" t="s">
        <v>629</v>
      </c>
      <c r="V766" s="13" t="s">
        <v>50</v>
      </c>
      <c r="W766" s="8" t="s">
        <v>15</v>
      </c>
      <c r="X766" s="11" t="s">
        <v>283</v>
      </c>
      <c r="Y766" s="11" t="s">
        <v>52</v>
      </c>
      <c r="Z766" s="11" t="s">
        <v>53</v>
      </c>
    </row>
    <row r="767" customHeight="1" spans="1:26">
      <c r="A767" s="2">
        <v>766</v>
      </c>
      <c r="B767" s="2">
        <v>240613002</v>
      </c>
      <c r="C767" s="3">
        <v>45456</v>
      </c>
      <c r="D767" s="4" t="s">
        <v>614</v>
      </c>
      <c r="E767" s="4">
        <v>24</v>
      </c>
      <c r="F767" s="5" t="s">
        <v>58</v>
      </c>
      <c r="G767" s="6" t="s">
        <v>628</v>
      </c>
      <c r="H767" s="6" t="s">
        <v>46</v>
      </c>
      <c r="I767" s="7" t="s">
        <v>46</v>
      </c>
      <c r="J767" s="7" t="s">
        <v>36</v>
      </c>
      <c r="Q767" s="11">
        <v>1</v>
      </c>
      <c r="T767" s="12">
        <v>1</v>
      </c>
      <c r="U767" s="11" t="s">
        <v>630</v>
      </c>
      <c r="V767" s="13" t="s">
        <v>50</v>
      </c>
      <c r="W767" s="8" t="s">
        <v>55</v>
      </c>
      <c r="X767" s="11" t="s">
        <v>553</v>
      </c>
      <c r="Y767" s="11" t="s">
        <v>57</v>
      </c>
      <c r="Z767" s="11" t="s">
        <v>53</v>
      </c>
    </row>
    <row r="768" customHeight="1" spans="1:20">
      <c r="A768" s="2">
        <v>767</v>
      </c>
      <c r="B768" s="2">
        <v>240613003</v>
      </c>
      <c r="C768" s="3">
        <v>45456</v>
      </c>
      <c r="D768" s="4" t="s">
        <v>614</v>
      </c>
      <c r="E768" s="4">
        <v>24</v>
      </c>
      <c r="F768" s="5" t="s">
        <v>58</v>
      </c>
      <c r="G768" s="6" t="s">
        <v>631</v>
      </c>
      <c r="H768" s="6" t="s">
        <v>42</v>
      </c>
      <c r="I768" s="7" t="s">
        <v>42</v>
      </c>
      <c r="J768" s="7" t="s">
        <v>36</v>
      </c>
      <c r="K768" s="8">
        <v>50</v>
      </c>
      <c r="L768" s="8">
        <v>8</v>
      </c>
      <c r="N768" s="10" t="s">
        <v>37</v>
      </c>
      <c r="T768" s="12">
        <v>0</v>
      </c>
    </row>
    <row r="769" customHeight="1" spans="1:29">
      <c r="A769" s="2">
        <v>768</v>
      </c>
      <c r="B769" s="2">
        <v>240613004</v>
      </c>
      <c r="C769" s="3">
        <v>45456</v>
      </c>
      <c r="D769" s="4" t="s">
        <v>614</v>
      </c>
      <c r="E769" s="4">
        <v>24</v>
      </c>
      <c r="F769" s="5" t="s">
        <v>33</v>
      </c>
      <c r="G769" s="6" t="s">
        <v>486</v>
      </c>
      <c r="H769" s="6" t="s">
        <v>377</v>
      </c>
      <c r="I769" s="7" t="s">
        <v>91</v>
      </c>
      <c r="J769" s="7" t="s">
        <v>36</v>
      </c>
      <c r="K769" s="8">
        <v>126</v>
      </c>
      <c r="L769" s="8">
        <v>8</v>
      </c>
      <c r="N769" s="10" t="s">
        <v>37</v>
      </c>
      <c r="T769" s="12">
        <v>0</v>
      </c>
      <c r="AC769" s="8" t="s">
        <v>632</v>
      </c>
    </row>
    <row r="770" customHeight="1" spans="1:20">
      <c r="A770" s="2">
        <v>769</v>
      </c>
      <c r="B770" s="2">
        <v>240613005</v>
      </c>
      <c r="C770" s="3">
        <v>45456</v>
      </c>
      <c r="D770" s="4" t="s">
        <v>614</v>
      </c>
      <c r="E770" s="4">
        <v>24</v>
      </c>
      <c r="F770" s="5" t="s">
        <v>33</v>
      </c>
      <c r="G770" s="6" t="s">
        <v>479</v>
      </c>
      <c r="H770" s="6" t="s">
        <v>480</v>
      </c>
      <c r="I770" s="7" t="s">
        <v>39</v>
      </c>
      <c r="J770" s="7" t="s">
        <v>36</v>
      </c>
      <c r="K770" s="8">
        <v>432</v>
      </c>
      <c r="L770" s="8">
        <v>32</v>
      </c>
      <c r="N770" s="10" t="s">
        <v>37</v>
      </c>
      <c r="T770" s="12">
        <v>0</v>
      </c>
    </row>
    <row r="771" customHeight="1" spans="1:26">
      <c r="A771" s="2">
        <v>770</v>
      </c>
      <c r="B771" s="2">
        <v>240614001</v>
      </c>
      <c r="C771" s="3">
        <v>45457</v>
      </c>
      <c r="D771" s="4" t="s">
        <v>614</v>
      </c>
      <c r="E771" s="4">
        <v>24</v>
      </c>
      <c r="F771" s="5" t="s">
        <v>58</v>
      </c>
      <c r="G771" s="6" t="s">
        <v>628</v>
      </c>
      <c r="H771" s="6" t="s">
        <v>132</v>
      </c>
      <c r="I771" s="7" t="s">
        <v>46</v>
      </c>
      <c r="J771" s="7" t="s">
        <v>36</v>
      </c>
      <c r="K771" s="8">
        <v>970</v>
      </c>
      <c r="L771" s="8">
        <v>15</v>
      </c>
      <c r="M771" s="9">
        <v>1</v>
      </c>
      <c r="N771" s="10" t="s">
        <v>48</v>
      </c>
      <c r="Q771" s="11">
        <v>1</v>
      </c>
      <c r="T771" s="12">
        <v>1</v>
      </c>
      <c r="U771" s="11" t="s">
        <v>630</v>
      </c>
      <c r="V771" s="13" t="s">
        <v>50</v>
      </c>
      <c r="W771" s="8" t="s">
        <v>55</v>
      </c>
      <c r="X771" s="11" t="s">
        <v>553</v>
      </c>
      <c r="Y771" s="11" t="s">
        <v>57</v>
      </c>
      <c r="Z771" s="11" t="s">
        <v>53</v>
      </c>
    </row>
    <row r="772" customHeight="1" spans="1:20">
      <c r="A772" s="2">
        <v>771</v>
      </c>
      <c r="B772" s="2">
        <v>240614002</v>
      </c>
      <c r="C772" s="3">
        <v>45457</v>
      </c>
      <c r="D772" s="4" t="s">
        <v>614</v>
      </c>
      <c r="E772" s="4">
        <v>24</v>
      </c>
      <c r="F772" s="5" t="s">
        <v>33</v>
      </c>
      <c r="G772" s="6" t="s">
        <v>570</v>
      </c>
      <c r="H772" s="6" t="s">
        <v>401</v>
      </c>
      <c r="I772" s="7" t="s">
        <v>401</v>
      </c>
      <c r="J772" s="7" t="s">
        <v>36</v>
      </c>
      <c r="K772" s="8">
        <v>1380</v>
      </c>
      <c r="L772" s="8">
        <v>50</v>
      </c>
      <c r="N772" s="10" t="s">
        <v>37</v>
      </c>
      <c r="T772" s="12">
        <v>0</v>
      </c>
    </row>
    <row r="773" customHeight="1" spans="1:20">
      <c r="A773" s="2">
        <v>772</v>
      </c>
      <c r="B773" s="2">
        <v>240614003</v>
      </c>
      <c r="C773" s="3">
        <v>45457</v>
      </c>
      <c r="D773" s="4" t="s">
        <v>614</v>
      </c>
      <c r="E773" s="4">
        <v>24</v>
      </c>
      <c r="F773" s="5" t="s">
        <v>33</v>
      </c>
      <c r="G773" s="6" t="s">
        <v>633</v>
      </c>
      <c r="H773" s="6" t="s">
        <v>319</v>
      </c>
      <c r="I773" s="7" t="s">
        <v>39</v>
      </c>
      <c r="J773" s="7" t="s">
        <v>36</v>
      </c>
      <c r="K773" s="8">
        <v>720</v>
      </c>
      <c r="L773" s="8">
        <v>32</v>
      </c>
      <c r="N773" s="10" t="s">
        <v>37</v>
      </c>
      <c r="T773" s="12">
        <v>0</v>
      </c>
    </row>
    <row r="774" customHeight="1" spans="1:20">
      <c r="A774" s="2">
        <v>773</v>
      </c>
      <c r="B774" s="2">
        <v>240614004</v>
      </c>
      <c r="C774" s="3">
        <v>45457</v>
      </c>
      <c r="D774" s="4" t="s">
        <v>614</v>
      </c>
      <c r="E774" s="4">
        <v>24</v>
      </c>
      <c r="F774" s="5" t="s">
        <v>33</v>
      </c>
      <c r="G774" s="6" t="s">
        <v>486</v>
      </c>
      <c r="H774" s="6" t="s">
        <v>377</v>
      </c>
      <c r="I774" s="7" t="s">
        <v>91</v>
      </c>
      <c r="J774" s="7" t="s">
        <v>36</v>
      </c>
      <c r="K774" s="8">
        <v>144</v>
      </c>
      <c r="L774" s="8">
        <v>8</v>
      </c>
      <c r="N774" s="10" t="s">
        <v>37</v>
      </c>
      <c r="T774" s="12">
        <v>0</v>
      </c>
    </row>
    <row r="775" customHeight="1" spans="1:26">
      <c r="A775" s="2">
        <v>774</v>
      </c>
      <c r="B775" s="2">
        <v>240614005</v>
      </c>
      <c r="C775" s="3">
        <v>45457</v>
      </c>
      <c r="D775" s="4" t="s">
        <v>614</v>
      </c>
      <c r="E775" s="4">
        <v>24</v>
      </c>
      <c r="F775" s="5" t="s">
        <v>58</v>
      </c>
      <c r="G775" s="6" t="s">
        <v>621</v>
      </c>
      <c r="H775" s="6" t="s">
        <v>366</v>
      </c>
      <c r="I775" s="7" t="s">
        <v>42</v>
      </c>
      <c r="J775" s="7" t="s">
        <v>36</v>
      </c>
      <c r="K775" s="8">
        <v>1024</v>
      </c>
      <c r="L775" s="8">
        <v>13</v>
      </c>
      <c r="M775" s="9">
        <v>1</v>
      </c>
      <c r="N775" s="10" t="s">
        <v>37</v>
      </c>
      <c r="S775" s="12">
        <v>1</v>
      </c>
      <c r="T775" s="12">
        <v>1</v>
      </c>
      <c r="U775" s="11" t="s">
        <v>634</v>
      </c>
      <c r="V775" s="13" t="s">
        <v>77</v>
      </c>
      <c r="W775" s="8" t="s">
        <v>311</v>
      </c>
      <c r="X775" s="11" t="s">
        <v>312</v>
      </c>
      <c r="Y775" s="11" t="s">
        <v>52</v>
      </c>
      <c r="Z775" s="11" t="s">
        <v>67</v>
      </c>
    </row>
    <row r="776" customHeight="1" spans="1:26">
      <c r="A776" s="2">
        <v>775</v>
      </c>
      <c r="B776" s="2">
        <v>240614006</v>
      </c>
      <c r="C776" s="3">
        <v>45457</v>
      </c>
      <c r="D776" s="4" t="s">
        <v>614</v>
      </c>
      <c r="E776" s="4">
        <v>24</v>
      </c>
      <c r="F776" s="5" t="s">
        <v>58</v>
      </c>
      <c r="G776" s="6" t="s">
        <v>577</v>
      </c>
      <c r="H776" s="6" t="s">
        <v>417</v>
      </c>
      <c r="I776" s="7" t="s">
        <v>74</v>
      </c>
      <c r="J776" s="7" t="s">
        <v>36</v>
      </c>
      <c r="K776" s="8">
        <v>274</v>
      </c>
      <c r="L776" s="8">
        <v>8</v>
      </c>
      <c r="M776" s="9">
        <v>8</v>
      </c>
      <c r="N776" s="10" t="s">
        <v>48</v>
      </c>
      <c r="O776" s="11">
        <v>8</v>
      </c>
      <c r="T776" s="12">
        <v>8</v>
      </c>
      <c r="U776" s="11" t="s">
        <v>635</v>
      </c>
      <c r="V776" s="13" t="s">
        <v>50</v>
      </c>
      <c r="W776" s="8" t="s">
        <v>15</v>
      </c>
      <c r="X776" s="11" t="s">
        <v>150</v>
      </c>
      <c r="Y776" s="11" t="s">
        <v>52</v>
      </c>
      <c r="Z776" s="11" t="s">
        <v>53</v>
      </c>
    </row>
    <row r="777" customHeight="1" spans="1:20">
      <c r="A777" s="2">
        <v>776</v>
      </c>
      <c r="B777" s="2">
        <v>240614007</v>
      </c>
      <c r="C777" s="3">
        <v>45457</v>
      </c>
      <c r="D777" s="4" t="s">
        <v>614</v>
      </c>
      <c r="E777" s="4">
        <v>24</v>
      </c>
      <c r="F777" s="5" t="s">
        <v>33</v>
      </c>
      <c r="G777" s="6" t="s">
        <v>618</v>
      </c>
      <c r="H777" s="6" t="s">
        <v>568</v>
      </c>
      <c r="I777" s="7" t="s">
        <v>568</v>
      </c>
      <c r="J777" s="7" t="s">
        <v>36</v>
      </c>
      <c r="K777" s="8">
        <v>1008</v>
      </c>
      <c r="L777" s="8">
        <v>32</v>
      </c>
      <c r="N777" s="10" t="s">
        <v>37</v>
      </c>
      <c r="T777" s="12">
        <v>0</v>
      </c>
    </row>
    <row r="778" customHeight="1" spans="1:20">
      <c r="A778" s="2">
        <v>777</v>
      </c>
      <c r="B778" s="2">
        <v>240617001</v>
      </c>
      <c r="C778" s="3">
        <v>45460</v>
      </c>
      <c r="D778" s="4" t="s">
        <v>614</v>
      </c>
      <c r="E778" s="4">
        <v>25</v>
      </c>
      <c r="F778" s="5" t="s">
        <v>58</v>
      </c>
      <c r="G778" s="6" t="s">
        <v>606</v>
      </c>
      <c r="H778" s="6" t="s">
        <v>366</v>
      </c>
      <c r="I778" s="7" t="s">
        <v>42</v>
      </c>
      <c r="J778" s="7" t="s">
        <v>36</v>
      </c>
      <c r="K778" s="8">
        <v>156</v>
      </c>
      <c r="L778" s="8">
        <v>8</v>
      </c>
      <c r="N778" s="10" t="s">
        <v>37</v>
      </c>
      <c r="T778" s="12">
        <v>0</v>
      </c>
    </row>
    <row r="779" customHeight="1" spans="1:20">
      <c r="A779" s="2">
        <v>778</v>
      </c>
      <c r="B779" s="2">
        <v>240617002</v>
      </c>
      <c r="C779" s="3">
        <v>45460</v>
      </c>
      <c r="D779" s="4" t="s">
        <v>614</v>
      </c>
      <c r="E779" s="4">
        <v>25</v>
      </c>
      <c r="F779" s="5" t="s">
        <v>33</v>
      </c>
      <c r="G779" s="6" t="s">
        <v>562</v>
      </c>
      <c r="H779" s="6" t="s">
        <v>374</v>
      </c>
      <c r="I779" s="7" t="s">
        <v>39</v>
      </c>
      <c r="J779" s="7" t="s">
        <v>36</v>
      </c>
      <c r="K779" s="8">
        <v>720</v>
      </c>
      <c r="L779" s="8">
        <v>32</v>
      </c>
      <c r="N779" s="10" t="s">
        <v>37</v>
      </c>
      <c r="T779" s="12">
        <v>0</v>
      </c>
    </row>
    <row r="780" customHeight="1" spans="1:20">
      <c r="A780" s="2">
        <v>779</v>
      </c>
      <c r="B780" s="2">
        <v>240617003</v>
      </c>
      <c r="C780" s="3">
        <v>45460</v>
      </c>
      <c r="D780" s="4" t="s">
        <v>614</v>
      </c>
      <c r="E780" s="4">
        <v>25</v>
      </c>
      <c r="F780" s="5" t="s">
        <v>33</v>
      </c>
      <c r="G780" s="6" t="s">
        <v>486</v>
      </c>
      <c r="H780" s="6" t="s">
        <v>377</v>
      </c>
      <c r="I780" s="7" t="s">
        <v>91</v>
      </c>
      <c r="J780" s="7" t="s">
        <v>36</v>
      </c>
      <c r="K780" s="8">
        <v>245</v>
      </c>
      <c r="L780" s="8">
        <v>8</v>
      </c>
      <c r="N780" s="10" t="s">
        <v>37</v>
      </c>
      <c r="T780" s="12">
        <v>0</v>
      </c>
    </row>
    <row r="781" customHeight="1" spans="1:26">
      <c r="A781" s="2">
        <v>780</v>
      </c>
      <c r="B781" s="2">
        <v>240617004</v>
      </c>
      <c r="C781" s="3">
        <v>45460</v>
      </c>
      <c r="D781" s="4" t="s">
        <v>614</v>
      </c>
      <c r="E781" s="4">
        <v>25</v>
      </c>
      <c r="F781" s="5" t="s">
        <v>33</v>
      </c>
      <c r="G781" s="6" t="s">
        <v>618</v>
      </c>
      <c r="H781" s="6" t="s">
        <v>403</v>
      </c>
      <c r="I781" s="7" t="s">
        <v>403</v>
      </c>
      <c r="J781" s="7" t="s">
        <v>36</v>
      </c>
      <c r="K781" s="8">
        <v>1152</v>
      </c>
      <c r="L781" s="8">
        <v>32</v>
      </c>
      <c r="M781" s="9">
        <v>1</v>
      </c>
      <c r="N781" s="10" t="s">
        <v>37</v>
      </c>
      <c r="Q781" s="11">
        <v>1</v>
      </c>
      <c r="T781" s="12">
        <v>1</v>
      </c>
      <c r="U781" s="11" t="s">
        <v>636</v>
      </c>
      <c r="V781" s="13" t="s">
        <v>77</v>
      </c>
      <c r="W781" s="8" t="s">
        <v>55</v>
      </c>
      <c r="X781" s="11" t="s">
        <v>56</v>
      </c>
      <c r="Y781" s="11" t="s">
        <v>57</v>
      </c>
      <c r="Z781" s="11" t="s">
        <v>67</v>
      </c>
    </row>
    <row r="782" customHeight="1" spans="1:20">
      <c r="A782" s="2">
        <v>781</v>
      </c>
      <c r="B782" s="2">
        <v>240617005</v>
      </c>
      <c r="C782" s="3">
        <v>45460</v>
      </c>
      <c r="D782" s="4" t="s">
        <v>614</v>
      </c>
      <c r="E782" s="4">
        <v>25</v>
      </c>
      <c r="F782" s="5" t="s">
        <v>33</v>
      </c>
      <c r="G782" s="6" t="s">
        <v>567</v>
      </c>
      <c r="H782" s="6" t="s">
        <v>568</v>
      </c>
      <c r="I782" s="7" t="s">
        <v>568</v>
      </c>
      <c r="J782" s="7" t="s">
        <v>36</v>
      </c>
      <c r="K782" s="8">
        <v>58</v>
      </c>
      <c r="L782" s="8">
        <v>8</v>
      </c>
      <c r="N782" s="10" t="s">
        <v>37</v>
      </c>
      <c r="T782" s="12">
        <v>0</v>
      </c>
    </row>
    <row r="783" customHeight="1" spans="1:20">
      <c r="A783" s="2">
        <v>782</v>
      </c>
      <c r="B783" s="2">
        <v>240617006</v>
      </c>
      <c r="C783" s="3">
        <v>45460</v>
      </c>
      <c r="D783" s="4" t="s">
        <v>614</v>
      </c>
      <c r="E783" s="4">
        <v>25</v>
      </c>
      <c r="F783" s="5" t="s">
        <v>33</v>
      </c>
      <c r="G783" s="6" t="s">
        <v>623</v>
      </c>
      <c r="H783" s="6" t="s">
        <v>319</v>
      </c>
      <c r="I783" s="7" t="s">
        <v>39</v>
      </c>
      <c r="J783" s="7" t="s">
        <v>36</v>
      </c>
      <c r="K783" s="8">
        <v>126</v>
      </c>
      <c r="L783" s="8">
        <v>8</v>
      </c>
      <c r="N783" s="10" t="s">
        <v>37</v>
      </c>
      <c r="T783" s="12">
        <v>0</v>
      </c>
    </row>
    <row r="784" customHeight="1" spans="1:26">
      <c r="A784" s="2">
        <v>783</v>
      </c>
      <c r="B784" s="2">
        <v>240617007</v>
      </c>
      <c r="C784" s="3">
        <v>45460</v>
      </c>
      <c r="D784" s="4" t="s">
        <v>614</v>
      </c>
      <c r="E784" s="4">
        <v>25</v>
      </c>
      <c r="F784" s="5" t="s">
        <v>33</v>
      </c>
      <c r="G784" s="6" t="s">
        <v>479</v>
      </c>
      <c r="H784" s="6" t="s">
        <v>480</v>
      </c>
      <c r="I784" s="7" t="s">
        <v>39</v>
      </c>
      <c r="J784" s="7" t="s">
        <v>36</v>
      </c>
      <c r="K784" s="8">
        <v>1557</v>
      </c>
      <c r="L784" s="8">
        <v>50</v>
      </c>
      <c r="M784" s="9">
        <v>2</v>
      </c>
      <c r="N784" s="10" t="s">
        <v>37</v>
      </c>
      <c r="O784" s="11">
        <v>1</v>
      </c>
      <c r="T784" s="12">
        <v>1</v>
      </c>
      <c r="U784" s="11" t="s">
        <v>637</v>
      </c>
      <c r="V784" s="13" t="s">
        <v>77</v>
      </c>
      <c r="W784" s="8" t="s">
        <v>15</v>
      </c>
      <c r="X784" s="11" t="s">
        <v>99</v>
      </c>
      <c r="Y784" s="11" t="s">
        <v>52</v>
      </c>
      <c r="Z784" s="11" t="s">
        <v>67</v>
      </c>
    </row>
    <row r="785" customHeight="1" spans="1:26">
      <c r="A785" s="2">
        <v>784</v>
      </c>
      <c r="B785" s="2">
        <v>240617007</v>
      </c>
      <c r="C785" s="3">
        <v>45460</v>
      </c>
      <c r="D785" s="4" t="s">
        <v>614</v>
      </c>
      <c r="E785" s="4">
        <v>25</v>
      </c>
      <c r="F785" s="5" t="s">
        <v>33</v>
      </c>
      <c r="G785" s="6" t="s">
        <v>479</v>
      </c>
      <c r="H785" s="6" t="s">
        <v>480</v>
      </c>
      <c r="I785" s="7" t="s">
        <v>39</v>
      </c>
      <c r="J785" s="7" t="s">
        <v>36</v>
      </c>
      <c r="O785" s="11">
        <v>1</v>
      </c>
      <c r="T785" s="12">
        <v>1</v>
      </c>
      <c r="U785" s="11" t="s">
        <v>638</v>
      </c>
      <c r="V785" s="13" t="s">
        <v>77</v>
      </c>
      <c r="W785" s="8" t="s">
        <v>15</v>
      </c>
      <c r="X785" s="11" t="s">
        <v>99</v>
      </c>
      <c r="Y785" s="11" t="s">
        <v>52</v>
      </c>
      <c r="Z785" s="11" t="s">
        <v>67</v>
      </c>
    </row>
    <row r="786" customHeight="1" spans="1:26">
      <c r="A786" s="2">
        <v>785</v>
      </c>
      <c r="B786" s="2">
        <v>240617008</v>
      </c>
      <c r="C786" s="3">
        <v>45460</v>
      </c>
      <c r="D786" s="4" t="s">
        <v>614</v>
      </c>
      <c r="E786" s="4">
        <v>25</v>
      </c>
      <c r="F786" s="5" t="s">
        <v>58</v>
      </c>
      <c r="G786" s="6" t="s">
        <v>628</v>
      </c>
      <c r="H786" s="6" t="s">
        <v>132</v>
      </c>
      <c r="I786" s="7" t="s">
        <v>46</v>
      </c>
      <c r="J786" s="7" t="s">
        <v>36</v>
      </c>
      <c r="K786" s="8">
        <v>967</v>
      </c>
      <c r="L786" s="8">
        <v>32</v>
      </c>
      <c r="M786" s="9">
        <v>3</v>
      </c>
      <c r="N786" s="10" t="s">
        <v>48</v>
      </c>
      <c r="Q786" s="11">
        <v>2</v>
      </c>
      <c r="T786" s="12">
        <v>2</v>
      </c>
      <c r="U786" s="11" t="s">
        <v>630</v>
      </c>
      <c r="V786" s="13" t="s">
        <v>50</v>
      </c>
      <c r="W786" s="8" t="s">
        <v>55</v>
      </c>
      <c r="X786" s="11" t="s">
        <v>553</v>
      </c>
      <c r="Y786" s="11" t="s">
        <v>57</v>
      </c>
      <c r="Z786" s="11" t="s">
        <v>53</v>
      </c>
    </row>
    <row r="787" customHeight="1" spans="1:26">
      <c r="A787" s="2">
        <v>786</v>
      </c>
      <c r="B787" s="2">
        <v>240617008</v>
      </c>
      <c r="C787" s="3">
        <v>45460</v>
      </c>
      <c r="D787" s="4" t="s">
        <v>614</v>
      </c>
      <c r="E787" s="4">
        <v>25</v>
      </c>
      <c r="F787" s="5" t="s">
        <v>58</v>
      </c>
      <c r="G787" s="6" t="s">
        <v>628</v>
      </c>
      <c r="H787" s="6" t="s">
        <v>132</v>
      </c>
      <c r="I787" s="7" t="s">
        <v>46</v>
      </c>
      <c r="J787" s="7" t="s">
        <v>36</v>
      </c>
      <c r="O787" s="11">
        <v>1</v>
      </c>
      <c r="T787" s="12">
        <v>1</v>
      </c>
      <c r="U787" s="11" t="s">
        <v>639</v>
      </c>
      <c r="V787" s="13" t="s">
        <v>50</v>
      </c>
      <c r="W787" s="8" t="s">
        <v>15</v>
      </c>
      <c r="X787" s="11" t="s">
        <v>177</v>
      </c>
      <c r="Y787" s="11" t="s">
        <v>52</v>
      </c>
      <c r="Z787" s="11" t="s">
        <v>53</v>
      </c>
    </row>
    <row r="788" customHeight="1" spans="1:20">
      <c r="A788" s="2">
        <v>787</v>
      </c>
      <c r="B788" s="2">
        <v>240617009</v>
      </c>
      <c r="C788" s="3">
        <v>45460</v>
      </c>
      <c r="D788" s="4" t="s">
        <v>614</v>
      </c>
      <c r="E788" s="4">
        <v>25</v>
      </c>
      <c r="F788" s="5" t="s">
        <v>58</v>
      </c>
      <c r="G788" s="6" t="s">
        <v>640</v>
      </c>
      <c r="H788" s="6" t="s">
        <v>366</v>
      </c>
      <c r="I788" s="7" t="s">
        <v>42</v>
      </c>
      <c r="J788" s="7" t="s">
        <v>62</v>
      </c>
      <c r="K788" s="8">
        <v>680</v>
      </c>
      <c r="L788" s="8">
        <v>32</v>
      </c>
      <c r="N788" s="10" t="s">
        <v>37</v>
      </c>
      <c r="T788" s="12">
        <v>0</v>
      </c>
    </row>
    <row r="789" customHeight="1" spans="1:26">
      <c r="A789" s="2">
        <v>788</v>
      </c>
      <c r="B789" s="2">
        <v>240617010</v>
      </c>
      <c r="C789" s="3">
        <v>45460</v>
      </c>
      <c r="D789" s="4" t="s">
        <v>614</v>
      </c>
      <c r="E789" s="4">
        <v>25</v>
      </c>
      <c r="F789" s="5" t="s">
        <v>33</v>
      </c>
      <c r="G789" s="6" t="s">
        <v>562</v>
      </c>
      <c r="H789" s="6" t="s">
        <v>374</v>
      </c>
      <c r="I789" s="7" t="s">
        <v>39</v>
      </c>
      <c r="J789" s="7" t="s">
        <v>36</v>
      </c>
      <c r="K789" s="8">
        <v>720</v>
      </c>
      <c r="L789" s="8">
        <v>32</v>
      </c>
      <c r="M789" s="9">
        <v>1</v>
      </c>
      <c r="N789" s="10" t="s">
        <v>37</v>
      </c>
      <c r="O789" s="11">
        <v>1</v>
      </c>
      <c r="T789" s="12">
        <v>1</v>
      </c>
      <c r="U789" s="11" t="s">
        <v>641</v>
      </c>
      <c r="V789" s="13" t="s">
        <v>77</v>
      </c>
      <c r="W789" s="8" t="s">
        <v>15</v>
      </c>
      <c r="X789" s="11" t="s">
        <v>99</v>
      </c>
      <c r="Y789" s="11" t="s">
        <v>52</v>
      </c>
      <c r="Z789" s="11" t="s">
        <v>67</v>
      </c>
    </row>
    <row r="790" customHeight="1" spans="1:20">
      <c r="A790" s="2">
        <v>789</v>
      </c>
      <c r="B790" s="2">
        <v>240618001</v>
      </c>
      <c r="C790" s="3">
        <v>45461</v>
      </c>
      <c r="D790" s="4" t="s">
        <v>614</v>
      </c>
      <c r="E790" s="4">
        <v>25</v>
      </c>
      <c r="F790" s="5" t="s">
        <v>33</v>
      </c>
      <c r="G790" s="6" t="s">
        <v>562</v>
      </c>
      <c r="H790" s="6" t="s">
        <v>374</v>
      </c>
      <c r="I790" s="7" t="s">
        <v>39</v>
      </c>
      <c r="J790" s="7" t="s">
        <v>36</v>
      </c>
      <c r="K790" s="8">
        <v>474</v>
      </c>
      <c r="L790" s="8">
        <v>32</v>
      </c>
      <c r="N790" s="10" t="s">
        <v>37</v>
      </c>
      <c r="T790" s="12">
        <v>0</v>
      </c>
    </row>
    <row r="791" customHeight="1" spans="1:20">
      <c r="A791" s="2">
        <v>790</v>
      </c>
      <c r="B791" s="2">
        <v>240618002</v>
      </c>
      <c r="C791" s="3">
        <v>45461</v>
      </c>
      <c r="D791" s="4" t="s">
        <v>614</v>
      </c>
      <c r="E791" s="4">
        <v>25</v>
      </c>
      <c r="F791" s="5" t="s">
        <v>58</v>
      </c>
      <c r="G791" s="6" t="s">
        <v>642</v>
      </c>
      <c r="H791" s="6" t="s">
        <v>366</v>
      </c>
      <c r="I791" s="7" t="s">
        <v>42</v>
      </c>
      <c r="J791" s="7" t="s">
        <v>62</v>
      </c>
      <c r="K791" s="8">
        <v>92</v>
      </c>
      <c r="L791" s="8">
        <v>8</v>
      </c>
      <c r="N791" s="10" t="s">
        <v>37</v>
      </c>
      <c r="T791" s="12">
        <v>0</v>
      </c>
    </row>
    <row r="792" customHeight="1" spans="1:20">
      <c r="A792" s="2">
        <v>791</v>
      </c>
      <c r="B792" s="2">
        <v>240618003</v>
      </c>
      <c r="C792" s="3">
        <v>45461</v>
      </c>
      <c r="D792" s="4" t="s">
        <v>614</v>
      </c>
      <c r="E792" s="4">
        <v>25</v>
      </c>
      <c r="F792" s="5" t="s">
        <v>33</v>
      </c>
      <c r="G792" s="6" t="s">
        <v>643</v>
      </c>
      <c r="H792" s="6" t="s">
        <v>403</v>
      </c>
      <c r="I792" s="7" t="s">
        <v>403</v>
      </c>
      <c r="J792" s="7" t="s">
        <v>36</v>
      </c>
      <c r="K792" s="8">
        <v>1744</v>
      </c>
      <c r="L792" s="8">
        <v>50</v>
      </c>
      <c r="N792" s="10" t="s">
        <v>37</v>
      </c>
      <c r="T792" s="12">
        <v>0</v>
      </c>
    </row>
    <row r="793" customHeight="1" spans="1:20">
      <c r="A793" s="2">
        <v>792</v>
      </c>
      <c r="B793" s="2">
        <v>240618004</v>
      </c>
      <c r="C793" s="3">
        <v>45461</v>
      </c>
      <c r="D793" s="4" t="s">
        <v>614</v>
      </c>
      <c r="E793" s="4">
        <v>25</v>
      </c>
      <c r="F793" s="5" t="s">
        <v>33</v>
      </c>
      <c r="G793" s="6" t="s">
        <v>479</v>
      </c>
      <c r="H793" s="6" t="s">
        <v>480</v>
      </c>
      <c r="I793" s="7" t="s">
        <v>39</v>
      </c>
      <c r="J793" s="7" t="s">
        <v>36</v>
      </c>
      <c r="K793" s="8">
        <v>23</v>
      </c>
      <c r="L793" s="8">
        <v>8</v>
      </c>
      <c r="N793" s="10" t="s">
        <v>37</v>
      </c>
      <c r="T793" s="12">
        <v>0</v>
      </c>
    </row>
    <row r="794" customHeight="1" spans="1:20">
      <c r="A794" s="2">
        <v>793</v>
      </c>
      <c r="B794" s="2">
        <v>240618005</v>
      </c>
      <c r="C794" s="3">
        <v>45461</v>
      </c>
      <c r="D794" s="4" t="s">
        <v>614</v>
      </c>
      <c r="E794" s="4">
        <v>25</v>
      </c>
      <c r="F794" s="5" t="s">
        <v>58</v>
      </c>
      <c r="G794" s="6" t="s">
        <v>600</v>
      </c>
      <c r="H794" s="6" t="s">
        <v>432</v>
      </c>
      <c r="I794" s="7" t="s">
        <v>74</v>
      </c>
      <c r="J794" s="7" t="s">
        <v>36</v>
      </c>
      <c r="K794" s="8">
        <v>1834</v>
      </c>
      <c r="L794" s="8">
        <v>13</v>
      </c>
      <c r="N794" s="10" t="s">
        <v>37</v>
      </c>
      <c r="T794" s="12">
        <v>0</v>
      </c>
    </row>
    <row r="795" customHeight="1" spans="1:20">
      <c r="A795" s="2">
        <v>794</v>
      </c>
      <c r="B795" s="2">
        <v>240619001</v>
      </c>
      <c r="C795" s="3">
        <v>45462</v>
      </c>
      <c r="D795" s="4" t="s">
        <v>614</v>
      </c>
      <c r="E795" s="4">
        <v>25</v>
      </c>
      <c r="F795" s="5" t="s">
        <v>33</v>
      </c>
      <c r="G795" s="6" t="s">
        <v>618</v>
      </c>
      <c r="H795" s="6" t="s">
        <v>569</v>
      </c>
      <c r="I795" s="7" t="s">
        <v>569</v>
      </c>
      <c r="J795" s="7" t="s">
        <v>36</v>
      </c>
      <c r="K795" s="8">
        <v>198</v>
      </c>
      <c r="L795" s="8">
        <v>8</v>
      </c>
      <c r="N795" s="10" t="s">
        <v>37</v>
      </c>
      <c r="T795" s="12">
        <v>0</v>
      </c>
    </row>
    <row r="796" customHeight="1" spans="1:26">
      <c r="A796" s="2">
        <v>795</v>
      </c>
      <c r="B796" s="2">
        <v>240619002</v>
      </c>
      <c r="C796" s="3">
        <v>45462</v>
      </c>
      <c r="D796" s="4" t="s">
        <v>614</v>
      </c>
      <c r="E796" s="4">
        <v>25</v>
      </c>
      <c r="F796" s="5" t="s">
        <v>58</v>
      </c>
      <c r="G796" s="6" t="s">
        <v>644</v>
      </c>
      <c r="H796" s="6" t="s">
        <v>645</v>
      </c>
      <c r="I796" s="7" t="s">
        <v>335</v>
      </c>
      <c r="J796" s="7" t="s">
        <v>36</v>
      </c>
      <c r="K796" s="8">
        <v>296</v>
      </c>
      <c r="L796" s="8">
        <v>32</v>
      </c>
      <c r="M796" s="9">
        <v>2</v>
      </c>
      <c r="N796" s="10" t="s">
        <v>37</v>
      </c>
      <c r="S796" s="12">
        <v>2</v>
      </c>
      <c r="T796" s="12">
        <v>2</v>
      </c>
      <c r="U796" s="11" t="s">
        <v>646</v>
      </c>
      <c r="V796" s="13" t="s">
        <v>77</v>
      </c>
      <c r="W796" s="8" t="s">
        <v>311</v>
      </c>
      <c r="X796" s="11" t="s">
        <v>312</v>
      </c>
      <c r="Y796" s="11" t="s">
        <v>52</v>
      </c>
      <c r="Z796" s="11" t="s">
        <v>67</v>
      </c>
    </row>
    <row r="797" customHeight="1" spans="1:20">
      <c r="A797" s="2">
        <v>796</v>
      </c>
      <c r="B797" s="2">
        <v>240619003</v>
      </c>
      <c r="C797" s="3">
        <v>45462</v>
      </c>
      <c r="D797" s="4" t="s">
        <v>614</v>
      </c>
      <c r="E797" s="4">
        <v>25</v>
      </c>
      <c r="F797" s="5" t="s">
        <v>58</v>
      </c>
      <c r="G797" s="6" t="s">
        <v>592</v>
      </c>
      <c r="H797" s="6" t="s">
        <v>366</v>
      </c>
      <c r="I797" s="7" t="s">
        <v>42</v>
      </c>
      <c r="J797" s="7" t="s">
        <v>36</v>
      </c>
      <c r="K797" s="8">
        <v>174</v>
      </c>
      <c r="L797" s="8">
        <v>8</v>
      </c>
      <c r="N797" s="10" t="s">
        <v>37</v>
      </c>
      <c r="T797" s="12">
        <v>0</v>
      </c>
    </row>
    <row r="798" customHeight="1" spans="1:26">
      <c r="A798" s="2">
        <v>797</v>
      </c>
      <c r="B798" s="2">
        <v>240619004</v>
      </c>
      <c r="C798" s="3">
        <v>45462</v>
      </c>
      <c r="D798" s="4" t="s">
        <v>614</v>
      </c>
      <c r="E798" s="4">
        <v>25</v>
      </c>
      <c r="F798" s="5" t="s">
        <v>58</v>
      </c>
      <c r="G798" s="6" t="s">
        <v>600</v>
      </c>
      <c r="H798" s="6" t="s">
        <v>432</v>
      </c>
      <c r="I798" s="7" t="s">
        <v>74</v>
      </c>
      <c r="J798" s="7" t="s">
        <v>36</v>
      </c>
      <c r="K798" s="8">
        <v>1815</v>
      </c>
      <c r="L798" s="8">
        <v>50</v>
      </c>
      <c r="M798" s="9">
        <v>2</v>
      </c>
      <c r="N798" s="10" t="s">
        <v>37</v>
      </c>
      <c r="S798" s="12">
        <v>1</v>
      </c>
      <c r="T798" s="12">
        <v>1</v>
      </c>
      <c r="U798" s="11" t="s">
        <v>646</v>
      </c>
      <c r="V798" s="13" t="s">
        <v>77</v>
      </c>
      <c r="W798" s="8" t="s">
        <v>311</v>
      </c>
      <c r="X798" s="11" t="s">
        <v>312</v>
      </c>
      <c r="Y798" s="11" t="s">
        <v>52</v>
      </c>
      <c r="Z798" s="11" t="s">
        <v>67</v>
      </c>
    </row>
    <row r="799" customHeight="1" spans="1:20">
      <c r="A799" s="2">
        <v>798</v>
      </c>
      <c r="B799" s="2">
        <v>240619005</v>
      </c>
      <c r="C799" s="3">
        <v>45462</v>
      </c>
      <c r="D799" s="4" t="s">
        <v>614</v>
      </c>
      <c r="E799" s="4">
        <v>25</v>
      </c>
      <c r="F799" s="5" t="s">
        <v>58</v>
      </c>
      <c r="G799" s="6" t="s">
        <v>644</v>
      </c>
      <c r="H799" s="6" t="s">
        <v>335</v>
      </c>
      <c r="I799" s="7" t="s">
        <v>335</v>
      </c>
      <c r="J799" s="7" t="s">
        <v>36</v>
      </c>
      <c r="K799" s="8">
        <v>352</v>
      </c>
      <c r="L799" s="8">
        <v>32</v>
      </c>
      <c r="N799" s="10" t="s">
        <v>37</v>
      </c>
      <c r="T799" s="12">
        <v>0</v>
      </c>
    </row>
    <row r="800" customHeight="1" spans="1:20">
      <c r="A800" s="2">
        <v>799</v>
      </c>
      <c r="B800" s="2">
        <v>240619006</v>
      </c>
      <c r="C800" s="3">
        <v>45462</v>
      </c>
      <c r="D800" s="4" t="s">
        <v>614</v>
      </c>
      <c r="E800" s="4">
        <v>25</v>
      </c>
      <c r="F800" s="5" t="s">
        <v>33</v>
      </c>
      <c r="G800" s="6" t="s">
        <v>643</v>
      </c>
      <c r="H800" s="6" t="s">
        <v>403</v>
      </c>
      <c r="I800" s="7" t="s">
        <v>403</v>
      </c>
      <c r="J800" s="7" t="s">
        <v>36</v>
      </c>
      <c r="K800" s="8">
        <v>720</v>
      </c>
      <c r="L800" s="8">
        <v>32</v>
      </c>
      <c r="N800" s="10" t="s">
        <v>37</v>
      </c>
      <c r="T800" s="12">
        <v>0</v>
      </c>
    </row>
    <row r="801" customHeight="1" spans="1:20">
      <c r="A801" s="2">
        <v>800</v>
      </c>
      <c r="B801" s="2">
        <v>240620001</v>
      </c>
      <c r="C801" s="3">
        <v>45463</v>
      </c>
      <c r="D801" s="4" t="s">
        <v>614</v>
      </c>
      <c r="E801" s="4">
        <v>25</v>
      </c>
      <c r="F801" s="5" t="s">
        <v>58</v>
      </c>
      <c r="G801" s="6" t="s">
        <v>525</v>
      </c>
      <c r="H801" s="6" t="s">
        <v>70</v>
      </c>
      <c r="I801" s="7" t="s">
        <v>46</v>
      </c>
      <c r="J801" s="7" t="s">
        <v>36</v>
      </c>
      <c r="K801" s="8">
        <v>4</v>
      </c>
      <c r="L801" s="8">
        <v>4</v>
      </c>
      <c r="N801" s="10" t="s">
        <v>37</v>
      </c>
      <c r="T801" s="12">
        <v>0</v>
      </c>
    </row>
    <row r="802" customHeight="1" spans="1:20">
      <c r="A802" s="2">
        <v>801</v>
      </c>
      <c r="B802" s="2">
        <v>240620002</v>
      </c>
      <c r="C802" s="3">
        <v>45463</v>
      </c>
      <c r="D802" s="4" t="s">
        <v>614</v>
      </c>
      <c r="E802" s="4">
        <v>25</v>
      </c>
      <c r="F802" s="5" t="s">
        <v>58</v>
      </c>
      <c r="G802" s="6" t="s">
        <v>644</v>
      </c>
      <c r="H802" s="6" t="s">
        <v>647</v>
      </c>
      <c r="I802" s="7" t="s">
        <v>647</v>
      </c>
      <c r="J802" s="7" t="s">
        <v>62</v>
      </c>
      <c r="K802" s="8">
        <v>230</v>
      </c>
      <c r="L802" s="8">
        <v>8</v>
      </c>
      <c r="N802" s="10" t="s">
        <v>37</v>
      </c>
      <c r="T802" s="12">
        <v>0</v>
      </c>
    </row>
    <row r="803" customHeight="1" spans="1:20">
      <c r="A803" s="2">
        <v>802</v>
      </c>
      <c r="B803" s="2">
        <v>240620003</v>
      </c>
      <c r="C803" s="3">
        <v>45463</v>
      </c>
      <c r="D803" s="4" t="s">
        <v>614</v>
      </c>
      <c r="E803" s="4">
        <v>25</v>
      </c>
      <c r="F803" s="5" t="s">
        <v>58</v>
      </c>
      <c r="G803" s="6" t="s">
        <v>600</v>
      </c>
      <c r="H803" s="6" t="s">
        <v>417</v>
      </c>
      <c r="I803" s="7" t="s">
        <v>74</v>
      </c>
      <c r="J803" s="7" t="s">
        <v>36</v>
      </c>
      <c r="K803" s="8">
        <v>1024</v>
      </c>
      <c r="L803" s="8">
        <v>13</v>
      </c>
      <c r="N803" s="10" t="s">
        <v>37</v>
      </c>
      <c r="T803" s="12">
        <v>0</v>
      </c>
    </row>
    <row r="804" customHeight="1" spans="1:20">
      <c r="A804" s="2">
        <v>803</v>
      </c>
      <c r="B804" s="2">
        <v>240620004</v>
      </c>
      <c r="C804" s="3">
        <v>45463</v>
      </c>
      <c r="D804" s="4" t="s">
        <v>614</v>
      </c>
      <c r="E804" s="4">
        <v>25</v>
      </c>
      <c r="F804" s="5" t="s">
        <v>58</v>
      </c>
      <c r="G804" s="6" t="s">
        <v>610</v>
      </c>
      <c r="H804" s="6" t="s">
        <v>366</v>
      </c>
      <c r="I804" s="7" t="s">
        <v>42</v>
      </c>
      <c r="J804" s="7" t="s">
        <v>62</v>
      </c>
      <c r="K804" s="8">
        <v>508</v>
      </c>
      <c r="L804" s="8">
        <v>32</v>
      </c>
      <c r="N804" s="10" t="s">
        <v>37</v>
      </c>
      <c r="T804" s="12">
        <v>0</v>
      </c>
    </row>
    <row r="805" customHeight="1" spans="1:20">
      <c r="A805" s="2">
        <v>804</v>
      </c>
      <c r="B805" s="2">
        <v>240620005</v>
      </c>
      <c r="C805" s="3">
        <v>45463</v>
      </c>
      <c r="D805" s="4" t="s">
        <v>614</v>
      </c>
      <c r="E805" s="4">
        <v>25</v>
      </c>
      <c r="F805" s="5" t="s">
        <v>58</v>
      </c>
      <c r="G805" s="6" t="s">
        <v>648</v>
      </c>
      <c r="H805" s="6" t="s">
        <v>64</v>
      </c>
      <c r="I805" s="7" t="s">
        <v>64</v>
      </c>
      <c r="J805" s="7" t="s">
        <v>36</v>
      </c>
      <c r="K805" s="8">
        <v>250</v>
      </c>
      <c r="L805" s="8">
        <v>8</v>
      </c>
      <c r="N805" s="10" t="s">
        <v>37</v>
      </c>
      <c r="T805" s="12">
        <v>0</v>
      </c>
    </row>
    <row r="806" customHeight="1" spans="1:20">
      <c r="A806" s="2">
        <v>805</v>
      </c>
      <c r="B806" s="2">
        <v>240621001</v>
      </c>
      <c r="C806" s="3">
        <v>45464</v>
      </c>
      <c r="D806" s="4" t="s">
        <v>614</v>
      </c>
      <c r="E806" s="4">
        <v>25</v>
      </c>
      <c r="F806" s="5" t="s">
        <v>33</v>
      </c>
      <c r="G806" s="6" t="s">
        <v>570</v>
      </c>
      <c r="H806" s="6" t="s">
        <v>401</v>
      </c>
      <c r="I806" s="7" t="s">
        <v>401</v>
      </c>
      <c r="J806" s="7" t="s">
        <v>36</v>
      </c>
      <c r="K806" s="8">
        <v>1008</v>
      </c>
      <c r="L806" s="8">
        <v>32</v>
      </c>
      <c r="N806" s="10" t="s">
        <v>37</v>
      </c>
      <c r="T806" s="12">
        <v>0</v>
      </c>
    </row>
    <row r="807" customHeight="1" spans="1:20">
      <c r="A807" s="2">
        <v>806</v>
      </c>
      <c r="B807" s="2">
        <v>240621002</v>
      </c>
      <c r="C807" s="3">
        <v>45464</v>
      </c>
      <c r="D807" s="4" t="s">
        <v>614</v>
      </c>
      <c r="E807" s="4">
        <v>25</v>
      </c>
      <c r="F807" s="5" t="s">
        <v>33</v>
      </c>
      <c r="G807" s="6" t="s">
        <v>562</v>
      </c>
      <c r="H807" s="6" t="s">
        <v>374</v>
      </c>
      <c r="I807" s="7" t="s">
        <v>39</v>
      </c>
      <c r="J807" s="7" t="s">
        <v>36</v>
      </c>
      <c r="K807" s="8">
        <v>23</v>
      </c>
      <c r="L807" s="8">
        <v>8</v>
      </c>
      <c r="N807" s="10" t="s">
        <v>37</v>
      </c>
      <c r="T807" s="12">
        <v>0</v>
      </c>
    </row>
    <row r="808" customHeight="1" spans="1:26">
      <c r="A808" s="2">
        <v>807</v>
      </c>
      <c r="B808" s="2">
        <v>240621003</v>
      </c>
      <c r="C808" s="3">
        <v>45464</v>
      </c>
      <c r="D808" s="4" t="s">
        <v>614</v>
      </c>
      <c r="E808" s="4">
        <v>25</v>
      </c>
      <c r="F808" s="5" t="s">
        <v>33</v>
      </c>
      <c r="G808" s="6" t="s">
        <v>570</v>
      </c>
      <c r="H808" s="6" t="s">
        <v>401</v>
      </c>
      <c r="I808" s="7" t="s">
        <v>401</v>
      </c>
      <c r="J808" s="7" t="s">
        <v>36</v>
      </c>
      <c r="K808" s="8">
        <v>1440</v>
      </c>
      <c r="L808" s="8">
        <v>50</v>
      </c>
      <c r="M808" s="9">
        <v>1</v>
      </c>
      <c r="N808" s="10" t="s">
        <v>37</v>
      </c>
      <c r="O808" s="11">
        <v>1</v>
      </c>
      <c r="T808" s="12">
        <v>1</v>
      </c>
      <c r="U808" s="11" t="s">
        <v>251</v>
      </c>
      <c r="V808" s="13" t="s">
        <v>77</v>
      </c>
      <c r="W808" s="8" t="s">
        <v>15</v>
      </c>
      <c r="X808" s="11" t="s">
        <v>459</v>
      </c>
      <c r="Y808" s="11" t="s">
        <v>52</v>
      </c>
      <c r="Z808" s="11" t="s">
        <v>67</v>
      </c>
    </row>
    <row r="809" customHeight="1" spans="1:20">
      <c r="A809" s="2">
        <v>808</v>
      </c>
      <c r="B809" s="2">
        <v>240621004</v>
      </c>
      <c r="C809" s="3">
        <v>45464</v>
      </c>
      <c r="D809" s="4" t="s">
        <v>614</v>
      </c>
      <c r="E809" s="4">
        <v>25</v>
      </c>
      <c r="F809" s="5" t="s">
        <v>58</v>
      </c>
      <c r="G809" s="6" t="s">
        <v>649</v>
      </c>
      <c r="H809" s="6" t="s">
        <v>64</v>
      </c>
      <c r="I809" s="7" t="s">
        <v>64</v>
      </c>
      <c r="J809" s="7" t="s">
        <v>62</v>
      </c>
      <c r="K809" s="8">
        <v>550</v>
      </c>
      <c r="L809" s="8">
        <v>32</v>
      </c>
      <c r="N809" s="10" t="s">
        <v>37</v>
      </c>
      <c r="T809" s="12">
        <v>0</v>
      </c>
    </row>
    <row r="810" customHeight="1" spans="1:20">
      <c r="A810" s="2">
        <v>809</v>
      </c>
      <c r="B810" s="2">
        <v>240621005</v>
      </c>
      <c r="C810" s="3">
        <v>45464</v>
      </c>
      <c r="D810" s="4" t="s">
        <v>614</v>
      </c>
      <c r="E810" s="4">
        <v>25</v>
      </c>
      <c r="F810" s="5" t="s">
        <v>58</v>
      </c>
      <c r="G810" s="6" t="s">
        <v>650</v>
      </c>
      <c r="H810" s="6" t="s">
        <v>366</v>
      </c>
      <c r="I810" s="7" t="s">
        <v>42</v>
      </c>
      <c r="J810" s="7" t="s">
        <v>62</v>
      </c>
      <c r="K810" s="8">
        <v>128</v>
      </c>
      <c r="L810" s="8">
        <v>8</v>
      </c>
      <c r="N810" s="10" t="s">
        <v>37</v>
      </c>
      <c r="T810" s="12">
        <v>0</v>
      </c>
    </row>
    <row r="811" customHeight="1" spans="1:20">
      <c r="A811" s="2">
        <v>810</v>
      </c>
      <c r="B811" s="2">
        <v>240624001</v>
      </c>
      <c r="C811" s="3">
        <v>45467</v>
      </c>
      <c r="D811" s="4" t="s">
        <v>614</v>
      </c>
      <c r="E811" s="4">
        <v>26</v>
      </c>
      <c r="F811" s="5" t="s">
        <v>58</v>
      </c>
      <c r="G811" s="6" t="s">
        <v>651</v>
      </c>
      <c r="H811" s="6" t="s">
        <v>366</v>
      </c>
      <c r="I811" s="7" t="s">
        <v>42</v>
      </c>
      <c r="J811" s="7" t="s">
        <v>62</v>
      </c>
      <c r="K811" s="8">
        <v>256</v>
      </c>
      <c r="L811" s="8">
        <v>8</v>
      </c>
      <c r="N811" s="10" t="s">
        <v>37</v>
      </c>
      <c r="T811" s="12">
        <v>0</v>
      </c>
    </row>
    <row r="812" customHeight="1" spans="1:20">
      <c r="A812" s="2">
        <v>811</v>
      </c>
      <c r="B812" s="2">
        <v>240624002</v>
      </c>
      <c r="C812" s="3">
        <v>45467</v>
      </c>
      <c r="D812" s="4" t="s">
        <v>614</v>
      </c>
      <c r="E812" s="4">
        <v>26</v>
      </c>
      <c r="F812" s="5" t="s">
        <v>58</v>
      </c>
      <c r="G812" s="6" t="s">
        <v>652</v>
      </c>
      <c r="H812" s="6" t="s">
        <v>645</v>
      </c>
      <c r="I812" s="7" t="s">
        <v>335</v>
      </c>
      <c r="J812" s="7" t="s">
        <v>36</v>
      </c>
      <c r="K812" s="8">
        <v>128</v>
      </c>
      <c r="L812" s="8">
        <v>8</v>
      </c>
      <c r="N812" s="10" t="s">
        <v>37</v>
      </c>
      <c r="T812" s="12">
        <v>0</v>
      </c>
    </row>
    <row r="813" customHeight="1" spans="1:20">
      <c r="A813" s="2">
        <v>812</v>
      </c>
      <c r="B813" s="2">
        <v>240624003</v>
      </c>
      <c r="C813" s="3">
        <v>45467</v>
      </c>
      <c r="D813" s="4" t="s">
        <v>614</v>
      </c>
      <c r="E813" s="4">
        <v>26</v>
      </c>
      <c r="F813" s="5" t="s">
        <v>58</v>
      </c>
      <c r="G813" s="6" t="s">
        <v>628</v>
      </c>
      <c r="H813" s="6" t="s">
        <v>132</v>
      </c>
      <c r="I813" s="7" t="s">
        <v>46</v>
      </c>
      <c r="J813" s="7" t="s">
        <v>36</v>
      </c>
      <c r="K813" s="8">
        <v>954</v>
      </c>
      <c r="L813" s="8">
        <v>32</v>
      </c>
      <c r="N813" s="10" t="s">
        <v>37</v>
      </c>
      <c r="T813" s="12">
        <v>0</v>
      </c>
    </row>
    <row r="814" customHeight="1" spans="1:20">
      <c r="A814" s="2">
        <v>813</v>
      </c>
      <c r="B814" s="2">
        <v>240624004</v>
      </c>
      <c r="C814" s="3">
        <v>45467</v>
      </c>
      <c r="D814" s="4" t="s">
        <v>614</v>
      </c>
      <c r="E814" s="4">
        <v>26</v>
      </c>
      <c r="F814" s="5" t="s">
        <v>58</v>
      </c>
      <c r="G814" s="6" t="s">
        <v>644</v>
      </c>
      <c r="H814" s="6" t="s">
        <v>366</v>
      </c>
      <c r="I814" s="7" t="s">
        <v>42</v>
      </c>
      <c r="J814" s="7" t="s">
        <v>62</v>
      </c>
      <c r="K814" s="8">
        <v>136</v>
      </c>
      <c r="L814" s="8">
        <v>8</v>
      </c>
      <c r="N814" s="10" t="s">
        <v>37</v>
      </c>
      <c r="T814" s="12">
        <v>0</v>
      </c>
    </row>
    <row r="815" customHeight="1" spans="1:20">
      <c r="A815" s="2">
        <v>814</v>
      </c>
      <c r="B815" s="2">
        <v>240624005</v>
      </c>
      <c r="C815" s="3">
        <v>45467</v>
      </c>
      <c r="D815" s="4" t="s">
        <v>614</v>
      </c>
      <c r="E815" s="4">
        <v>26</v>
      </c>
      <c r="F815" s="5" t="s">
        <v>58</v>
      </c>
      <c r="G815" s="6" t="s">
        <v>525</v>
      </c>
      <c r="H815" s="6" t="s">
        <v>70</v>
      </c>
      <c r="I815" s="7" t="s">
        <v>46</v>
      </c>
      <c r="J815" s="7" t="s">
        <v>36</v>
      </c>
      <c r="K815" s="8">
        <v>4</v>
      </c>
      <c r="L815" s="8">
        <v>4</v>
      </c>
      <c r="N815" s="10" t="s">
        <v>37</v>
      </c>
      <c r="T815" s="12">
        <v>0</v>
      </c>
    </row>
    <row r="816" customHeight="1" spans="1:20">
      <c r="A816" s="2">
        <v>815</v>
      </c>
      <c r="B816" s="2">
        <v>240624006</v>
      </c>
      <c r="C816" s="3">
        <v>45467</v>
      </c>
      <c r="D816" s="4" t="s">
        <v>614</v>
      </c>
      <c r="E816" s="4">
        <v>26</v>
      </c>
      <c r="F816" s="5" t="s">
        <v>58</v>
      </c>
      <c r="G816" s="6" t="s">
        <v>640</v>
      </c>
      <c r="H816" s="6" t="s">
        <v>366</v>
      </c>
      <c r="I816" s="7" t="s">
        <v>42</v>
      </c>
      <c r="J816" s="7" t="s">
        <v>62</v>
      </c>
      <c r="K816" s="8">
        <v>348</v>
      </c>
      <c r="L816" s="8">
        <v>32</v>
      </c>
      <c r="N816" s="10" t="s">
        <v>37</v>
      </c>
      <c r="T816" s="12">
        <v>0</v>
      </c>
    </row>
    <row r="817" customHeight="1" spans="1:26">
      <c r="A817" s="2">
        <v>816</v>
      </c>
      <c r="B817" s="2">
        <v>240624007</v>
      </c>
      <c r="C817" s="3">
        <v>45467</v>
      </c>
      <c r="D817" s="4" t="s">
        <v>614</v>
      </c>
      <c r="E817" s="4">
        <v>26</v>
      </c>
      <c r="F817" s="5" t="s">
        <v>58</v>
      </c>
      <c r="G817" s="6" t="s">
        <v>644</v>
      </c>
      <c r="H817" s="6" t="s">
        <v>645</v>
      </c>
      <c r="I817" s="7" t="s">
        <v>335</v>
      </c>
      <c r="J817" s="7" t="s">
        <v>36</v>
      </c>
      <c r="K817" s="8">
        <v>384</v>
      </c>
      <c r="L817" s="8">
        <v>32</v>
      </c>
      <c r="M817" s="9">
        <v>1</v>
      </c>
      <c r="N817" s="10" t="s">
        <v>37</v>
      </c>
      <c r="O817" s="11">
        <v>1</v>
      </c>
      <c r="T817" s="12">
        <v>1</v>
      </c>
      <c r="U817" s="11" t="s">
        <v>653</v>
      </c>
      <c r="V817" s="13" t="s">
        <v>77</v>
      </c>
      <c r="W817" s="8" t="s">
        <v>15</v>
      </c>
      <c r="X817" s="11" t="s">
        <v>99</v>
      </c>
      <c r="Y817" s="11" t="s">
        <v>52</v>
      </c>
      <c r="Z817" s="11" t="s">
        <v>67</v>
      </c>
    </row>
    <row r="818" customHeight="1" spans="1:20">
      <c r="A818" s="2">
        <v>817</v>
      </c>
      <c r="B818" s="2">
        <v>240624008</v>
      </c>
      <c r="C818" s="3">
        <v>45467</v>
      </c>
      <c r="D818" s="4" t="s">
        <v>614</v>
      </c>
      <c r="E818" s="4">
        <v>26</v>
      </c>
      <c r="F818" s="5" t="s">
        <v>33</v>
      </c>
      <c r="G818" s="6" t="s">
        <v>654</v>
      </c>
      <c r="H818" s="6" t="s">
        <v>401</v>
      </c>
      <c r="I818" s="7" t="s">
        <v>401</v>
      </c>
      <c r="J818" s="7" t="s">
        <v>36</v>
      </c>
      <c r="K818" s="8">
        <v>1439</v>
      </c>
      <c r="L818" s="8">
        <v>50</v>
      </c>
      <c r="N818" s="10" t="s">
        <v>37</v>
      </c>
      <c r="T818" s="12">
        <v>0</v>
      </c>
    </row>
    <row r="819" customHeight="1" spans="1:26">
      <c r="A819" s="2">
        <v>818</v>
      </c>
      <c r="B819" s="2">
        <v>240624009</v>
      </c>
      <c r="C819" s="3">
        <v>45467</v>
      </c>
      <c r="D819" s="4" t="s">
        <v>614</v>
      </c>
      <c r="E819" s="4">
        <v>26</v>
      </c>
      <c r="F819" s="5" t="s">
        <v>58</v>
      </c>
      <c r="G819" s="6" t="s">
        <v>644</v>
      </c>
      <c r="H819" s="6" t="s">
        <v>366</v>
      </c>
      <c r="I819" s="7" t="s">
        <v>42</v>
      </c>
      <c r="J819" s="7" t="s">
        <v>62</v>
      </c>
      <c r="K819" s="8">
        <v>377</v>
      </c>
      <c r="L819" s="8">
        <v>32</v>
      </c>
      <c r="M819" s="9">
        <v>1</v>
      </c>
      <c r="N819" s="10" t="s">
        <v>37</v>
      </c>
      <c r="O819" s="11">
        <v>1</v>
      </c>
      <c r="T819" s="12">
        <v>1</v>
      </c>
      <c r="U819" s="11" t="s">
        <v>655</v>
      </c>
      <c r="V819" s="13" t="s">
        <v>77</v>
      </c>
      <c r="W819" s="8" t="s">
        <v>15</v>
      </c>
      <c r="X819" s="11" t="s">
        <v>85</v>
      </c>
      <c r="Y819" s="11" t="s">
        <v>52</v>
      </c>
      <c r="Z819" s="11" t="s">
        <v>67</v>
      </c>
    </row>
    <row r="820" customHeight="1" spans="1:20">
      <c r="A820" s="2">
        <v>819</v>
      </c>
      <c r="B820" s="2">
        <v>240624010</v>
      </c>
      <c r="C820" s="3">
        <v>45467</v>
      </c>
      <c r="D820" s="4" t="s">
        <v>614</v>
      </c>
      <c r="E820" s="4">
        <v>26</v>
      </c>
      <c r="F820" s="5" t="s">
        <v>58</v>
      </c>
      <c r="G820" s="6" t="s">
        <v>644</v>
      </c>
      <c r="H820" s="6" t="s">
        <v>645</v>
      </c>
      <c r="I820" s="7" t="s">
        <v>335</v>
      </c>
      <c r="J820" s="7" t="s">
        <v>36</v>
      </c>
      <c r="K820" s="8">
        <v>162</v>
      </c>
      <c r="L820" s="8">
        <v>8</v>
      </c>
      <c r="N820" s="10" t="s">
        <v>37</v>
      </c>
      <c r="T820" s="12">
        <v>0</v>
      </c>
    </row>
    <row r="821" customHeight="1" spans="1:20">
      <c r="A821" s="2">
        <v>820</v>
      </c>
      <c r="B821" s="2">
        <v>240624011</v>
      </c>
      <c r="C821" s="3">
        <v>45467</v>
      </c>
      <c r="D821" s="4" t="s">
        <v>614</v>
      </c>
      <c r="E821" s="4">
        <v>26</v>
      </c>
      <c r="F821" s="5" t="s">
        <v>58</v>
      </c>
      <c r="G821" s="6" t="s">
        <v>648</v>
      </c>
      <c r="H821" s="6" t="s">
        <v>64</v>
      </c>
      <c r="I821" s="7" t="s">
        <v>64</v>
      </c>
      <c r="J821" s="7" t="s">
        <v>36</v>
      </c>
      <c r="K821" s="8">
        <v>249</v>
      </c>
      <c r="L821" s="8">
        <v>8</v>
      </c>
      <c r="N821" s="10" t="s">
        <v>37</v>
      </c>
      <c r="T821" s="12">
        <v>0</v>
      </c>
    </row>
    <row r="822" customHeight="1" spans="1:20">
      <c r="A822" s="2">
        <v>821</v>
      </c>
      <c r="B822" s="2">
        <v>240624012</v>
      </c>
      <c r="C822" s="3">
        <v>45467</v>
      </c>
      <c r="D822" s="4" t="s">
        <v>614</v>
      </c>
      <c r="E822" s="4">
        <v>26</v>
      </c>
      <c r="F822" s="5" t="s">
        <v>58</v>
      </c>
      <c r="G822" s="6" t="s">
        <v>640</v>
      </c>
      <c r="H822" s="6" t="s">
        <v>366</v>
      </c>
      <c r="I822" s="7" t="s">
        <v>42</v>
      </c>
      <c r="J822" s="7" t="s">
        <v>62</v>
      </c>
      <c r="K822" s="8">
        <v>192</v>
      </c>
      <c r="L822" s="8">
        <v>8</v>
      </c>
      <c r="N822" s="10" t="s">
        <v>37</v>
      </c>
      <c r="T822" s="12">
        <v>0</v>
      </c>
    </row>
    <row r="823" customHeight="1" spans="1:26">
      <c r="A823" s="2">
        <v>822</v>
      </c>
      <c r="B823" s="2">
        <v>240624013</v>
      </c>
      <c r="C823" s="3">
        <v>45467</v>
      </c>
      <c r="D823" s="4" t="s">
        <v>614</v>
      </c>
      <c r="E823" s="4">
        <v>26</v>
      </c>
      <c r="F823" s="5" t="s">
        <v>33</v>
      </c>
      <c r="G823" s="6" t="s">
        <v>618</v>
      </c>
      <c r="H823" s="6" t="s">
        <v>569</v>
      </c>
      <c r="I823" s="7" t="s">
        <v>569</v>
      </c>
      <c r="J823" s="7" t="s">
        <v>36</v>
      </c>
      <c r="K823" s="8">
        <v>288</v>
      </c>
      <c r="L823" s="8">
        <v>32</v>
      </c>
      <c r="M823" s="9">
        <v>1</v>
      </c>
      <c r="N823" s="10" t="s">
        <v>37</v>
      </c>
      <c r="O823" s="11">
        <v>1</v>
      </c>
      <c r="T823" s="12">
        <v>1</v>
      </c>
      <c r="U823" s="11" t="s">
        <v>615</v>
      </c>
      <c r="V823" s="13" t="s">
        <v>77</v>
      </c>
      <c r="W823" s="8" t="s">
        <v>15</v>
      </c>
      <c r="X823" s="11" t="s">
        <v>99</v>
      </c>
      <c r="Y823" s="11" t="s">
        <v>52</v>
      </c>
      <c r="Z823" s="11" t="s">
        <v>67</v>
      </c>
    </row>
    <row r="824" customHeight="1" spans="1:20">
      <c r="A824" s="2">
        <v>823</v>
      </c>
      <c r="B824" s="2">
        <v>240624014</v>
      </c>
      <c r="C824" s="3">
        <v>45467</v>
      </c>
      <c r="D824" s="4" t="s">
        <v>614</v>
      </c>
      <c r="E824" s="4">
        <v>26</v>
      </c>
      <c r="F824" s="5" t="s">
        <v>33</v>
      </c>
      <c r="G824" s="6" t="s">
        <v>656</v>
      </c>
      <c r="H824" s="6" t="s">
        <v>199</v>
      </c>
      <c r="I824" s="7" t="s">
        <v>39</v>
      </c>
      <c r="J824" s="7" t="s">
        <v>36</v>
      </c>
      <c r="K824" s="8">
        <v>50</v>
      </c>
      <c r="L824" s="8">
        <v>8</v>
      </c>
      <c r="N824" s="10" t="s">
        <v>37</v>
      </c>
      <c r="T824" s="12">
        <v>0</v>
      </c>
    </row>
    <row r="825" customHeight="1" spans="1:20">
      <c r="A825" s="2">
        <v>824</v>
      </c>
      <c r="B825" s="2">
        <v>240625001</v>
      </c>
      <c r="C825" s="3">
        <v>45468</v>
      </c>
      <c r="D825" s="4" t="s">
        <v>614</v>
      </c>
      <c r="E825" s="4">
        <v>26</v>
      </c>
      <c r="F825" s="5" t="s">
        <v>33</v>
      </c>
      <c r="G825" s="6" t="s">
        <v>618</v>
      </c>
      <c r="H825" s="6" t="s">
        <v>569</v>
      </c>
      <c r="I825" s="7" t="s">
        <v>569</v>
      </c>
      <c r="J825" s="7" t="s">
        <v>36</v>
      </c>
      <c r="K825" s="8">
        <v>464</v>
      </c>
      <c r="L825" s="8">
        <v>32</v>
      </c>
      <c r="N825" s="10" t="s">
        <v>37</v>
      </c>
      <c r="T825" s="12">
        <v>0</v>
      </c>
    </row>
    <row r="826" customHeight="1" spans="1:20">
      <c r="A826" s="2">
        <v>825</v>
      </c>
      <c r="B826" s="2">
        <v>240625002</v>
      </c>
      <c r="C826" s="3">
        <v>45468</v>
      </c>
      <c r="D826" s="4" t="s">
        <v>614</v>
      </c>
      <c r="E826" s="4">
        <v>26</v>
      </c>
      <c r="F826" s="5" t="s">
        <v>33</v>
      </c>
      <c r="G826" s="6" t="s">
        <v>467</v>
      </c>
      <c r="H826" s="6" t="s">
        <v>91</v>
      </c>
      <c r="I826" s="7" t="s">
        <v>91</v>
      </c>
      <c r="J826" s="7" t="s">
        <v>36</v>
      </c>
      <c r="K826" s="8">
        <v>13</v>
      </c>
      <c r="L826" s="8">
        <v>8</v>
      </c>
      <c r="N826" s="10" t="s">
        <v>37</v>
      </c>
      <c r="T826" s="12">
        <v>0</v>
      </c>
    </row>
    <row r="827" customHeight="1" spans="1:20">
      <c r="A827" s="2">
        <v>826</v>
      </c>
      <c r="B827" s="2">
        <v>240625003</v>
      </c>
      <c r="C827" s="3">
        <v>45468</v>
      </c>
      <c r="D827" s="4" t="s">
        <v>614</v>
      </c>
      <c r="E827" s="4">
        <v>26</v>
      </c>
      <c r="F827" s="5" t="s">
        <v>33</v>
      </c>
      <c r="G827" s="6" t="s">
        <v>570</v>
      </c>
      <c r="H827" s="6" t="s">
        <v>401</v>
      </c>
      <c r="I827" s="7" t="s">
        <v>401</v>
      </c>
      <c r="J827" s="7" t="s">
        <v>36</v>
      </c>
      <c r="K827" s="8">
        <v>1408</v>
      </c>
      <c r="L827" s="8">
        <v>50</v>
      </c>
      <c r="N827" s="10" t="s">
        <v>37</v>
      </c>
      <c r="T827" s="12">
        <v>0</v>
      </c>
    </row>
    <row r="828" customHeight="1" spans="1:20">
      <c r="A828" s="2">
        <v>827</v>
      </c>
      <c r="B828" s="2">
        <v>240625004</v>
      </c>
      <c r="C828" s="3">
        <v>45468</v>
      </c>
      <c r="D828" s="4" t="s">
        <v>614</v>
      </c>
      <c r="E828" s="4">
        <v>26</v>
      </c>
      <c r="F828" s="5" t="s">
        <v>33</v>
      </c>
      <c r="G828" s="6">
        <v>240240616</v>
      </c>
      <c r="H828" s="6" t="s">
        <v>374</v>
      </c>
      <c r="I828" s="7" t="s">
        <v>39</v>
      </c>
      <c r="J828" s="7" t="s">
        <v>36</v>
      </c>
      <c r="K828" s="8">
        <v>68</v>
      </c>
      <c r="L828" s="8">
        <v>8</v>
      </c>
      <c r="N828" s="10" t="s">
        <v>37</v>
      </c>
      <c r="T828" s="12">
        <v>0</v>
      </c>
    </row>
    <row r="829" customHeight="1" spans="1:26">
      <c r="A829" s="2">
        <v>828</v>
      </c>
      <c r="B829" s="2">
        <v>240627001</v>
      </c>
      <c r="C829" s="3">
        <v>45470</v>
      </c>
      <c r="D829" s="4" t="s">
        <v>614</v>
      </c>
      <c r="E829" s="4">
        <v>26</v>
      </c>
      <c r="F829" s="5" t="s">
        <v>134</v>
      </c>
      <c r="G829" s="6" t="s">
        <v>323</v>
      </c>
      <c r="H829" s="6" t="s">
        <v>139</v>
      </c>
      <c r="I829" s="7" t="s">
        <v>139</v>
      </c>
      <c r="J829" s="7" t="s">
        <v>140</v>
      </c>
      <c r="K829" s="8">
        <v>20</v>
      </c>
      <c r="L829" s="8">
        <v>8</v>
      </c>
      <c r="N829" s="10" t="s">
        <v>48</v>
      </c>
      <c r="Q829" s="11">
        <v>1</v>
      </c>
      <c r="T829" s="12">
        <v>1</v>
      </c>
      <c r="U829" s="11" t="s">
        <v>657</v>
      </c>
      <c r="V829" s="13" t="s">
        <v>50</v>
      </c>
      <c r="W829" s="8" t="s">
        <v>55</v>
      </c>
      <c r="X829" s="11" t="s">
        <v>552</v>
      </c>
      <c r="Y829" s="11" t="s">
        <v>57</v>
      </c>
      <c r="Z829" s="11" t="s">
        <v>53</v>
      </c>
    </row>
    <row r="830" customHeight="1" spans="1:26">
      <c r="A830" s="2">
        <v>829</v>
      </c>
      <c r="B830" s="2">
        <v>240627002</v>
      </c>
      <c r="C830" s="3">
        <v>45470</v>
      </c>
      <c r="D830" s="4" t="s">
        <v>614</v>
      </c>
      <c r="E830" s="4">
        <v>26</v>
      </c>
      <c r="F830" s="5" t="s">
        <v>134</v>
      </c>
      <c r="G830" s="6" t="s">
        <v>658</v>
      </c>
      <c r="H830" s="6" t="s">
        <v>137</v>
      </c>
      <c r="I830" s="7" t="s">
        <v>137</v>
      </c>
      <c r="J830" s="7" t="s">
        <v>140</v>
      </c>
      <c r="K830" s="8">
        <v>2294</v>
      </c>
      <c r="L830" s="8">
        <v>50</v>
      </c>
      <c r="N830" s="10" t="s">
        <v>37</v>
      </c>
      <c r="O830" s="11">
        <v>1</v>
      </c>
      <c r="T830" s="12">
        <v>1</v>
      </c>
      <c r="U830" s="11" t="s">
        <v>659</v>
      </c>
      <c r="V830" s="13" t="s">
        <v>77</v>
      </c>
      <c r="W830" s="8" t="s">
        <v>15</v>
      </c>
      <c r="X830" s="11" t="s">
        <v>99</v>
      </c>
      <c r="Y830" s="11" t="s">
        <v>52</v>
      </c>
      <c r="Z830" s="11" t="s">
        <v>67</v>
      </c>
    </row>
    <row r="831" customHeight="1" spans="1:20">
      <c r="A831" s="2">
        <v>830</v>
      </c>
      <c r="B831" s="2">
        <v>240627003</v>
      </c>
      <c r="C831" s="3">
        <v>45470</v>
      </c>
      <c r="D831" s="4" t="s">
        <v>614</v>
      </c>
      <c r="E831" s="4">
        <v>26</v>
      </c>
      <c r="F831" s="5" t="s">
        <v>58</v>
      </c>
      <c r="G831" s="6" t="s">
        <v>644</v>
      </c>
      <c r="H831" s="6" t="s">
        <v>42</v>
      </c>
      <c r="I831" s="7" t="s">
        <v>42</v>
      </c>
      <c r="J831" s="7" t="s">
        <v>62</v>
      </c>
      <c r="K831" s="8">
        <v>1</v>
      </c>
      <c r="L831" s="8">
        <v>1</v>
      </c>
      <c r="N831" s="10" t="s">
        <v>37</v>
      </c>
      <c r="T831" s="12">
        <v>0</v>
      </c>
    </row>
    <row r="832" customHeight="1" spans="1:20">
      <c r="A832" s="2">
        <v>831</v>
      </c>
      <c r="B832" s="2">
        <v>240630001</v>
      </c>
      <c r="C832" s="3">
        <v>45472</v>
      </c>
      <c r="D832" s="4" t="s">
        <v>614</v>
      </c>
      <c r="E832" s="4">
        <v>26</v>
      </c>
      <c r="F832" s="5" t="s">
        <v>58</v>
      </c>
      <c r="G832" s="6" t="s">
        <v>660</v>
      </c>
      <c r="H832" s="6" t="s">
        <v>64</v>
      </c>
      <c r="I832" s="7" t="s">
        <v>64</v>
      </c>
      <c r="J832" s="7" t="s">
        <v>36</v>
      </c>
      <c r="K832" s="8">
        <v>222</v>
      </c>
      <c r="L832" s="8">
        <v>8</v>
      </c>
      <c r="N832" s="10" t="s">
        <v>37</v>
      </c>
      <c r="T832" s="12">
        <v>0</v>
      </c>
    </row>
    <row r="833" customHeight="1" spans="1:20">
      <c r="A833" s="2">
        <v>832</v>
      </c>
      <c r="B833" s="2">
        <v>240630002</v>
      </c>
      <c r="C833" s="3">
        <v>45472</v>
      </c>
      <c r="D833" s="4" t="s">
        <v>614</v>
      </c>
      <c r="E833" s="4">
        <v>26</v>
      </c>
      <c r="F833" s="5" t="s">
        <v>58</v>
      </c>
      <c r="G833" s="6" t="s">
        <v>640</v>
      </c>
      <c r="H833" s="6" t="s">
        <v>366</v>
      </c>
      <c r="I833" s="7" t="s">
        <v>42</v>
      </c>
      <c r="J833" s="7" t="s">
        <v>62</v>
      </c>
      <c r="K833" s="8">
        <v>768</v>
      </c>
      <c r="L833" s="8">
        <v>32</v>
      </c>
      <c r="N833" s="10" t="s">
        <v>37</v>
      </c>
      <c r="T833" s="12">
        <v>0</v>
      </c>
    </row>
    <row r="834" customHeight="1" spans="1:20">
      <c r="A834" s="2">
        <v>833</v>
      </c>
      <c r="B834" s="2">
        <v>240630003</v>
      </c>
      <c r="C834" s="3">
        <v>45473</v>
      </c>
      <c r="D834" s="4" t="s">
        <v>614</v>
      </c>
      <c r="E834" s="4">
        <v>27</v>
      </c>
      <c r="F834" s="5" t="s">
        <v>58</v>
      </c>
      <c r="G834" s="6" t="s">
        <v>592</v>
      </c>
      <c r="H834" s="6" t="s">
        <v>366</v>
      </c>
      <c r="I834" s="7" t="s">
        <v>42</v>
      </c>
      <c r="J834" s="7" t="s">
        <v>62</v>
      </c>
      <c r="K834" s="8">
        <v>616</v>
      </c>
      <c r="L834" s="8">
        <v>32</v>
      </c>
      <c r="N834" s="10" t="s">
        <v>37</v>
      </c>
      <c r="T834" s="12">
        <v>0</v>
      </c>
    </row>
    <row r="835" customHeight="1" spans="1:26">
      <c r="A835" s="2">
        <v>834</v>
      </c>
      <c r="B835" s="2">
        <v>240630004</v>
      </c>
      <c r="C835" s="3">
        <v>45473</v>
      </c>
      <c r="D835" s="4" t="s">
        <v>614</v>
      </c>
      <c r="E835" s="4">
        <v>27</v>
      </c>
      <c r="F835" s="5" t="s">
        <v>33</v>
      </c>
      <c r="G835" s="6" t="s">
        <v>643</v>
      </c>
      <c r="H835" s="6" t="s">
        <v>403</v>
      </c>
      <c r="I835" s="7" t="s">
        <v>403</v>
      </c>
      <c r="J835" s="7" t="s">
        <v>36</v>
      </c>
      <c r="K835" s="8">
        <v>1048</v>
      </c>
      <c r="L835" s="8">
        <v>32</v>
      </c>
      <c r="M835" s="9">
        <v>2</v>
      </c>
      <c r="N835" s="10" t="s">
        <v>48</v>
      </c>
      <c r="Q835" s="11">
        <v>1</v>
      </c>
      <c r="T835" s="12">
        <v>1</v>
      </c>
      <c r="U835" s="11" t="s">
        <v>661</v>
      </c>
      <c r="V835" s="13" t="s">
        <v>50</v>
      </c>
      <c r="W835" s="8" t="s">
        <v>55</v>
      </c>
      <c r="X835" s="11" t="s">
        <v>362</v>
      </c>
      <c r="Y835" s="11" t="s">
        <v>57</v>
      </c>
      <c r="Z835" s="11" t="s">
        <v>53</v>
      </c>
    </row>
    <row r="836" customHeight="1" spans="1:26">
      <c r="A836" s="2">
        <v>835</v>
      </c>
      <c r="B836" s="2">
        <v>240630004</v>
      </c>
      <c r="C836" s="3">
        <v>45473</v>
      </c>
      <c r="D836" s="4" t="s">
        <v>614</v>
      </c>
      <c r="E836" s="4">
        <v>27</v>
      </c>
      <c r="F836" s="5" t="s">
        <v>33</v>
      </c>
      <c r="G836" s="6" t="s">
        <v>643</v>
      </c>
      <c r="H836" s="6" t="s">
        <v>403</v>
      </c>
      <c r="I836" s="7" t="s">
        <v>403</v>
      </c>
      <c r="J836" s="7" t="s">
        <v>36</v>
      </c>
      <c r="O836" s="11">
        <v>1</v>
      </c>
      <c r="T836" s="12">
        <v>1</v>
      </c>
      <c r="U836" s="11" t="s">
        <v>638</v>
      </c>
      <c r="V836" s="13" t="s">
        <v>50</v>
      </c>
      <c r="W836" s="8" t="s">
        <v>15</v>
      </c>
      <c r="X836" s="11" t="s">
        <v>99</v>
      </c>
      <c r="Y836" s="11" t="s">
        <v>52</v>
      </c>
      <c r="Z836" s="11" t="s">
        <v>53</v>
      </c>
    </row>
    <row r="837" customHeight="1" spans="1:20">
      <c r="A837" s="2">
        <v>836</v>
      </c>
      <c r="B837" s="2">
        <v>240630005</v>
      </c>
      <c r="C837" s="3">
        <v>45473</v>
      </c>
      <c r="D837" s="4" t="s">
        <v>614</v>
      </c>
      <c r="E837" s="4">
        <v>27</v>
      </c>
      <c r="F837" s="5" t="s">
        <v>58</v>
      </c>
      <c r="G837" s="6" t="s">
        <v>662</v>
      </c>
      <c r="H837" s="6" t="s">
        <v>61</v>
      </c>
      <c r="I837" s="7" t="s">
        <v>60</v>
      </c>
      <c r="J837" s="7" t="s">
        <v>62</v>
      </c>
      <c r="K837" s="8">
        <v>260</v>
      </c>
      <c r="L837" s="8">
        <v>8</v>
      </c>
      <c r="N837" s="10" t="s">
        <v>37</v>
      </c>
      <c r="T837" s="12">
        <v>0</v>
      </c>
    </row>
    <row r="838" customHeight="1" spans="1:20">
      <c r="A838" s="2">
        <v>837</v>
      </c>
      <c r="B838" s="2">
        <v>240630006</v>
      </c>
      <c r="C838" s="3">
        <v>45473</v>
      </c>
      <c r="D838" s="4" t="s">
        <v>614</v>
      </c>
      <c r="E838" s="4">
        <v>27</v>
      </c>
      <c r="F838" s="5" t="s">
        <v>58</v>
      </c>
      <c r="G838" s="6" t="s">
        <v>663</v>
      </c>
      <c r="H838" s="6" t="s">
        <v>60</v>
      </c>
      <c r="I838" s="7" t="s">
        <v>60</v>
      </c>
      <c r="J838" s="7" t="s">
        <v>141</v>
      </c>
      <c r="K838" s="8">
        <v>9</v>
      </c>
      <c r="L838" s="8">
        <v>8</v>
      </c>
      <c r="N838" s="10" t="s">
        <v>37</v>
      </c>
      <c r="T838" s="12">
        <v>0</v>
      </c>
    </row>
    <row r="839" customHeight="1" spans="1:20">
      <c r="A839" s="2">
        <v>838</v>
      </c>
      <c r="B839" s="2">
        <v>240630007</v>
      </c>
      <c r="C839" s="3">
        <v>45473</v>
      </c>
      <c r="D839" s="4" t="s">
        <v>614</v>
      </c>
      <c r="E839" s="4">
        <v>27</v>
      </c>
      <c r="F839" s="5" t="s">
        <v>33</v>
      </c>
      <c r="G839" s="6" t="s">
        <v>623</v>
      </c>
      <c r="H839" s="6" t="s">
        <v>319</v>
      </c>
      <c r="I839" s="7" t="s">
        <v>39</v>
      </c>
      <c r="J839" s="7" t="s">
        <v>36</v>
      </c>
      <c r="K839" s="8">
        <v>220</v>
      </c>
      <c r="L839" s="8">
        <v>8</v>
      </c>
      <c r="N839" s="10" t="s">
        <v>37</v>
      </c>
      <c r="T839" s="12">
        <v>0</v>
      </c>
    </row>
    <row r="840" customHeight="1" spans="1:29">
      <c r="A840" s="2">
        <v>839</v>
      </c>
      <c r="B840" s="2">
        <v>240630008</v>
      </c>
      <c r="C840" s="3">
        <v>45473</v>
      </c>
      <c r="D840" s="4" t="s">
        <v>614</v>
      </c>
      <c r="E840" s="4">
        <v>27</v>
      </c>
      <c r="F840" s="5" t="s">
        <v>33</v>
      </c>
      <c r="G840" s="6" t="s">
        <v>664</v>
      </c>
      <c r="H840" s="6" t="s">
        <v>665</v>
      </c>
      <c r="I840" s="7" t="s">
        <v>39</v>
      </c>
      <c r="J840" s="7" t="s">
        <v>36</v>
      </c>
      <c r="K840" s="8">
        <v>141</v>
      </c>
      <c r="L840" s="8">
        <v>8</v>
      </c>
      <c r="N840" s="10" t="s">
        <v>37</v>
      </c>
      <c r="T840" s="12">
        <v>0</v>
      </c>
      <c r="AC840" s="8" t="s">
        <v>666</v>
      </c>
    </row>
    <row r="841" customHeight="1" spans="1:20">
      <c r="A841" s="2">
        <v>840</v>
      </c>
      <c r="B841" s="2">
        <v>240630009</v>
      </c>
      <c r="C841" s="3">
        <v>45473</v>
      </c>
      <c r="D841" s="4" t="s">
        <v>614</v>
      </c>
      <c r="E841" s="4">
        <v>27</v>
      </c>
      <c r="F841" s="5" t="s">
        <v>58</v>
      </c>
      <c r="G841" s="6" t="s">
        <v>525</v>
      </c>
      <c r="H841" s="6" t="s">
        <v>70</v>
      </c>
      <c r="I841" s="7" t="s">
        <v>46</v>
      </c>
      <c r="J841" s="7" t="s">
        <v>36</v>
      </c>
      <c r="K841" s="8">
        <v>4</v>
      </c>
      <c r="L841" s="8">
        <v>4</v>
      </c>
      <c r="N841" s="10" t="s">
        <v>37</v>
      </c>
      <c r="T841" s="12">
        <v>0</v>
      </c>
    </row>
    <row r="842" customHeight="1" spans="1:20">
      <c r="A842" s="2">
        <v>841</v>
      </c>
      <c r="B842" s="2">
        <v>240630010</v>
      </c>
      <c r="C842" s="3">
        <v>45473</v>
      </c>
      <c r="D842" s="4" t="s">
        <v>614</v>
      </c>
      <c r="E842" s="4">
        <v>27</v>
      </c>
      <c r="F842" s="5" t="s">
        <v>58</v>
      </c>
      <c r="G842" s="6" t="s">
        <v>592</v>
      </c>
      <c r="H842" s="6" t="s">
        <v>42</v>
      </c>
      <c r="I842" s="7" t="s">
        <v>42</v>
      </c>
      <c r="J842" s="7" t="s">
        <v>62</v>
      </c>
      <c r="K842" s="8">
        <v>256</v>
      </c>
      <c r="L842" s="8">
        <v>8</v>
      </c>
      <c r="N842" s="10" t="s">
        <v>37</v>
      </c>
      <c r="T842" s="12">
        <v>0</v>
      </c>
    </row>
    <row r="843" customHeight="1" spans="1:20">
      <c r="A843" s="2">
        <v>842</v>
      </c>
      <c r="B843" s="2">
        <v>240701001</v>
      </c>
      <c r="C843" s="3">
        <v>45474</v>
      </c>
      <c r="D843" s="4" t="s">
        <v>667</v>
      </c>
      <c r="E843" s="4">
        <v>27</v>
      </c>
      <c r="F843" s="5" t="s">
        <v>58</v>
      </c>
      <c r="G843" s="6" t="s">
        <v>660</v>
      </c>
      <c r="H843" s="6" t="s">
        <v>64</v>
      </c>
      <c r="I843" s="7" t="s">
        <v>64</v>
      </c>
      <c r="J843" s="7" t="s">
        <v>36</v>
      </c>
      <c r="K843" s="8">
        <v>323</v>
      </c>
      <c r="L843" s="8">
        <v>32</v>
      </c>
      <c r="N843" s="10" t="s">
        <v>37</v>
      </c>
      <c r="T843" s="12">
        <v>0</v>
      </c>
    </row>
    <row r="844" customHeight="1" spans="1:20">
      <c r="A844" s="2">
        <v>843</v>
      </c>
      <c r="B844" s="2">
        <v>240701002</v>
      </c>
      <c r="C844" s="3">
        <v>45474</v>
      </c>
      <c r="D844" s="4" t="s">
        <v>667</v>
      </c>
      <c r="E844" s="4">
        <v>27</v>
      </c>
      <c r="F844" s="5" t="s">
        <v>58</v>
      </c>
      <c r="G844" s="6" t="s">
        <v>668</v>
      </c>
      <c r="H844" s="6" t="s">
        <v>64</v>
      </c>
      <c r="I844" s="7" t="s">
        <v>64</v>
      </c>
      <c r="J844" s="7" t="s">
        <v>62</v>
      </c>
      <c r="K844" s="8">
        <v>386</v>
      </c>
      <c r="L844" s="8">
        <v>32</v>
      </c>
      <c r="N844" s="10" t="s">
        <v>37</v>
      </c>
      <c r="T844" s="12">
        <v>0</v>
      </c>
    </row>
    <row r="845" customHeight="1" spans="1:20">
      <c r="A845" s="2">
        <v>844</v>
      </c>
      <c r="B845" s="2">
        <v>240701003</v>
      </c>
      <c r="C845" s="3">
        <v>45474</v>
      </c>
      <c r="D845" s="4" t="s">
        <v>667</v>
      </c>
      <c r="E845" s="4">
        <v>27</v>
      </c>
      <c r="F845" s="5" t="s">
        <v>58</v>
      </c>
      <c r="G845" s="6" t="s">
        <v>668</v>
      </c>
      <c r="H845" s="6" t="s">
        <v>64</v>
      </c>
      <c r="I845" s="7" t="s">
        <v>64</v>
      </c>
      <c r="J845" s="7" t="s">
        <v>62</v>
      </c>
      <c r="K845" s="8">
        <v>214</v>
      </c>
      <c r="L845" s="8">
        <v>8</v>
      </c>
      <c r="N845" s="10" t="s">
        <v>37</v>
      </c>
      <c r="T845" s="12">
        <v>0</v>
      </c>
    </row>
    <row r="846" customHeight="1" spans="1:20">
      <c r="A846" s="2">
        <v>845</v>
      </c>
      <c r="B846" s="2">
        <v>240702001</v>
      </c>
      <c r="C846" s="3">
        <v>45475</v>
      </c>
      <c r="D846" s="4" t="s">
        <v>667</v>
      </c>
      <c r="E846" s="4">
        <v>27</v>
      </c>
      <c r="F846" s="5" t="s">
        <v>33</v>
      </c>
      <c r="G846" s="6" t="s">
        <v>669</v>
      </c>
      <c r="H846" s="6" t="s">
        <v>670</v>
      </c>
      <c r="I846" s="7" t="s">
        <v>35</v>
      </c>
      <c r="J846" s="7" t="s">
        <v>36</v>
      </c>
      <c r="K846" s="8">
        <v>2</v>
      </c>
      <c r="L846" s="8">
        <v>2</v>
      </c>
      <c r="N846" s="10" t="s">
        <v>37</v>
      </c>
      <c r="T846" s="12">
        <v>0</v>
      </c>
    </row>
    <row r="847" customHeight="1" spans="1:20">
      <c r="A847" s="2">
        <v>846</v>
      </c>
      <c r="B847" s="2">
        <v>240702002</v>
      </c>
      <c r="C847" s="3">
        <v>45475</v>
      </c>
      <c r="D847" s="4" t="s">
        <v>667</v>
      </c>
      <c r="E847" s="4">
        <v>27</v>
      </c>
      <c r="F847" s="5" t="s">
        <v>33</v>
      </c>
      <c r="G847" s="6" t="s">
        <v>671</v>
      </c>
      <c r="H847" s="6" t="s">
        <v>35</v>
      </c>
      <c r="I847" s="7" t="s">
        <v>35</v>
      </c>
      <c r="J847" s="7" t="s">
        <v>36</v>
      </c>
      <c r="K847" s="8">
        <v>596</v>
      </c>
      <c r="L847" s="8">
        <v>32</v>
      </c>
      <c r="N847" s="10" t="s">
        <v>37</v>
      </c>
      <c r="T847" s="12">
        <v>0</v>
      </c>
    </row>
    <row r="848" customHeight="1" spans="1:20">
      <c r="A848" s="2">
        <v>847</v>
      </c>
      <c r="B848" s="2">
        <v>240702003</v>
      </c>
      <c r="C848" s="3">
        <v>45475</v>
      </c>
      <c r="D848" s="4" t="s">
        <v>667</v>
      </c>
      <c r="E848" s="4">
        <v>27</v>
      </c>
      <c r="F848" s="5" t="s">
        <v>58</v>
      </c>
      <c r="G848" s="6">
        <v>24064110</v>
      </c>
      <c r="H848" s="6" t="s">
        <v>266</v>
      </c>
      <c r="I848" s="7" t="s">
        <v>541</v>
      </c>
      <c r="J848" s="7" t="s">
        <v>36</v>
      </c>
      <c r="K848" s="8">
        <v>124</v>
      </c>
      <c r="L848" s="8">
        <v>8</v>
      </c>
      <c r="N848" s="10" t="s">
        <v>37</v>
      </c>
      <c r="T848" s="12">
        <v>0</v>
      </c>
    </row>
    <row r="849" customHeight="1" spans="1:20">
      <c r="A849" s="2">
        <v>848</v>
      </c>
      <c r="B849" s="2">
        <v>240702004</v>
      </c>
      <c r="C849" s="3">
        <v>45475</v>
      </c>
      <c r="D849" s="4" t="s">
        <v>667</v>
      </c>
      <c r="E849" s="4">
        <v>27</v>
      </c>
      <c r="F849" s="5" t="s">
        <v>58</v>
      </c>
      <c r="G849" s="6" t="s">
        <v>369</v>
      </c>
      <c r="H849" s="6" t="s">
        <v>64</v>
      </c>
      <c r="I849" s="7" t="s">
        <v>64</v>
      </c>
      <c r="J849" s="7" t="s">
        <v>36</v>
      </c>
      <c r="K849" s="8">
        <v>112</v>
      </c>
      <c r="L849" s="8">
        <v>8</v>
      </c>
      <c r="N849" s="10" t="s">
        <v>37</v>
      </c>
      <c r="T849" s="12">
        <v>0</v>
      </c>
    </row>
    <row r="850" customHeight="1" spans="1:26">
      <c r="A850" s="2">
        <v>849</v>
      </c>
      <c r="B850" s="2">
        <v>240702005</v>
      </c>
      <c r="C850" s="3">
        <v>45475</v>
      </c>
      <c r="D850" s="4" t="s">
        <v>667</v>
      </c>
      <c r="E850" s="4">
        <v>27</v>
      </c>
      <c r="F850" s="5" t="s">
        <v>58</v>
      </c>
      <c r="G850" s="6" t="s">
        <v>672</v>
      </c>
      <c r="H850" s="6" t="s">
        <v>104</v>
      </c>
      <c r="I850" s="7" t="s">
        <v>74</v>
      </c>
      <c r="J850" s="7" t="s">
        <v>36</v>
      </c>
      <c r="K850" s="8">
        <v>50</v>
      </c>
      <c r="L850" s="8">
        <v>8</v>
      </c>
      <c r="M850" s="9">
        <v>2</v>
      </c>
      <c r="N850" s="10" t="s">
        <v>48</v>
      </c>
      <c r="O850" s="11">
        <v>1</v>
      </c>
      <c r="T850" s="12">
        <v>1</v>
      </c>
      <c r="U850" s="11" t="s">
        <v>637</v>
      </c>
      <c r="V850" s="13" t="s">
        <v>50</v>
      </c>
      <c r="W850" s="8" t="s">
        <v>15</v>
      </c>
      <c r="X850" s="11" t="s">
        <v>99</v>
      </c>
      <c r="Y850" s="11" t="s">
        <v>52</v>
      </c>
      <c r="Z850" s="11" t="s">
        <v>53</v>
      </c>
    </row>
    <row r="851" customHeight="1" spans="1:26">
      <c r="A851" s="2">
        <v>850</v>
      </c>
      <c r="B851" s="2">
        <v>240702005</v>
      </c>
      <c r="C851" s="3">
        <v>45475</v>
      </c>
      <c r="D851" s="4" t="s">
        <v>667</v>
      </c>
      <c r="E851" s="4">
        <v>27</v>
      </c>
      <c r="F851" s="5" t="s">
        <v>58</v>
      </c>
      <c r="G851" s="6" t="s">
        <v>672</v>
      </c>
      <c r="H851" s="6" t="s">
        <v>104</v>
      </c>
      <c r="I851" s="7" t="s">
        <v>74</v>
      </c>
      <c r="J851" s="7" t="s">
        <v>36</v>
      </c>
      <c r="S851" s="12">
        <v>1</v>
      </c>
      <c r="T851" s="12">
        <v>1</v>
      </c>
      <c r="U851" s="11" t="s">
        <v>634</v>
      </c>
      <c r="V851" s="13" t="s">
        <v>50</v>
      </c>
      <c r="W851" s="8" t="s">
        <v>15</v>
      </c>
      <c r="X851" s="11" t="s">
        <v>85</v>
      </c>
      <c r="Y851" s="11" t="s">
        <v>52</v>
      </c>
      <c r="Z851" s="11" t="s">
        <v>53</v>
      </c>
    </row>
    <row r="852" customHeight="1" spans="1:20">
      <c r="A852" s="2">
        <v>851</v>
      </c>
      <c r="B852" s="2">
        <v>240702006</v>
      </c>
      <c r="C852" s="3">
        <v>45475</v>
      </c>
      <c r="D852" s="4" t="s">
        <v>667</v>
      </c>
      <c r="E852" s="4">
        <v>27</v>
      </c>
      <c r="F852" s="5" t="s">
        <v>58</v>
      </c>
      <c r="G852" s="6" t="s">
        <v>673</v>
      </c>
      <c r="H852" s="6" t="s">
        <v>61</v>
      </c>
      <c r="I852" s="7" t="s">
        <v>60</v>
      </c>
      <c r="J852" s="7" t="s">
        <v>62</v>
      </c>
      <c r="K852" s="8">
        <v>91</v>
      </c>
      <c r="L852" s="8">
        <v>8</v>
      </c>
      <c r="N852" s="10" t="s">
        <v>37</v>
      </c>
      <c r="T852" s="12">
        <v>0</v>
      </c>
    </row>
    <row r="853" customHeight="1" spans="1:20">
      <c r="A853" s="2">
        <v>852</v>
      </c>
      <c r="B853" s="2">
        <v>240702007</v>
      </c>
      <c r="C853" s="3">
        <v>45475</v>
      </c>
      <c r="D853" s="4" t="s">
        <v>667</v>
      </c>
      <c r="E853" s="4">
        <v>27</v>
      </c>
      <c r="F853" s="5" t="s">
        <v>58</v>
      </c>
      <c r="G853" s="6" t="s">
        <v>674</v>
      </c>
      <c r="H853" s="6" t="s">
        <v>366</v>
      </c>
      <c r="I853" s="7" t="s">
        <v>42</v>
      </c>
      <c r="J853" s="7" t="s">
        <v>62</v>
      </c>
      <c r="K853" s="8">
        <v>416</v>
      </c>
      <c r="L853" s="8">
        <v>32</v>
      </c>
      <c r="N853" s="10" t="s">
        <v>37</v>
      </c>
      <c r="T853" s="12">
        <v>0</v>
      </c>
    </row>
    <row r="854" customHeight="1" spans="1:26">
      <c r="A854" s="2">
        <v>853</v>
      </c>
      <c r="B854" s="2">
        <v>240703001</v>
      </c>
      <c r="C854" s="3">
        <v>45476</v>
      </c>
      <c r="D854" s="4" t="s">
        <v>667</v>
      </c>
      <c r="E854" s="4">
        <v>27</v>
      </c>
      <c r="F854" s="5" t="s">
        <v>58</v>
      </c>
      <c r="G854" s="6">
        <v>24064110</v>
      </c>
      <c r="H854" s="6" t="s">
        <v>266</v>
      </c>
      <c r="I854" s="7" t="s">
        <v>541</v>
      </c>
      <c r="J854" s="7" t="s">
        <v>36</v>
      </c>
      <c r="K854" s="8">
        <v>100</v>
      </c>
      <c r="L854" s="8">
        <v>8</v>
      </c>
      <c r="M854" s="9">
        <v>1</v>
      </c>
      <c r="N854" s="10" t="s">
        <v>48</v>
      </c>
      <c r="R854" s="11">
        <v>1</v>
      </c>
      <c r="T854" s="12">
        <v>1</v>
      </c>
      <c r="U854" s="11" t="s">
        <v>437</v>
      </c>
      <c r="V854" s="13" t="s">
        <v>50</v>
      </c>
      <c r="W854" s="8" t="s">
        <v>18</v>
      </c>
      <c r="X854" s="11" t="s">
        <v>106</v>
      </c>
      <c r="Y854" s="11" t="s">
        <v>57</v>
      </c>
      <c r="Z854" s="11" t="s">
        <v>53</v>
      </c>
    </row>
    <row r="855" customHeight="1" spans="1:20">
      <c r="A855" s="2">
        <v>854</v>
      </c>
      <c r="B855" s="2">
        <v>240704001</v>
      </c>
      <c r="C855" s="3">
        <v>45477</v>
      </c>
      <c r="D855" s="4" t="s">
        <v>667</v>
      </c>
      <c r="E855" s="4">
        <v>27</v>
      </c>
      <c r="F855" s="5" t="s">
        <v>58</v>
      </c>
      <c r="G855" s="6" t="s">
        <v>674</v>
      </c>
      <c r="H855" s="6" t="s">
        <v>366</v>
      </c>
      <c r="I855" s="7" t="s">
        <v>42</v>
      </c>
      <c r="J855" s="7" t="s">
        <v>62</v>
      </c>
      <c r="K855" s="8">
        <v>108</v>
      </c>
      <c r="L855" s="8">
        <v>8</v>
      </c>
      <c r="N855" s="10" t="s">
        <v>37</v>
      </c>
      <c r="T855" s="12">
        <v>0</v>
      </c>
    </row>
    <row r="856" customHeight="1" spans="1:20">
      <c r="A856" s="2">
        <v>855</v>
      </c>
      <c r="B856" s="2">
        <v>240704002</v>
      </c>
      <c r="C856" s="3">
        <v>45477</v>
      </c>
      <c r="D856" s="4" t="s">
        <v>667</v>
      </c>
      <c r="E856" s="4">
        <v>27</v>
      </c>
      <c r="F856" s="5" t="s">
        <v>58</v>
      </c>
      <c r="G856" s="6" t="s">
        <v>675</v>
      </c>
      <c r="H856" s="6" t="s">
        <v>132</v>
      </c>
      <c r="I856" s="7" t="s">
        <v>46</v>
      </c>
      <c r="J856" s="7" t="s">
        <v>36</v>
      </c>
      <c r="K856" s="8">
        <v>200</v>
      </c>
      <c r="L856" s="8">
        <v>8</v>
      </c>
      <c r="N856" s="10" t="s">
        <v>37</v>
      </c>
      <c r="T856" s="12">
        <v>0</v>
      </c>
    </row>
    <row r="857" customHeight="1" spans="1:20">
      <c r="A857" s="2">
        <v>856</v>
      </c>
      <c r="B857" s="2">
        <v>240704003</v>
      </c>
      <c r="C857" s="3">
        <v>45477</v>
      </c>
      <c r="D857" s="4" t="s">
        <v>667</v>
      </c>
      <c r="E857" s="4">
        <v>27</v>
      </c>
      <c r="F857" s="5" t="s">
        <v>58</v>
      </c>
      <c r="G857" s="6" t="s">
        <v>676</v>
      </c>
      <c r="H857" s="6" t="s">
        <v>645</v>
      </c>
      <c r="I857" s="7" t="s">
        <v>335</v>
      </c>
      <c r="J857" s="7" t="s">
        <v>36</v>
      </c>
      <c r="K857" s="8">
        <v>123</v>
      </c>
      <c r="L857" s="8">
        <v>8</v>
      </c>
      <c r="N857" s="10" t="s">
        <v>37</v>
      </c>
      <c r="T857" s="12">
        <v>0</v>
      </c>
    </row>
    <row r="858" customHeight="1" spans="1:20">
      <c r="A858" s="2">
        <v>857</v>
      </c>
      <c r="B858" s="2">
        <v>240704004</v>
      </c>
      <c r="C858" s="3">
        <v>45477</v>
      </c>
      <c r="D858" s="4" t="s">
        <v>667</v>
      </c>
      <c r="E858" s="4">
        <v>27</v>
      </c>
      <c r="F858" s="5" t="s">
        <v>33</v>
      </c>
      <c r="G858" s="6" t="s">
        <v>413</v>
      </c>
      <c r="H858" s="6" t="s">
        <v>401</v>
      </c>
      <c r="I858" s="7" t="s">
        <v>401</v>
      </c>
      <c r="J858" s="7" t="s">
        <v>36</v>
      </c>
      <c r="K858" s="8">
        <v>2880</v>
      </c>
      <c r="L858" s="8">
        <v>50</v>
      </c>
      <c r="N858" s="10" t="s">
        <v>37</v>
      </c>
      <c r="T858" s="12">
        <v>0</v>
      </c>
    </row>
    <row r="859" customHeight="1" spans="1:20">
      <c r="A859" s="2">
        <v>858</v>
      </c>
      <c r="B859" s="2">
        <v>240704005</v>
      </c>
      <c r="C859" s="3">
        <v>45477</v>
      </c>
      <c r="D859" s="4" t="s">
        <v>667</v>
      </c>
      <c r="E859" s="4">
        <v>27</v>
      </c>
      <c r="F859" s="5" t="s">
        <v>33</v>
      </c>
      <c r="G859" s="6" t="s">
        <v>407</v>
      </c>
      <c r="H859" s="6" t="s">
        <v>352</v>
      </c>
      <c r="I859" s="7" t="s">
        <v>39</v>
      </c>
      <c r="J859" s="7" t="s">
        <v>36</v>
      </c>
      <c r="K859" s="8">
        <v>432</v>
      </c>
      <c r="L859" s="8">
        <v>32</v>
      </c>
      <c r="N859" s="10" t="s">
        <v>37</v>
      </c>
      <c r="T859" s="12">
        <v>0</v>
      </c>
    </row>
    <row r="860" customHeight="1" spans="1:26">
      <c r="A860" s="2">
        <v>859</v>
      </c>
      <c r="B860" s="2">
        <v>240705001</v>
      </c>
      <c r="C860" s="3">
        <v>45478</v>
      </c>
      <c r="D860" s="4" t="s">
        <v>667</v>
      </c>
      <c r="E860" s="4">
        <v>27</v>
      </c>
      <c r="F860" s="5" t="s">
        <v>58</v>
      </c>
      <c r="G860" s="6">
        <v>24064110</v>
      </c>
      <c r="H860" s="6" t="s">
        <v>170</v>
      </c>
      <c r="I860" s="7" t="s">
        <v>170</v>
      </c>
      <c r="J860" s="7" t="s">
        <v>36</v>
      </c>
      <c r="K860" s="8">
        <v>5</v>
      </c>
      <c r="L860" s="8">
        <v>5</v>
      </c>
      <c r="M860" s="9">
        <v>5</v>
      </c>
      <c r="N860" s="10" t="s">
        <v>48</v>
      </c>
      <c r="R860" s="11">
        <v>5</v>
      </c>
      <c r="T860" s="12">
        <v>5</v>
      </c>
      <c r="U860" s="11" t="s">
        <v>677</v>
      </c>
      <c r="V860" s="13" t="s">
        <v>50</v>
      </c>
      <c r="W860" s="8" t="s">
        <v>18</v>
      </c>
      <c r="X860" s="11" t="s">
        <v>106</v>
      </c>
      <c r="Y860" s="11" t="s">
        <v>57</v>
      </c>
      <c r="Z860" s="11" t="s">
        <v>53</v>
      </c>
    </row>
    <row r="861" customHeight="1" spans="1:20">
      <c r="A861" s="2">
        <v>860</v>
      </c>
      <c r="B861" s="2">
        <v>240705002</v>
      </c>
      <c r="C861" s="3">
        <v>45478</v>
      </c>
      <c r="D861" s="4" t="s">
        <v>667</v>
      </c>
      <c r="E861" s="4">
        <v>27</v>
      </c>
      <c r="F861" s="5" t="s">
        <v>58</v>
      </c>
      <c r="G861" s="6" t="s">
        <v>602</v>
      </c>
      <c r="H861" s="6" t="s">
        <v>397</v>
      </c>
      <c r="I861" s="7" t="s">
        <v>170</v>
      </c>
      <c r="J861" s="7" t="s">
        <v>36</v>
      </c>
      <c r="K861" s="8">
        <v>384</v>
      </c>
      <c r="L861" s="8">
        <v>32</v>
      </c>
      <c r="N861" s="10" t="s">
        <v>37</v>
      </c>
      <c r="T861" s="12">
        <v>0</v>
      </c>
    </row>
    <row r="862" customHeight="1" spans="1:20">
      <c r="A862" s="2">
        <v>861</v>
      </c>
      <c r="B862" s="2">
        <v>240705003</v>
      </c>
      <c r="C862" s="3">
        <v>45478</v>
      </c>
      <c r="D862" s="4" t="s">
        <v>667</v>
      </c>
      <c r="E862" s="4">
        <v>27</v>
      </c>
      <c r="F862" s="5" t="s">
        <v>33</v>
      </c>
      <c r="G862" s="6" t="s">
        <v>654</v>
      </c>
      <c r="H862" s="6" t="s">
        <v>401</v>
      </c>
      <c r="I862" s="7" t="s">
        <v>401</v>
      </c>
      <c r="J862" s="7" t="s">
        <v>36</v>
      </c>
      <c r="K862" s="8">
        <v>2120</v>
      </c>
      <c r="L862" s="8">
        <v>50</v>
      </c>
      <c r="N862" s="10" t="s">
        <v>37</v>
      </c>
      <c r="T862" s="12">
        <v>0</v>
      </c>
    </row>
    <row r="863" customHeight="1" spans="1:20">
      <c r="A863" s="2">
        <v>862</v>
      </c>
      <c r="B863" s="2">
        <v>240705004</v>
      </c>
      <c r="C863" s="3">
        <v>45478</v>
      </c>
      <c r="D863" s="4" t="s">
        <v>667</v>
      </c>
      <c r="E863" s="4">
        <v>27</v>
      </c>
      <c r="F863" s="5" t="s">
        <v>58</v>
      </c>
      <c r="G863" s="6" t="s">
        <v>592</v>
      </c>
      <c r="H863" s="6" t="s">
        <v>366</v>
      </c>
      <c r="I863" s="7" t="s">
        <v>42</v>
      </c>
      <c r="J863" s="7" t="s">
        <v>36</v>
      </c>
      <c r="K863" s="8">
        <v>148</v>
      </c>
      <c r="L863" s="8">
        <v>8</v>
      </c>
      <c r="N863" s="10" t="s">
        <v>37</v>
      </c>
      <c r="T863" s="12">
        <v>0</v>
      </c>
    </row>
    <row r="864" customHeight="1" spans="1:20">
      <c r="A864" s="2">
        <v>863</v>
      </c>
      <c r="B864" s="2">
        <v>240708001</v>
      </c>
      <c r="C864" s="3">
        <v>45481</v>
      </c>
      <c r="D864" s="4" t="s">
        <v>667</v>
      </c>
      <c r="E864" s="4">
        <v>28</v>
      </c>
      <c r="F864" s="5" t="s">
        <v>58</v>
      </c>
      <c r="G864" s="6" t="s">
        <v>678</v>
      </c>
      <c r="H864" s="6" t="s">
        <v>170</v>
      </c>
      <c r="I864" s="7" t="s">
        <v>170</v>
      </c>
      <c r="J864" s="7" t="s">
        <v>36</v>
      </c>
      <c r="K864" s="8">
        <v>17</v>
      </c>
      <c r="L864" s="8">
        <v>8</v>
      </c>
      <c r="N864" s="10" t="s">
        <v>37</v>
      </c>
      <c r="T864" s="12">
        <v>0</v>
      </c>
    </row>
    <row r="865" customHeight="1" spans="1:20">
      <c r="A865" s="2">
        <v>864</v>
      </c>
      <c r="B865" s="2">
        <v>240708002</v>
      </c>
      <c r="C865" s="3">
        <v>45481</v>
      </c>
      <c r="D865" s="4" t="s">
        <v>667</v>
      </c>
      <c r="E865" s="4">
        <v>28</v>
      </c>
      <c r="F865" s="5" t="s">
        <v>58</v>
      </c>
      <c r="G865" s="6" t="s">
        <v>602</v>
      </c>
      <c r="H865" s="6" t="s">
        <v>397</v>
      </c>
      <c r="I865" s="7" t="s">
        <v>170</v>
      </c>
      <c r="J865" s="7" t="s">
        <v>36</v>
      </c>
      <c r="K865" s="8">
        <v>497</v>
      </c>
      <c r="L865" s="8">
        <v>32</v>
      </c>
      <c r="N865" s="10" t="s">
        <v>37</v>
      </c>
      <c r="T865" s="12">
        <v>0</v>
      </c>
    </row>
    <row r="866" customHeight="1" spans="1:20">
      <c r="A866" s="2">
        <v>865</v>
      </c>
      <c r="B866" s="2">
        <v>240708003</v>
      </c>
      <c r="C866" s="3">
        <v>45481</v>
      </c>
      <c r="D866" s="4" t="s">
        <v>667</v>
      </c>
      <c r="E866" s="4">
        <v>28</v>
      </c>
      <c r="F866" s="5" t="s">
        <v>58</v>
      </c>
      <c r="G866" s="6" t="s">
        <v>668</v>
      </c>
      <c r="H866" s="6" t="s">
        <v>64</v>
      </c>
      <c r="I866" s="7" t="s">
        <v>64</v>
      </c>
      <c r="J866" s="7" t="s">
        <v>62</v>
      </c>
      <c r="K866" s="8">
        <v>66</v>
      </c>
      <c r="L866" s="8">
        <v>8</v>
      </c>
      <c r="N866" s="10" t="s">
        <v>37</v>
      </c>
      <c r="T866" s="12">
        <v>0</v>
      </c>
    </row>
    <row r="867" customHeight="1" spans="1:20">
      <c r="A867" s="2">
        <v>866</v>
      </c>
      <c r="B867" s="2">
        <v>240708004</v>
      </c>
      <c r="C867" s="3">
        <v>45481</v>
      </c>
      <c r="D867" s="4" t="s">
        <v>667</v>
      </c>
      <c r="E867" s="4">
        <v>28</v>
      </c>
      <c r="F867" s="5" t="s">
        <v>58</v>
      </c>
      <c r="G867" s="6" t="s">
        <v>662</v>
      </c>
      <c r="H867" s="6" t="s">
        <v>60</v>
      </c>
      <c r="I867" s="7" t="s">
        <v>60</v>
      </c>
      <c r="J867" s="7" t="s">
        <v>62</v>
      </c>
      <c r="K867" s="8">
        <v>36</v>
      </c>
      <c r="L867" s="8">
        <v>8</v>
      </c>
      <c r="N867" s="10" t="s">
        <v>37</v>
      </c>
      <c r="T867" s="12">
        <v>0</v>
      </c>
    </row>
    <row r="868" customHeight="1" spans="1:20">
      <c r="A868" s="2">
        <v>867</v>
      </c>
      <c r="B868" s="2">
        <v>240708005</v>
      </c>
      <c r="C868" s="3">
        <v>45481</v>
      </c>
      <c r="D868" s="4" t="s">
        <v>667</v>
      </c>
      <c r="E868" s="4">
        <v>28</v>
      </c>
      <c r="F868" s="5" t="s">
        <v>58</v>
      </c>
      <c r="G868" s="6" t="s">
        <v>679</v>
      </c>
      <c r="H868" s="6" t="s">
        <v>366</v>
      </c>
      <c r="I868" s="7" t="s">
        <v>42</v>
      </c>
      <c r="J868" s="7" t="s">
        <v>62</v>
      </c>
      <c r="K868" s="8">
        <v>300</v>
      </c>
      <c r="L868" s="8">
        <v>32</v>
      </c>
      <c r="N868" s="10" t="s">
        <v>37</v>
      </c>
      <c r="T868" s="12">
        <v>0</v>
      </c>
    </row>
    <row r="869" customHeight="1" spans="1:20">
      <c r="A869" s="2">
        <v>868</v>
      </c>
      <c r="B869" s="2">
        <v>240708006</v>
      </c>
      <c r="C869" s="3">
        <v>45481</v>
      </c>
      <c r="D869" s="4" t="s">
        <v>667</v>
      </c>
      <c r="E869" s="4">
        <v>28</v>
      </c>
      <c r="F869" s="5" t="s">
        <v>58</v>
      </c>
      <c r="G869" s="6" t="s">
        <v>428</v>
      </c>
      <c r="H869" s="6" t="s">
        <v>64</v>
      </c>
      <c r="I869" s="7" t="s">
        <v>64</v>
      </c>
      <c r="J869" s="7" t="s">
        <v>36</v>
      </c>
      <c r="K869" s="8">
        <v>29</v>
      </c>
      <c r="L869" s="8">
        <v>8</v>
      </c>
      <c r="N869" s="10" t="s">
        <v>37</v>
      </c>
      <c r="T869" s="12">
        <v>0</v>
      </c>
    </row>
    <row r="870" customHeight="1" spans="1:20">
      <c r="A870" s="2">
        <v>869</v>
      </c>
      <c r="B870" s="2">
        <v>240708007</v>
      </c>
      <c r="C870" s="3">
        <v>45481</v>
      </c>
      <c r="D870" s="4" t="s">
        <v>667</v>
      </c>
      <c r="E870" s="4">
        <v>28</v>
      </c>
      <c r="F870" s="5" t="s">
        <v>33</v>
      </c>
      <c r="G870" s="6" t="s">
        <v>407</v>
      </c>
      <c r="H870" s="6" t="s">
        <v>352</v>
      </c>
      <c r="I870" s="7" t="s">
        <v>39</v>
      </c>
      <c r="J870" s="7" t="s">
        <v>36</v>
      </c>
      <c r="K870" s="8">
        <v>576</v>
      </c>
      <c r="L870" s="8">
        <v>32</v>
      </c>
      <c r="N870" s="10" t="s">
        <v>37</v>
      </c>
      <c r="T870" s="12">
        <v>0</v>
      </c>
    </row>
    <row r="871" customHeight="1" spans="1:20">
      <c r="A871" s="2">
        <v>870</v>
      </c>
      <c r="B871" s="2">
        <v>240708008</v>
      </c>
      <c r="C871" s="3">
        <v>45481</v>
      </c>
      <c r="D871" s="4" t="s">
        <v>667</v>
      </c>
      <c r="E871" s="4">
        <v>28</v>
      </c>
      <c r="F871" s="5" t="s">
        <v>33</v>
      </c>
      <c r="G871" s="6" t="s">
        <v>526</v>
      </c>
      <c r="H871" s="6" t="s">
        <v>352</v>
      </c>
      <c r="I871" s="7" t="s">
        <v>39</v>
      </c>
      <c r="J871" s="7" t="s">
        <v>36</v>
      </c>
      <c r="K871" s="8">
        <v>576</v>
      </c>
      <c r="L871" s="8">
        <v>32</v>
      </c>
      <c r="N871" s="10" t="s">
        <v>37</v>
      </c>
      <c r="T871" s="12">
        <v>0</v>
      </c>
    </row>
    <row r="872" customHeight="1" spans="1:20">
      <c r="A872" s="2">
        <v>871</v>
      </c>
      <c r="B872" s="2">
        <v>240709001</v>
      </c>
      <c r="C872" s="3">
        <v>45482</v>
      </c>
      <c r="D872" s="4" t="s">
        <v>667</v>
      </c>
      <c r="E872" s="4">
        <v>28</v>
      </c>
      <c r="F872" s="5" t="s">
        <v>58</v>
      </c>
      <c r="G872" s="6" t="s">
        <v>474</v>
      </c>
      <c r="H872" s="6" t="s">
        <v>61</v>
      </c>
      <c r="I872" s="7" t="s">
        <v>60</v>
      </c>
      <c r="J872" s="7" t="s">
        <v>36</v>
      </c>
      <c r="K872" s="8">
        <v>9</v>
      </c>
      <c r="L872" s="8">
        <v>8</v>
      </c>
      <c r="N872" s="10" t="s">
        <v>37</v>
      </c>
      <c r="T872" s="12">
        <v>0</v>
      </c>
    </row>
    <row r="873" customHeight="1" spans="1:20">
      <c r="A873" s="2">
        <v>872</v>
      </c>
      <c r="B873" s="2">
        <v>240709001</v>
      </c>
      <c r="C873" s="3">
        <v>45482</v>
      </c>
      <c r="D873" s="4" t="s">
        <v>667</v>
      </c>
      <c r="E873" s="4">
        <v>28</v>
      </c>
      <c r="F873" s="5" t="s">
        <v>58</v>
      </c>
      <c r="G873" s="6" t="s">
        <v>474</v>
      </c>
      <c r="H873" s="6" t="s">
        <v>61</v>
      </c>
      <c r="I873" s="7" t="s">
        <v>60</v>
      </c>
      <c r="J873" s="7" t="s">
        <v>36</v>
      </c>
      <c r="K873" s="8">
        <v>9</v>
      </c>
      <c r="L873" s="8">
        <v>8</v>
      </c>
      <c r="N873" s="10" t="s">
        <v>37</v>
      </c>
      <c r="T873" s="12">
        <v>0</v>
      </c>
    </row>
    <row r="874" customHeight="1" spans="1:29">
      <c r="A874" s="2">
        <v>873</v>
      </c>
      <c r="B874" s="2">
        <v>240710001</v>
      </c>
      <c r="C874" s="3">
        <v>45483</v>
      </c>
      <c r="D874" s="4" t="s">
        <v>667</v>
      </c>
      <c r="E874" s="4">
        <v>28</v>
      </c>
      <c r="F874" s="5" t="s">
        <v>58</v>
      </c>
      <c r="G874" s="6" t="s">
        <v>428</v>
      </c>
      <c r="H874" s="6" t="s">
        <v>64</v>
      </c>
      <c r="I874" s="7" t="s">
        <v>64</v>
      </c>
      <c r="J874" s="7" t="s">
        <v>36</v>
      </c>
      <c r="K874" s="8">
        <v>36</v>
      </c>
      <c r="L874" s="8">
        <v>8</v>
      </c>
      <c r="M874" s="9">
        <v>1</v>
      </c>
      <c r="N874" s="10" t="s">
        <v>48</v>
      </c>
      <c r="R874" s="11">
        <v>1</v>
      </c>
      <c r="T874" s="12">
        <v>1</v>
      </c>
      <c r="U874" s="11" t="s">
        <v>680</v>
      </c>
      <c r="V874" s="13" t="s">
        <v>50</v>
      </c>
      <c r="W874" s="8" t="s">
        <v>18</v>
      </c>
      <c r="X874" s="11" t="s">
        <v>89</v>
      </c>
      <c r="Y874" s="11" t="s">
        <v>57</v>
      </c>
      <c r="Z874" s="11" t="s">
        <v>53</v>
      </c>
      <c r="AC874" s="8" t="s">
        <v>681</v>
      </c>
    </row>
    <row r="875" customHeight="1" spans="1:20">
      <c r="A875" s="2">
        <v>874</v>
      </c>
      <c r="B875" s="2">
        <v>240710002</v>
      </c>
      <c r="C875" s="3">
        <v>45483</v>
      </c>
      <c r="D875" s="4" t="s">
        <v>667</v>
      </c>
      <c r="E875" s="4">
        <v>28</v>
      </c>
      <c r="F875" s="5" t="s">
        <v>58</v>
      </c>
      <c r="G875" s="6" t="s">
        <v>133</v>
      </c>
      <c r="H875" s="6" t="s">
        <v>64</v>
      </c>
      <c r="I875" s="7" t="s">
        <v>64</v>
      </c>
      <c r="J875" s="7" t="s">
        <v>62</v>
      </c>
      <c r="K875" s="8">
        <v>3</v>
      </c>
      <c r="L875" s="8">
        <v>3</v>
      </c>
      <c r="N875" s="10" t="s">
        <v>37</v>
      </c>
      <c r="T875" s="12">
        <v>0</v>
      </c>
    </row>
    <row r="876" customHeight="1" spans="1:20">
      <c r="A876" s="2">
        <v>875</v>
      </c>
      <c r="B876" s="2">
        <v>240710003</v>
      </c>
      <c r="C876" s="3">
        <v>45483</v>
      </c>
      <c r="D876" s="4" t="s">
        <v>667</v>
      </c>
      <c r="E876" s="4">
        <v>28</v>
      </c>
      <c r="F876" s="5" t="s">
        <v>58</v>
      </c>
      <c r="G876" s="6" t="s">
        <v>672</v>
      </c>
      <c r="H876" s="6" t="s">
        <v>104</v>
      </c>
      <c r="I876" s="7" t="s">
        <v>74</v>
      </c>
      <c r="J876" s="7" t="s">
        <v>36</v>
      </c>
      <c r="K876" s="8">
        <v>50</v>
      </c>
      <c r="L876" s="8">
        <v>8</v>
      </c>
      <c r="N876" s="10" t="s">
        <v>37</v>
      </c>
      <c r="T876" s="12">
        <v>0</v>
      </c>
    </row>
    <row r="877" customHeight="1" spans="1:20">
      <c r="A877" s="2">
        <v>876</v>
      </c>
      <c r="B877" s="2">
        <v>240710004</v>
      </c>
      <c r="C877" s="3">
        <v>45483</v>
      </c>
      <c r="D877" s="4" t="s">
        <v>667</v>
      </c>
      <c r="E877" s="4">
        <v>28</v>
      </c>
      <c r="F877" s="5" t="s">
        <v>58</v>
      </c>
      <c r="G877" s="6">
        <v>24064110</v>
      </c>
      <c r="H877" s="6" t="s">
        <v>46</v>
      </c>
      <c r="I877" s="7" t="s">
        <v>46</v>
      </c>
      <c r="J877" s="7" t="s">
        <v>36</v>
      </c>
      <c r="K877" s="8">
        <v>248</v>
      </c>
      <c r="L877" s="8">
        <v>8</v>
      </c>
      <c r="N877" s="10" t="s">
        <v>37</v>
      </c>
      <c r="T877" s="12">
        <v>0</v>
      </c>
    </row>
    <row r="878" customHeight="1" spans="1:26">
      <c r="A878" s="2">
        <v>877</v>
      </c>
      <c r="B878" s="2">
        <v>240710005</v>
      </c>
      <c r="C878" s="3">
        <v>45483</v>
      </c>
      <c r="D878" s="4" t="s">
        <v>667</v>
      </c>
      <c r="E878" s="4">
        <v>28</v>
      </c>
      <c r="F878" s="5" t="s">
        <v>58</v>
      </c>
      <c r="G878" s="6" t="s">
        <v>662</v>
      </c>
      <c r="H878" s="6" t="s">
        <v>61</v>
      </c>
      <c r="I878" s="7" t="s">
        <v>60</v>
      </c>
      <c r="J878" s="7" t="s">
        <v>36</v>
      </c>
      <c r="K878" s="8">
        <v>120</v>
      </c>
      <c r="L878" s="8">
        <v>8</v>
      </c>
      <c r="M878" s="9">
        <v>1</v>
      </c>
      <c r="N878" s="10" t="s">
        <v>48</v>
      </c>
      <c r="Q878" s="11">
        <v>1</v>
      </c>
      <c r="T878" s="12">
        <v>1</v>
      </c>
      <c r="U878" s="11" t="s">
        <v>682</v>
      </c>
      <c r="V878" s="13" t="s">
        <v>50</v>
      </c>
      <c r="W878" s="8" t="s">
        <v>55</v>
      </c>
      <c r="X878" s="11" t="s">
        <v>683</v>
      </c>
      <c r="Y878" s="11" t="s">
        <v>57</v>
      </c>
      <c r="Z878" s="11" t="s">
        <v>53</v>
      </c>
    </row>
    <row r="879" customHeight="1" spans="1:20">
      <c r="A879" s="2">
        <v>878</v>
      </c>
      <c r="B879" s="2">
        <v>240711001</v>
      </c>
      <c r="C879" s="3">
        <v>45484</v>
      </c>
      <c r="D879" s="4" t="s">
        <v>667</v>
      </c>
      <c r="E879" s="4">
        <v>28</v>
      </c>
      <c r="F879" s="5" t="s">
        <v>58</v>
      </c>
      <c r="G879" s="6">
        <v>24064110</v>
      </c>
      <c r="H879" s="6" t="s">
        <v>112</v>
      </c>
      <c r="I879" s="7" t="s">
        <v>112</v>
      </c>
      <c r="J879" s="7" t="s">
        <v>36</v>
      </c>
      <c r="K879" s="8">
        <v>120</v>
      </c>
      <c r="L879" s="8">
        <v>8</v>
      </c>
      <c r="N879" s="10" t="s">
        <v>37</v>
      </c>
      <c r="T879" s="12">
        <v>0</v>
      </c>
    </row>
    <row r="880" customHeight="1" spans="1:26">
      <c r="A880" s="2">
        <v>879</v>
      </c>
      <c r="B880" s="2">
        <v>240711002</v>
      </c>
      <c r="C880" s="3">
        <v>45484</v>
      </c>
      <c r="D880" s="4" t="s">
        <v>667</v>
      </c>
      <c r="E880" s="4">
        <v>28</v>
      </c>
      <c r="F880" s="5" t="s">
        <v>58</v>
      </c>
      <c r="G880" s="6" t="s">
        <v>674</v>
      </c>
      <c r="H880" s="6" t="s">
        <v>366</v>
      </c>
      <c r="I880" s="7" t="s">
        <v>42</v>
      </c>
      <c r="J880" s="7" t="s">
        <v>62</v>
      </c>
      <c r="K880" s="8">
        <v>362</v>
      </c>
      <c r="L880" s="8">
        <v>32</v>
      </c>
      <c r="M880" s="9">
        <v>1</v>
      </c>
      <c r="N880" s="10" t="s">
        <v>48</v>
      </c>
      <c r="Q880" s="11">
        <v>1</v>
      </c>
      <c r="T880" s="12">
        <v>1</v>
      </c>
      <c r="U880" s="11" t="s">
        <v>684</v>
      </c>
      <c r="V880" s="13" t="s">
        <v>50</v>
      </c>
      <c r="W880" s="8" t="s">
        <v>55</v>
      </c>
      <c r="X880" s="11" t="s">
        <v>306</v>
      </c>
      <c r="Y880" s="11" t="s">
        <v>57</v>
      </c>
      <c r="Z880" s="11" t="s">
        <v>53</v>
      </c>
    </row>
    <row r="881" customHeight="1" spans="1:20">
      <c r="A881" s="2">
        <v>880</v>
      </c>
      <c r="B881" s="2">
        <v>240712001</v>
      </c>
      <c r="C881" s="3">
        <v>45485</v>
      </c>
      <c r="D881" s="4" t="s">
        <v>667</v>
      </c>
      <c r="E881" s="4">
        <v>28</v>
      </c>
      <c r="F881" s="5" t="s">
        <v>33</v>
      </c>
      <c r="G881" s="6" t="s">
        <v>664</v>
      </c>
      <c r="H881" s="6" t="s">
        <v>665</v>
      </c>
      <c r="I881" s="7" t="s">
        <v>39</v>
      </c>
      <c r="J881" s="7" t="s">
        <v>36</v>
      </c>
      <c r="K881" s="8">
        <v>9</v>
      </c>
      <c r="L881" s="8">
        <v>8</v>
      </c>
      <c r="N881" s="10" t="s">
        <v>37</v>
      </c>
      <c r="T881" s="12">
        <v>0</v>
      </c>
    </row>
    <row r="882" customHeight="1" spans="1:20">
      <c r="A882" s="2">
        <v>881</v>
      </c>
      <c r="B882" s="2">
        <v>240715001</v>
      </c>
      <c r="C882" s="3">
        <v>45488</v>
      </c>
      <c r="D882" s="4" t="s">
        <v>667</v>
      </c>
      <c r="E882" s="4">
        <v>29</v>
      </c>
      <c r="F882" s="5" t="s">
        <v>93</v>
      </c>
      <c r="G882" s="6" t="s">
        <v>685</v>
      </c>
      <c r="H882" s="6" t="s">
        <v>129</v>
      </c>
      <c r="I882" s="7" t="s">
        <v>128</v>
      </c>
      <c r="J882" s="7" t="s">
        <v>141</v>
      </c>
      <c r="K882" s="8">
        <v>298</v>
      </c>
      <c r="L882" s="8">
        <v>32</v>
      </c>
      <c r="N882" s="10" t="s">
        <v>37</v>
      </c>
      <c r="T882" s="12">
        <v>0</v>
      </c>
    </row>
    <row r="883" customHeight="1" spans="1:20">
      <c r="A883" s="2">
        <v>882</v>
      </c>
      <c r="B883" s="2">
        <v>240715002</v>
      </c>
      <c r="C883" s="3">
        <v>45488</v>
      </c>
      <c r="D883" s="4" t="s">
        <v>667</v>
      </c>
      <c r="E883" s="4">
        <v>29</v>
      </c>
      <c r="F883" s="5" t="s">
        <v>58</v>
      </c>
      <c r="G883" s="6" t="s">
        <v>679</v>
      </c>
      <c r="H883" s="6" t="s">
        <v>42</v>
      </c>
      <c r="I883" s="7" t="s">
        <v>42</v>
      </c>
      <c r="J883" s="7" t="s">
        <v>62</v>
      </c>
      <c r="K883" s="8">
        <v>87</v>
      </c>
      <c r="L883" s="8">
        <v>8</v>
      </c>
      <c r="N883" s="10" t="s">
        <v>37</v>
      </c>
      <c r="T883" s="12">
        <v>0</v>
      </c>
    </row>
    <row r="884" customHeight="1" spans="1:20">
      <c r="A884" s="2">
        <v>883</v>
      </c>
      <c r="B884" s="2">
        <v>240715003</v>
      </c>
      <c r="C884" s="3">
        <v>45488</v>
      </c>
      <c r="D884" s="4" t="s">
        <v>667</v>
      </c>
      <c r="E884" s="4">
        <v>29</v>
      </c>
      <c r="F884" s="5" t="s">
        <v>58</v>
      </c>
      <c r="G884" s="6" t="s">
        <v>686</v>
      </c>
      <c r="H884" s="6" t="s">
        <v>61</v>
      </c>
      <c r="I884" s="7" t="s">
        <v>60</v>
      </c>
      <c r="J884" s="7" t="s">
        <v>141</v>
      </c>
      <c r="K884" s="8">
        <v>128</v>
      </c>
      <c r="L884" s="8">
        <v>8</v>
      </c>
      <c r="N884" s="10" t="s">
        <v>37</v>
      </c>
      <c r="T884" s="12">
        <v>0</v>
      </c>
    </row>
    <row r="885" customHeight="1" spans="1:20">
      <c r="A885" s="2">
        <v>884</v>
      </c>
      <c r="B885" s="2">
        <v>240715004</v>
      </c>
      <c r="C885" s="3">
        <v>45488</v>
      </c>
      <c r="D885" s="4" t="s">
        <v>667</v>
      </c>
      <c r="E885" s="4">
        <v>29</v>
      </c>
      <c r="F885" s="5" t="s">
        <v>33</v>
      </c>
      <c r="G885" s="6" t="s">
        <v>687</v>
      </c>
      <c r="H885" s="6" t="s">
        <v>199</v>
      </c>
      <c r="I885" s="7" t="s">
        <v>39</v>
      </c>
      <c r="J885" s="7" t="s">
        <v>36</v>
      </c>
      <c r="K885" s="8">
        <v>50</v>
      </c>
      <c r="L885" s="8">
        <v>8</v>
      </c>
      <c r="N885" s="10" t="s">
        <v>37</v>
      </c>
      <c r="T885" s="12">
        <v>0</v>
      </c>
    </row>
    <row r="886" customHeight="1" spans="1:20">
      <c r="A886" s="2">
        <v>885</v>
      </c>
      <c r="B886" s="2">
        <v>240715005</v>
      </c>
      <c r="C886" s="3">
        <v>45488</v>
      </c>
      <c r="D886" s="4" t="s">
        <v>667</v>
      </c>
      <c r="E886" s="4">
        <v>29</v>
      </c>
      <c r="F886" s="5" t="s">
        <v>58</v>
      </c>
      <c r="G886" s="6" t="s">
        <v>592</v>
      </c>
      <c r="H886" s="6" t="s">
        <v>61</v>
      </c>
      <c r="I886" s="7" t="s">
        <v>60</v>
      </c>
      <c r="J886" s="7" t="s">
        <v>62</v>
      </c>
      <c r="K886" s="8">
        <v>24</v>
      </c>
      <c r="L886" s="8">
        <v>8</v>
      </c>
      <c r="N886" s="10" t="s">
        <v>37</v>
      </c>
      <c r="T886" s="12">
        <v>0</v>
      </c>
    </row>
    <row r="887" customHeight="1" spans="1:20">
      <c r="A887" s="2">
        <v>886</v>
      </c>
      <c r="B887" s="2">
        <v>240715006</v>
      </c>
      <c r="C887" s="3">
        <v>45488</v>
      </c>
      <c r="D887" s="4" t="s">
        <v>667</v>
      </c>
      <c r="E887" s="4">
        <v>29</v>
      </c>
      <c r="F887" s="5" t="s">
        <v>58</v>
      </c>
      <c r="G887" s="6" t="s">
        <v>679</v>
      </c>
      <c r="H887" s="6" t="s">
        <v>366</v>
      </c>
      <c r="I887" s="7" t="s">
        <v>42</v>
      </c>
      <c r="J887" s="7" t="s">
        <v>36</v>
      </c>
      <c r="K887" s="8">
        <v>592</v>
      </c>
      <c r="L887" s="8">
        <v>32</v>
      </c>
      <c r="N887" s="10" t="s">
        <v>37</v>
      </c>
      <c r="T887" s="12">
        <v>0</v>
      </c>
    </row>
    <row r="888" customHeight="1" spans="1:26">
      <c r="A888" s="2">
        <v>887</v>
      </c>
      <c r="B888" s="2">
        <v>240715007</v>
      </c>
      <c r="C888" s="3">
        <v>45488</v>
      </c>
      <c r="D888" s="4" t="s">
        <v>667</v>
      </c>
      <c r="E888" s="4">
        <v>29</v>
      </c>
      <c r="F888" s="5" t="s">
        <v>33</v>
      </c>
      <c r="G888" s="6" t="s">
        <v>688</v>
      </c>
      <c r="H888" s="6" t="s">
        <v>436</v>
      </c>
      <c r="I888" s="7" t="s">
        <v>436</v>
      </c>
      <c r="J888" s="7" t="s">
        <v>36</v>
      </c>
      <c r="K888" s="8">
        <v>491</v>
      </c>
      <c r="L888" s="8">
        <v>16</v>
      </c>
      <c r="M888" s="9">
        <v>16</v>
      </c>
      <c r="N888" s="10" t="s">
        <v>48</v>
      </c>
      <c r="O888" s="11">
        <v>16</v>
      </c>
      <c r="T888" s="12">
        <v>16</v>
      </c>
      <c r="U888" s="11" t="s">
        <v>689</v>
      </c>
      <c r="V888" s="13" t="s">
        <v>50</v>
      </c>
      <c r="W888" s="8" t="s">
        <v>15</v>
      </c>
      <c r="X888" s="11" t="s">
        <v>97</v>
      </c>
      <c r="Y888" s="11" t="s">
        <v>52</v>
      </c>
      <c r="Z888" s="11" t="s">
        <v>53</v>
      </c>
    </row>
    <row r="889" customHeight="1" spans="1:20">
      <c r="A889" s="2">
        <v>888</v>
      </c>
      <c r="B889" s="2">
        <v>240715008</v>
      </c>
      <c r="C889" s="3">
        <v>45488</v>
      </c>
      <c r="D889" s="4" t="s">
        <v>667</v>
      </c>
      <c r="E889" s="4">
        <v>29</v>
      </c>
      <c r="F889" s="5" t="s">
        <v>33</v>
      </c>
      <c r="G889" s="6" t="s">
        <v>407</v>
      </c>
      <c r="H889" s="6" t="s">
        <v>352</v>
      </c>
      <c r="I889" s="7" t="s">
        <v>39</v>
      </c>
      <c r="J889" s="7" t="s">
        <v>36</v>
      </c>
      <c r="K889" s="8">
        <v>170</v>
      </c>
      <c r="L889" s="8">
        <v>8</v>
      </c>
      <c r="N889" s="10" t="s">
        <v>37</v>
      </c>
      <c r="T889" s="12">
        <v>0</v>
      </c>
    </row>
    <row r="890" customHeight="1" spans="1:20">
      <c r="A890" s="2">
        <v>889</v>
      </c>
      <c r="B890" s="2">
        <v>240716001</v>
      </c>
      <c r="C890" s="3">
        <v>45489</v>
      </c>
      <c r="D890" s="4" t="s">
        <v>667</v>
      </c>
      <c r="E890" s="4">
        <v>29</v>
      </c>
      <c r="F890" s="5" t="s">
        <v>58</v>
      </c>
      <c r="G890" s="6" t="s">
        <v>690</v>
      </c>
      <c r="H890" s="6" t="s">
        <v>411</v>
      </c>
      <c r="I890" s="7" t="s">
        <v>112</v>
      </c>
      <c r="J890" s="7" t="s">
        <v>36</v>
      </c>
      <c r="K890" s="8">
        <v>1</v>
      </c>
      <c r="L890" s="8">
        <v>1</v>
      </c>
      <c r="N890" s="10" t="s">
        <v>37</v>
      </c>
      <c r="T890" s="12">
        <v>0</v>
      </c>
    </row>
    <row r="891" customHeight="1" spans="1:20">
      <c r="A891" s="2">
        <v>890</v>
      </c>
      <c r="B891" s="2">
        <v>240716002</v>
      </c>
      <c r="C891" s="3">
        <v>45489</v>
      </c>
      <c r="D891" s="4" t="s">
        <v>667</v>
      </c>
      <c r="E891" s="4">
        <v>29</v>
      </c>
      <c r="F891" s="5" t="s">
        <v>58</v>
      </c>
      <c r="G891" s="6" t="s">
        <v>525</v>
      </c>
      <c r="H891" s="6" t="s">
        <v>46</v>
      </c>
      <c r="I891" s="7" t="s">
        <v>46</v>
      </c>
      <c r="J891" s="7" t="s">
        <v>36</v>
      </c>
      <c r="K891" s="8">
        <v>4</v>
      </c>
      <c r="L891" s="8">
        <v>4</v>
      </c>
      <c r="N891" s="10" t="s">
        <v>37</v>
      </c>
      <c r="T891" s="12">
        <v>0</v>
      </c>
    </row>
    <row r="892" customHeight="1" spans="1:26">
      <c r="A892" s="2">
        <v>891</v>
      </c>
      <c r="B892" s="2">
        <v>240716003</v>
      </c>
      <c r="C892" s="3">
        <v>45489</v>
      </c>
      <c r="D892" s="4" t="s">
        <v>667</v>
      </c>
      <c r="E892" s="4">
        <v>29</v>
      </c>
      <c r="F892" s="5" t="s">
        <v>33</v>
      </c>
      <c r="G892" s="6" t="s">
        <v>691</v>
      </c>
      <c r="H892" s="6" t="s">
        <v>91</v>
      </c>
      <c r="I892" s="7" t="s">
        <v>91</v>
      </c>
      <c r="J892" s="7" t="s">
        <v>36</v>
      </c>
      <c r="K892" s="8">
        <v>945</v>
      </c>
      <c r="L892" s="8">
        <v>32</v>
      </c>
      <c r="M892" s="9">
        <v>1</v>
      </c>
      <c r="N892" s="10" t="s">
        <v>37</v>
      </c>
      <c r="O892" s="11">
        <v>1</v>
      </c>
      <c r="T892" s="12">
        <v>1</v>
      </c>
      <c r="U892" s="11" t="s">
        <v>692</v>
      </c>
      <c r="V892" s="13" t="s">
        <v>77</v>
      </c>
      <c r="W892" s="8" t="s">
        <v>15</v>
      </c>
      <c r="X892" s="11" t="s">
        <v>99</v>
      </c>
      <c r="Y892" s="11" t="s">
        <v>52</v>
      </c>
      <c r="Z892" s="11" t="s">
        <v>67</v>
      </c>
    </row>
    <row r="893" customHeight="1" spans="1:20">
      <c r="A893" s="2">
        <v>892</v>
      </c>
      <c r="B893" s="2">
        <v>240716004</v>
      </c>
      <c r="C893" s="3">
        <v>45489</v>
      </c>
      <c r="D893" s="4" t="s">
        <v>667</v>
      </c>
      <c r="E893" s="4">
        <v>29</v>
      </c>
      <c r="F893" s="5" t="s">
        <v>33</v>
      </c>
      <c r="G893" s="6" t="s">
        <v>687</v>
      </c>
      <c r="H893" s="6" t="s">
        <v>35</v>
      </c>
      <c r="I893" s="7" t="s">
        <v>35</v>
      </c>
      <c r="J893" s="7" t="s">
        <v>36</v>
      </c>
      <c r="K893" s="8">
        <v>692</v>
      </c>
      <c r="L893" s="8">
        <v>32</v>
      </c>
      <c r="N893" s="10" t="s">
        <v>37</v>
      </c>
      <c r="T893" s="12">
        <v>0</v>
      </c>
    </row>
    <row r="894" customHeight="1" spans="1:20">
      <c r="A894" s="2">
        <v>893</v>
      </c>
      <c r="B894" s="2">
        <v>240716005</v>
      </c>
      <c r="C894" s="3">
        <v>45489</v>
      </c>
      <c r="D894" s="4" t="s">
        <v>667</v>
      </c>
      <c r="E894" s="4">
        <v>29</v>
      </c>
      <c r="F894" s="5" t="s">
        <v>58</v>
      </c>
      <c r="G894" s="6">
        <v>24064110</v>
      </c>
      <c r="H894" s="6" t="s">
        <v>46</v>
      </c>
      <c r="I894" s="7" t="s">
        <v>46</v>
      </c>
      <c r="J894" s="7" t="s">
        <v>36</v>
      </c>
      <c r="K894" s="8">
        <v>124</v>
      </c>
      <c r="L894" s="8">
        <v>8</v>
      </c>
      <c r="N894" s="10" t="s">
        <v>37</v>
      </c>
      <c r="T894" s="12">
        <v>0</v>
      </c>
    </row>
    <row r="895" customHeight="1" spans="1:20">
      <c r="A895" s="2">
        <v>894</v>
      </c>
      <c r="B895" s="2">
        <v>240716006</v>
      </c>
      <c r="C895" s="3">
        <v>45489</v>
      </c>
      <c r="D895" s="4" t="s">
        <v>667</v>
      </c>
      <c r="E895" s="4">
        <v>29</v>
      </c>
      <c r="F895" s="5" t="s">
        <v>58</v>
      </c>
      <c r="G895" s="6" t="s">
        <v>693</v>
      </c>
      <c r="H895" s="6" t="s">
        <v>366</v>
      </c>
      <c r="I895" s="7" t="s">
        <v>42</v>
      </c>
      <c r="J895" s="7" t="s">
        <v>36</v>
      </c>
      <c r="K895" s="8">
        <v>260</v>
      </c>
      <c r="L895" s="8">
        <v>8</v>
      </c>
      <c r="N895" s="10" t="s">
        <v>37</v>
      </c>
      <c r="T895" s="12">
        <v>0</v>
      </c>
    </row>
    <row r="896" customHeight="1" spans="1:20">
      <c r="A896" s="2">
        <v>895</v>
      </c>
      <c r="B896" s="2">
        <v>240716007</v>
      </c>
      <c r="C896" s="3">
        <v>45489</v>
      </c>
      <c r="D896" s="4" t="s">
        <v>667</v>
      </c>
      <c r="E896" s="4">
        <v>29</v>
      </c>
      <c r="F896" s="5" t="s">
        <v>58</v>
      </c>
      <c r="G896" s="6" t="s">
        <v>679</v>
      </c>
      <c r="H896" s="6" t="s">
        <v>366</v>
      </c>
      <c r="I896" s="7" t="s">
        <v>42</v>
      </c>
      <c r="J896" s="7" t="s">
        <v>36</v>
      </c>
      <c r="K896" s="8">
        <v>202</v>
      </c>
      <c r="L896" s="8">
        <v>8</v>
      </c>
      <c r="N896" s="10" t="s">
        <v>37</v>
      </c>
      <c r="T896" s="12">
        <v>0</v>
      </c>
    </row>
    <row r="897" customHeight="1" spans="1:26">
      <c r="A897" s="2">
        <v>896</v>
      </c>
      <c r="B897" s="2">
        <v>240716008</v>
      </c>
      <c r="C897" s="3">
        <v>45489</v>
      </c>
      <c r="D897" s="4" t="s">
        <v>667</v>
      </c>
      <c r="E897" s="4">
        <v>29</v>
      </c>
      <c r="F897" s="5" t="s">
        <v>58</v>
      </c>
      <c r="G897" s="6" t="s">
        <v>694</v>
      </c>
      <c r="H897" s="6" t="s">
        <v>366</v>
      </c>
      <c r="I897" s="7" t="s">
        <v>42</v>
      </c>
      <c r="J897" s="7" t="s">
        <v>62</v>
      </c>
      <c r="K897" s="8">
        <v>124</v>
      </c>
      <c r="L897" s="8">
        <v>8</v>
      </c>
      <c r="M897" s="9">
        <v>1</v>
      </c>
      <c r="N897" s="10" t="s">
        <v>48</v>
      </c>
      <c r="O897" s="11">
        <v>1</v>
      </c>
      <c r="T897" s="12">
        <v>1</v>
      </c>
      <c r="U897" s="11" t="s">
        <v>247</v>
      </c>
      <c r="V897" s="13" t="s">
        <v>50</v>
      </c>
      <c r="W897" s="8" t="s">
        <v>15</v>
      </c>
      <c r="X897" s="11" t="s">
        <v>99</v>
      </c>
      <c r="Y897" s="11" t="s">
        <v>52</v>
      </c>
      <c r="Z897" s="11" t="s">
        <v>53</v>
      </c>
    </row>
    <row r="898" customHeight="1" spans="1:20">
      <c r="A898" s="2">
        <v>897</v>
      </c>
      <c r="B898" s="2">
        <v>240716009</v>
      </c>
      <c r="C898" s="3">
        <v>45489</v>
      </c>
      <c r="D898" s="4" t="s">
        <v>667</v>
      </c>
      <c r="E898" s="4">
        <v>29</v>
      </c>
      <c r="F898" s="5" t="s">
        <v>58</v>
      </c>
      <c r="G898" s="6">
        <v>24064110</v>
      </c>
      <c r="H898" s="6" t="s">
        <v>417</v>
      </c>
      <c r="I898" s="7" t="s">
        <v>74</v>
      </c>
      <c r="J898" s="7" t="s">
        <v>36</v>
      </c>
      <c r="K898" s="8">
        <v>160</v>
      </c>
      <c r="L898" s="8">
        <v>8</v>
      </c>
      <c r="N898" s="10" t="s">
        <v>37</v>
      </c>
      <c r="T898" s="12">
        <v>0</v>
      </c>
    </row>
    <row r="899" customHeight="1" spans="1:20">
      <c r="A899" s="2">
        <v>898</v>
      </c>
      <c r="B899" s="2">
        <v>240717001</v>
      </c>
      <c r="C899" s="3">
        <v>45490</v>
      </c>
      <c r="D899" s="4" t="s">
        <v>667</v>
      </c>
      <c r="E899" s="4">
        <v>29</v>
      </c>
      <c r="F899" s="5" t="s">
        <v>58</v>
      </c>
      <c r="G899" s="6">
        <v>24064110</v>
      </c>
      <c r="H899" s="6" t="s">
        <v>112</v>
      </c>
      <c r="I899" s="7" t="s">
        <v>112</v>
      </c>
      <c r="J899" s="7" t="s">
        <v>36</v>
      </c>
      <c r="K899" s="8">
        <v>66</v>
      </c>
      <c r="L899" s="8">
        <v>8</v>
      </c>
      <c r="N899" s="10" t="s">
        <v>37</v>
      </c>
      <c r="T899" s="12">
        <v>0</v>
      </c>
    </row>
    <row r="900" customHeight="1" spans="1:20">
      <c r="A900" s="2">
        <v>899</v>
      </c>
      <c r="B900" s="2">
        <v>240717002</v>
      </c>
      <c r="C900" s="3">
        <v>45490</v>
      </c>
      <c r="D900" s="4" t="s">
        <v>667</v>
      </c>
      <c r="E900" s="4">
        <v>29</v>
      </c>
      <c r="F900" s="5" t="s">
        <v>58</v>
      </c>
      <c r="G900" s="6" t="s">
        <v>525</v>
      </c>
      <c r="H900" s="6" t="s">
        <v>70</v>
      </c>
      <c r="I900" s="7" t="s">
        <v>46</v>
      </c>
      <c r="J900" s="7" t="s">
        <v>36</v>
      </c>
      <c r="K900" s="8">
        <v>35</v>
      </c>
      <c r="L900" s="8">
        <v>8</v>
      </c>
      <c r="N900" s="10" t="s">
        <v>37</v>
      </c>
      <c r="T900" s="12">
        <v>0</v>
      </c>
    </row>
    <row r="901" customHeight="1" spans="1:20">
      <c r="A901" s="2">
        <v>900</v>
      </c>
      <c r="B901" s="2">
        <v>240717003</v>
      </c>
      <c r="C901" s="3">
        <v>45490</v>
      </c>
      <c r="D901" s="4" t="s">
        <v>667</v>
      </c>
      <c r="E901" s="4">
        <v>29</v>
      </c>
      <c r="F901" s="5" t="s">
        <v>58</v>
      </c>
      <c r="G901" s="6">
        <v>24064110</v>
      </c>
      <c r="H901" s="6" t="s">
        <v>266</v>
      </c>
      <c r="I901" s="7" t="s">
        <v>541</v>
      </c>
      <c r="J901" s="7" t="s">
        <v>36</v>
      </c>
      <c r="K901" s="8">
        <v>96</v>
      </c>
      <c r="L901" s="8">
        <v>8</v>
      </c>
      <c r="N901" s="10" t="s">
        <v>37</v>
      </c>
      <c r="T901" s="12">
        <v>0</v>
      </c>
    </row>
    <row r="902" customHeight="1" spans="1:20">
      <c r="A902" s="2">
        <v>901</v>
      </c>
      <c r="B902" s="2">
        <v>240717004</v>
      </c>
      <c r="C902" s="3">
        <v>45490</v>
      </c>
      <c r="D902" s="4" t="s">
        <v>667</v>
      </c>
      <c r="E902" s="4">
        <v>29</v>
      </c>
      <c r="F902" s="5" t="s">
        <v>58</v>
      </c>
      <c r="G902" s="6" t="s">
        <v>621</v>
      </c>
      <c r="H902" s="6" t="s">
        <v>61</v>
      </c>
      <c r="I902" s="7" t="s">
        <v>60</v>
      </c>
      <c r="J902" s="7" t="s">
        <v>141</v>
      </c>
      <c r="K902" s="8">
        <v>44</v>
      </c>
      <c r="L902" s="8">
        <v>8</v>
      </c>
      <c r="N902" s="10" t="s">
        <v>37</v>
      </c>
      <c r="T902" s="12">
        <v>0</v>
      </c>
    </row>
    <row r="903" customHeight="1" spans="1:26">
      <c r="A903" s="2">
        <v>902</v>
      </c>
      <c r="B903" s="2">
        <v>240718001</v>
      </c>
      <c r="C903" s="3">
        <v>45491</v>
      </c>
      <c r="D903" s="4" t="s">
        <v>667</v>
      </c>
      <c r="E903" s="4">
        <v>29</v>
      </c>
      <c r="F903" s="5" t="s">
        <v>58</v>
      </c>
      <c r="G903" s="6" t="s">
        <v>695</v>
      </c>
      <c r="H903" s="6" t="s">
        <v>366</v>
      </c>
      <c r="I903" s="7" t="s">
        <v>42</v>
      </c>
      <c r="J903" s="7" t="s">
        <v>248</v>
      </c>
      <c r="K903" s="8">
        <v>637</v>
      </c>
      <c r="L903" s="8">
        <v>32</v>
      </c>
      <c r="M903" s="9">
        <v>1</v>
      </c>
      <c r="N903" s="10" t="s">
        <v>37</v>
      </c>
      <c r="O903" s="11">
        <v>1</v>
      </c>
      <c r="T903" s="12">
        <v>1</v>
      </c>
      <c r="U903" s="11" t="s">
        <v>247</v>
      </c>
      <c r="V903" s="13" t="s">
        <v>77</v>
      </c>
      <c r="W903" s="8" t="s">
        <v>15</v>
      </c>
      <c r="X903" s="11" t="s">
        <v>99</v>
      </c>
      <c r="Y903" s="11" t="s">
        <v>52</v>
      </c>
      <c r="Z903" s="11" t="s">
        <v>67</v>
      </c>
    </row>
    <row r="904" customHeight="1" spans="1:20">
      <c r="A904" s="2">
        <v>903</v>
      </c>
      <c r="B904" s="2">
        <v>240718002</v>
      </c>
      <c r="C904" s="3">
        <v>45491</v>
      </c>
      <c r="D904" s="4" t="s">
        <v>667</v>
      </c>
      <c r="E904" s="4">
        <v>29</v>
      </c>
      <c r="F904" s="5" t="s">
        <v>58</v>
      </c>
      <c r="G904" s="6" t="s">
        <v>365</v>
      </c>
      <c r="H904" s="6" t="s">
        <v>366</v>
      </c>
      <c r="I904" s="7" t="s">
        <v>42</v>
      </c>
      <c r="J904" s="7" t="s">
        <v>36</v>
      </c>
      <c r="K904" s="8">
        <v>36</v>
      </c>
      <c r="L904" s="8">
        <v>8</v>
      </c>
      <c r="N904" s="10" t="s">
        <v>37</v>
      </c>
      <c r="T904" s="12">
        <v>0</v>
      </c>
    </row>
    <row r="905" customHeight="1" spans="1:20">
      <c r="A905" s="2">
        <v>904</v>
      </c>
      <c r="B905" s="2">
        <v>240718003</v>
      </c>
      <c r="C905" s="3">
        <v>45491</v>
      </c>
      <c r="D905" s="4" t="s">
        <v>667</v>
      </c>
      <c r="E905" s="4">
        <v>29</v>
      </c>
      <c r="F905" s="5" t="s">
        <v>58</v>
      </c>
      <c r="G905" s="6">
        <v>24064110</v>
      </c>
      <c r="H905" s="6" t="s">
        <v>432</v>
      </c>
      <c r="I905" s="7" t="s">
        <v>74</v>
      </c>
      <c r="J905" s="7" t="s">
        <v>36</v>
      </c>
      <c r="K905" s="8">
        <v>128</v>
      </c>
      <c r="L905" s="8">
        <v>8</v>
      </c>
      <c r="N905" s="10" t="s">
        <v>37</v>
      </c>
      <c r="T905" s="12">
        <v>0</v>
      </c>
    </row>
    <row r="906" customHeight="1" spans="1:20">
      <c r="A906" s="2">
        <v>905</v>
      </c>
      <c r="B906" s="2">
        <v>240718004</v>
      </c>
      <c r="C906" s="3">
        <v>45491</v>
      </c>
      <c r="D906" s="4" t="s">
        <v>667</v>
      </c>
      <c r="E906" s="4">
        <v>29</v>
      </c>
      <c r="F906" s="5" t="s">
        <v>58</v>
      </c>
      <c r="G906" s="6" t="s">
        <v>696</v>
      </c>
      <c r="H906" s="6" t="s">
        <v>239</v>
      </c>
      <c r="I906" s="7" t="s">
        <v>239</v>
      </c>
      <c r="J906" s="7" t="s">
        <v>36</v>
      </c>
      <c r="K906" s="8">
        <v>1</v>
      </c>
      <c r="L906" s="8">
        <v>1</v>
      </c>
      <c r="N906" s="10" t="s">
        <v>37</v>
      </c>
      <c r="T906" s="12">
        <v>0</v>
      </c>
    </row>
    <row r="907" customHeight="1" spans="1:26">
      <c r="A907" s="2">
        <v>906</v>
      </c>
      <c r="B907" s="2">
        <v>240718005</v>
      </c>
      <c r="C907" s="3">
        <v>45491</v>
      </c>
      <c r="D907" s="4" t="s">
        <v>667</v>
      </c>
      <c r="E907" s="4">
        <v>29</v>
      </c>
      <c r="F907" s="5" t="s">
        <v>58</v>
      </c>
      <c r="G907" s="6">
        <v>24064110</v>
      </c>
      <c r="H907" s="6" t="s">
        <v>266</v>
      </c>
      <c r="I907" s="7" t="s">
        <v>541</v>
      </c>
      <c r="J907" s="7" t="s">
        <v>36</v>
      </c>
      <c r="K907" s="8">
        <v>223</v>
      </c>
      <c r="L907" s="8">
        <v>8</v>
      </c>
      <c r="M907" s="9">
        <v>3</v>
      </c>
      <c r="N907" s="10" t="s">
        <v>48</v>
      </c>
      <c r="O907" s="11">
        <v>3</v>
      </c>
      <c r="T907" s="12">
        <v>3</v>
      </c>
      <c r="U907" s="11" t="s">
        <v>697</v>
      </c>
      <c r="V907" s="13" t="s">
        <v>50</v>
      </c>
      <c r="W907" s="8" t="s">
        <v>15</v>
      </c>
      <c r="X907" s="11" t="s">
        <v>312</v>
      </c>
      <c r="Y907" s="11" t="s">
        <v>52</v>
      </c>
      <c r="Z907" s="11" t="s">
        <v>53</v>
      </c>
    </row>
    <row r="908" customHeight="1" spans="1:20">
      <c r="A908" s="2">
        <v>907</v>
      </c>
      <c r="B908" s="2">
        <v>240719001</v>
      </c>
      <c r="C908" s="3">
        <v>45492</v>
      </c>
      <c r="D908" s="4" t="s">
        <v>667</v>
      </c>
      <c r="E908" s="4">
        <v>30</v>
      </c>
      <c r="F908" s="5" t="s">
        <v>58</v>
      </c>
      <c r="G908" s="6" t="s">
        <v>602</v>
      </c>
      <c r="H908" s="6" t="s">
        <v>397</v>
      </c>
      <c r="I908" s="7" t="s">
        <v>170</v>
      </c>
      <c r="J908" s="7" t="s">
        <v>36</v>
      </c>
      <c r="K908" s="8">
        <v>128</v>
      </c>
      <c r="L908" s="8">
        <v>8</v>
      </c>
      <c r="N908" s="10" t="s">
        <v>37</v>
      </c>
      <c r="T908" s="12">
        <v>0</v>
      </c>
    </row>
    <row r="909" customHeight="1" spans="1:20">
      <c r="A909" s="2">
        <v>908</v>
      </c>
      <c r="B909" s="2">
        <v>240719002</v>
      </c>
      <c r="C909" s="3">
        <v>45492</v>
      </c>
      <c r="D909" s="4" t="s">
        <v>667</v>
      </c>
      <c r="E909" s="4">
        <v>30</v>
      </c>
      <c r="F909" s="5" t="s">
        <v>58</v>
      </c>
      <c r="G909" s="6" t="s">
        <v>508</v>
      </c>
      <c r="H909" s="6" t="s">
        <v>42</v>
      </c>
      <c r="I909" s="7" t="s">
        <v>42</v>
      </c>
      <c r="J909" s="7" t="s">
        <v>248</v>
      </c>
      <c r="K909" s="8">
        <v>8</v>
      </c>
      <c r="L909" s="8">
        <v>8</v>
      </c>
      <c r="N909" s="10" t="s">
        <v>37</v>
      </c>
      <c r="T909" s="12">
        <v>0</v>
      </c>
    </row>
    <row r="910" customHeight="1" spans="1:20">
      <c r="A910" s="2">
        <v>909</v>
      </c>
      <c r="B910" s="2">
        <v>240719003</v>
      </c>
      <c r="C910" s="3">
        <v>45492</v>
      </c>
      <c r="D910" s="4" t="s">
        <v>667</v>
      </c>
      <c r="E910" s="4">
        <v>30</v>
      </c>
      <c r="F910" s="5" t="s">
        <v>58</v>
      </c>
      <c r="G910" s="6" t="s">
        <v>474</v>
      </c>
      <c r="H910" s="6" t="s">
        <v>366</v>
      </c>
      <c r="I910" s="7" t="s">
        <v>42</v>
      </c>
      <c r="J910" s="7" t="s">
        <v>62</v>
      </c>
      <c r="K910" s="8">
        <v>608</v>
      </c>
      <c r="L910" s="8">
        <v>32</v>
      </c>
      <c r="N910" s="10" t="s">
        <v>37</v>
      </c>
      <c r="T910" s="12">
        <v>0</v>
      </c>
    </row>
    <row r="911" customHeight="1" spans="1:20">
      <c r="A911" s="2">
        <v>910</v>
      </c>
      <c r="B911" s="2">
        <v>240719004</v>
      </c>
      <c r="C911" s="3">
        <v>45492</v>
      </c>
      <c r="D911" s="4" t="s">
        <v>667</v>
      </c>
      <c r="E911" s="4">
        <v>30</v>
      </c>
      <c r="F911" s="5" t="s">
        <v>58</v>
      </c>
      <c r="G911" s="6">
        <v>24064110</v>
      </c>
      <c r="H911" s="6" t="s">
        <v>432</v>
      </c>
      <c r="I911" s="7" t="s">
        <v>74</v>
      </c>
      <c r="J911" s="7" t="s">
        <v>36</v>
      </c>
      <c r="K911" s="8">
        <v>128</v>
      </c>
      <c r="L911" s="8">
        <v>8</v>
      </c>
      <c r="N911" s="10" t="s">
        <v>37</v>
      </c>
      <c r="T911" s="12">
        <v>0</v>
      </c>
    </row>
    <row r="912" customHeight="1" spans="1:26">
      <c r="A912" s="2">
        <v>911</v>
      </c>
      <c r="B912" s="2">
        <v>240719005</v>
      </c>
      <c r="C912" s="3">
        <v>45492</v>
      </c>
      <c r="D912" s="4" t="s">
        <v>667</v>
      </c>
      <c r="E912" s="4">
        <v>30</v>
      </c>
      <c r="F912" s="5" t="s">
        <v>58</v>
      </c>
      <c r="G912" s="6" t="s">
        <v>662</v>
      </c>
      <c r="H912" s="6" t="s">
        <v>60</v>
      </c>
      <c r="I912" s="7" t="s">
        <v>60</v>
      </c>
      <c r="J912" s="7" t="s">
        <v>141</v>
      </c>
      <c r="K912" s="8">
        <v>116</v>
      </c>
      <c r="L912" s="8">
        <v>8</v>
      </c>
      <c r="M912" s="9">
        <v>1</v>
      </c>
      <c r="N912" s="10" t="s">
        <v>48</v>
      </c>
      <c r="O912" s="11">
        <v>1</v>
      </c>
      <c r="T912" s="12">
        <v>1</v>
      </c>
      <c r="U912" s="11" t="s">
        <v>84</v>
      </c>
      <c r="V912" s="13" t="s">
        <v>50</v>
      </c>
      <c r="W912" s="8" t="s">
        <v>15</v>
      </c>
      <c r="X912" s="11" t="s">
        <v>85</v>
      </c>
      <c r="Y912" s="11" t="s">
        <v>52</v>
      </c>
      <c r="Z912" s="11" t="s">
        <v>53</v>
      </c>
    </row>
    <row r="913" customHeight="1" spans="1:20">
      <c r="A913" s="2">
        <v>912</v>
      </c>
      <c r="B913" s="2">
        <v>240719006</v>
      </c>
      <c r="C913" s="3">
        <v>45492</v>
      </c>
      <c r="D913" s="4" t="s">
        <v>667</v>
      </c>
      <c r="E913" s="4">
        <v>30</v>
      </c>
      <c r="F913" s="5" t="s">
        <v>58</v>
      </c>
      <c r="G913" s="6">
        <v>24064110</v>
      </c>
      <c r="H913" s="6" t="s">
        <v>266</v>
      </c>
      <c r="I913" s="7" t="s">
        <v>541</v>
      </c>
      <c r="J913" s="7" t="s">
        <v>36</v>
      </c>
      <c r="K913" s="8">
        <v>32</v>
      </c>
      <c r="L913" s="8">
        <v>8</v>
      </c>
      <c r="N913" s="10" t="s">
        <v>37</v>
      </c>
      <c r="T913" s="12">
        <v>0</v>
      </c>
    </row>
    <row r="914" customHeight="1" spans="1:20">
      <c r="A914" s="2">
        <v>913</v>
      </c>
      <c r="B914" s="2">
        <v>240719007</v>
      </c>
      <c r="C914" s="3">
        <v>45492</v>
      </c>
      <c r="D914" s="4" t="s">
        <v>667</v>
      </c>
      <c r="E914" s="4">
        <v>30</v>
      </c>
      <c r="F914" s="5" t="s">
        <v>58</v>
      </c>
      <c r="G914" s="6" t="s">
        <v>273</v>
      </c>
      <c r="H914" s="6" t="s">
        <v>42</v>
      </c>
      <c r="I914" s="7" t="s">
        <v>42</v>
      </c>
      <c r="J914" s="7" t="s">
        <v>141</v>
      </c>
      <c r="K914" s="8">
        <v>1</v>
      </c>
      <c r="L914" s="8">
        <v>1</v>
      </c>
      <c r="N914" s="10" t="s">
        <v>37</v>
      </c>
      <c r="T914" s="12">
        <v>0</v>
      </c>
    </row>
    <row r="915" customHeight="1" spans="1:20">
      <c r="A915" s="2">
        <v>914</v>
      </c>
      <c r="B915" s="2">
        <v>240722001</v>
      </c>
      <c r="C915" s="3">
        <v>45495</v>
      </c>
      <c r="D915" s="4" t="s">
        <v>667</v>
      </c>
      <c r="E915" s="4">
        <v>30</v>
      </c>
      <c r="F915" s="5" t="s">
        <v>58</v>
      </c>
      <c r="G915" s="6">
        <v>23113752</v>
      </c>
      <c r="H915" s="6" t="s">
        <v>698</v>
      </c>
      <c r="I915" s="7" t="s">
        <v>112</v>
      </c>
      <c r="J915" s="7" t="s">
        <v>36</v>
      </c>
      <c r="K915" s="8">
        <v>1</v>
      </c>
      <c r="L915" s="8">
        <v>1</v>
      </c>
      <c r="N915" s="10" t="s">
        <v>37</v>
      </c>
      <c r="T915" s="12">
        <v>0</v>
      </c>
    </row>
    <row r="916" customHeight="1" spans="1:20">
      <c r="A916" s="2">
        <v>915</v>
      </c>
      <c r="B916" s="2">
        <v>240722002</v>
      </c>
      <c r="C916" s="3">
        <v>45495</v>
      </c>
      <c r="D916" s="4" t="s">
        <v>667</v>
      </c>
      <c r="E916" s="4">
        <v>30</v>
      </c>
      <c r="F916" s="5" t="s">
        <v>58</v>
      </c>
      <c r="G916" s="6" t="s">
        <v>699</v>
      </c>
      <c r="H916" s="6" t="s">
        <v>541</v>
      </c>
      <c r="I916" s="7" t="s">
        <v>541</v>
      </c>
      <c r="J916" s="7" t="s">
        <v>36</v>
      </c>
      <c r="K916" s="8">
        <v>2</v>
      </c>
      <c r="L916" s="8">
        <v>2</v>
      </c>
      <c r="N916" s="10" t="s">
        <v>37</v>
      </c>
      <c r="T916" s="12">
        <v>0</v>
      </c>
    </row>
    <row r="917" customHeight="1" spans="1:20">
      <c r="A917" s="2">
        <v>916</v>
      </c>
      <c r="B917" s="2">
        <v>240722003</v>
      </c>
      <c r="C917" s="3">
        <v>45495</v>
      </c>
      <c r="D917" s="4" t="s">
        <v>667</v>
      </c>
      <c r="E917" s="4">
        <v>30</v>
      </c>
      <c r="F917" s="5" t="s">
        <v>58</v>
      </c>
      <c r="G917" s="6" t="s">
        <v>264</v>
      </c>
      <c r="H917" s="6" t="s">
        <v>42</v>
      </c>
      <c r="I917" s="7" t="s">
        <v>42</v>
      </c>
      <c r="J917" s="7" t="s">
        <v>36</v>
      </c>
      <c r="K917" s="8">
        <v>3</v>
      </c>
      <c r="L917" s="8">
        <v>3</v>
      </c>
      <c r="N917" s="10" t="s">
        <v>37</v>
      </c>
      <c r="T917" s="12">
        <v>0</v>
      </c>
    </row>
    <row r="918" customHeight="1" spans="1:26">
      <c r="A918" s="2">
        <v>917</v>
      </c>
      <c r="B918" s="2">
        <v>240722004</v>
      </c>
      <c r="C918" s="3">
        <v>45495</v>
      </c>
      <c r="D918" s="4" t="s">
        <v>667</v>
      </c>
      <c r="E918" s="4">
        <v>30</v>
      </c>
      <c r="F918" s="5" t="s">
        <v>33</v>
      </c>
      <c r="G918" s="6" t="s">
        <v>688</v>
      </c>
      <c r="H918" s="6" t="s">
        <v>436</v>
      </c>
      <c r="I918" s="7" t="s">
        <v>436</v>
      </c>
      <c r="J918" s="7" t="s">
        <v>36</v>
      </c>
      <c r="K918" s="8">
        <v>150</v>
      </c>
      <c r="L918" s="8">
        <v>11</v>
      </c>
      <c r="M918" s="9">
        <v>3</v>
      </c>
      <c r="N918" s="10" t="s">
        <v>48</v>
      </c>
      <c r="O918" s="11">
        <v>3</v>
      </c>
      <c r="T918" s="12">
        <v>3</v>
      </c>
      <c r="U918" s="11" t="s">
        <v>700</v>
      </c>
      <c r="V918" s="13" t="s">
        <v>50</v>
      </c>
      <c r="W918" s="8" t="s">
        <v>15</v>
      </c>
      <c r="X918" s="11" t="s">
        <v>97</v>
      </c>
      <c r="Y918" s="11" t="s">
        <v>52</v>
      </c>
      <c r="Z918" s="11" t="s">
        <v>53</v>
      </c>
    </row>
    <row r="919" customHeight="1" spans="1:20">
      <c r="A919" s="2">
        <v>918</v>
      </c>
      <c r="B919" s="2">
        <v>240722005</v>
      </c>
      <c r="C919" s="3">
        <v>45495</v>
      </c>
      <c r="D919" s="4" t="s">
        <v>667</v>
      </c>
      <c r="E919" s="4">
        <v>30</v>
      </c>
      <c r="F919" s="5" t="s">
        <v>58</v>
      </c>
      <c r="G919" s="6">
        <v>24064110</v>
      </c>
      <c r="H919" s="6" t="s">
        <v>239</v>
      </c>
      <c r="I919" s="7" t="s">
        <v>239</v>
      </c>
      <c r="J919" s="7" t="s">
        <v>36</v>
      </c>
      <c r="K919" s="8">
        <v>10</v>
      </c>
      <c r="L919" s="8">
        <v>8</v>
      </c>
      <c r="N919" s="10" t="s">
        <v>37</v>
      </c>
      <c r="T919" s="12">
        <v>0</v>
      </c>
    </row>
    <row r="920" customHeight="1" spans="1:20">
      <c r="A920" s="2">
        <v>919</v>
      </c>
      <c r="B920" s="2">
        <v>240722006</v>
      </c>
      <c r="C920" s="3">
        <v>45495</v>
      </c>
      <c r="D920" s="4" t="s">
        <v>667</v>
      </c>
      <c r="E920" s="4">
        <v>30</v>
      </c>
      <c r="F920" s="5" t="s">
        <v>33</v>
      </c>
      <c r="G920" s="6" t="s">
        <v>688</v>
      </c>
      <c r="H920" s="6" t="s">
        <v>436</v>
      </c>
      <c r="I920" s="7" t="s">
        <v>436</v>
      </c>
      <c r="J920" s="7" t="s">
        <v>36</v>
      </c>
      <c r="K920" s="8">
        <v>864</v>
      </c>
      <c r="L920" s="8">
        <v>32</v>
      </c>
      <c r="N920" s="10" t="s">
        <v>37</v>
      </c>
      <c r="T920" s="12">
        <v>0</v>
      </c>
    </row>
    <row r="921" customHeight="1" spans="1:20">
      <c r="A921" s="2">
        <v>920</v>
      </c>
      <c r="B921" s="2">
        <v>240722007</v>
      </c>
      <c r="C921" s="3">
        <v>45495</v>
      </c>
      <c r="D921" s="4" t="s">
        <v>667</v>
      </c>
      <c r="E921" s="4">
        <v>30</v>
      </c>
      <c r="F921" s="5" t="s">
        <v>58</v>
      </c>
      <c r="G921" s="6" t="s">
        <v>694</v>
      </c>
      <c r="H921" s="6" t="s">
        <v>366</v>
      </c>
      <c r="I921" s="7" t="s">
        <v>42</v>
      </c>
      <c r="J921" s="7" t="s">
        <v>62</v>
      </c>
      <c r="K921" s="8">
        <v>124</v>
      </c>
      <c r="L921" s="8">
        <v>8</v>
      </c>
      <c r="N921" s="10" t="s">
        <v>37</v>
      </c>
      <c r="T921" s="12">
        <v>0</v>
      </c>
    </row>
    <row r="922" customHeight="1" spans="1:20">
      <c r="A922" s="2">
        <v>921</v>
      </c>
      <c r="B922" s="2">
        <v>240722008</v>
      </c>
      <c r="C922" s="3">
        <v>45495</v>
      </c>
      <c r="D922" s="4" t="s">
        <v>667</v>
      </c>
      <c r="E922" s="4">
        <v>30</v>
      </c>
      <c r="F922" s="5" t="s">
        <v>33</v>
      </c>
      <c r="G922" s="6" t="s">
        <v>701</v>
      </c>
      <c r="H922" s="6" t="s">
        <v>352</v>
      </c>
      <c r="I922" s="7" t="s">
        <v>39</v>
      </c>
      <c r="J922" s="7" t="s">
        <v>36</v>
      </c>
      <c r="K922" s="8">
        <v>594</v>
      </c>
      <c r="L922" s="8">
        <v>32</v>
      </c>
      <c r="N922" s="10" t="s">
        <v>37</v>
      </c>
      <c r="T922" s="12">
        <v>0</v>
      </c>
    </row>
    <row r="923" customHeight="1" spans="1:20">
      <c r="A923" s="2">
        <v>922</v>
      </c>
      <c r="B923" s="2">
        <v>240722009</v>
      </c>
      <c r="C923" s="3">
        <v>45495</v>
      </c>
      <c r="D923" s="4" t="s">
        <v>667</v>
      </c>
      <c r="E923" s="4">
        <v>30</v>
      </c>
      <c r="F923" s="5" t="s">
        <v>33</v>
      </c>
      <c r="G923" s="6" t="s">
        <v>688</v>
      </c>
      <c r="H923" s="6" t="s">
        <v>569</v>
      </c>
      <c r="I923" s="7" t="s">
        <v>569</v>
      </c>
      <c r="J923" s="7" t="s">
        <v>36</v>
      </c>
      <c r="K923" s="8">
        <v>560</v>
      </c>
      <c r="L923" s="8">
        <v>32</v>
      </c>
      <c r="N923" s="10" t="s">
        <v>37</v>
      </c>
      <c r="T923" s="12">
        <v>0</v>
      </c>
    </row>
    <row r="924" customHeight="1" spans="1:20">
      <c r="A924" s="2">
        <v>923</v>
      </c>
      <c r="B924" s="2">
        <v>240722010</v>
      </c>
      <c r="C924" s="3">
        <v>45495</v>
      </c>
      <c r="D924" s="4" t="s">
        <v>667</v>
      </c>
      <c r="E924" s="4">
        <v>30</v>
      </c>
      <c r="F924" s="5" t="s">
        <v>33</v>
      </c>
      <c r="G924" s="6" t="s">
        <v>688</v>
      </c>
      <c r="H924" s="6" t="s">
        <v>569</v>
      </c>
      <c r="I924" s="7" t="s">
        <v>569</v>
      </c>
      <c r="J924" s="7" t="s">
        <v>36</v>
      </c>
      <c r="K924" s="8">
        <v>270</v>
      </c>
      <c r="L924" s="8">
        <v>8</v>
      </c>
      <c r="N924" s="10" t="s">
        <v>37</v>
      </c>
      <c r="T924" s="12">
        <v>0</v>
      </c>
    </row>
    <row r="925" customHeight="1" spans="1:26">
      <c r="A925" s="2">
        <v>924</v>
      </c>
      <c r="B925" s="2">
        <v>240722011</v>
      </c>
      <c r="C925" s="3">
        <v>45495</v>
      </c>
      <c r="D925" s="4" t="s">
        <v>667</v>
      </c>
      <c r="E925" s="4">
        <v>30</v>
      </c>
      <c r="F925" s="5" t="s">
        <v>58</v>
      </c>
      <c r="G925" s="6">
        <v>24064110</v>
      </c>
      <c r="H925" s="6" t="s">
        <v>432</v>
      </c>
      <c r="I925" s="7" t="s">
        <v>74</v>
      </c>
      <c r="J925" s="7" t="s">
        <v>36</v>
      </c>
      <c r="K925" s="8">
        <v>268</v>
      </c>
      <c r="L925" s="8">
        <v>8</v>
      </c>
      <c r="M925" s="9">
        <v>1</v>
      </c>
      <c r="N925" s="10" t="s">
        <v>48</v>
      </c>
      <c r="S925" s="12">
        <v>1</v>
      </c>
      <c r="T925" s="12">
        <v>1</v>
      </c>
      <c r="U925" s="11" t="s">
        <v>437</v>
      </c>
      <c r="V925" s="13" t="s">
        <v>50</v>
      </c>
      <c r="W925" s="8" t="s">
        <v>18</v>
      </c>
      <c r="X925" s="11" t="s">
        <v>87</v>
      </c>
      <c r="Y925" s="11" t="s">
        <v>57</v>
      </c>
      <c r="Z925" s="11" t="s">
        <v>53</v>
      </c>
    </row>
    <row r="926" customHeight="1" spans="1:20">
      <c r="A926" s="2">
        <v>925</v>
      </c>
      <c r="B926" s="2">
        <v>240722012</v>
      </c>
      <c r="C926" s="3">
        <v>45495</v>
      </c>
      <c r="D926" s="4" t="s">
        <v>667</v>
      </c>
      <c r="E926" s="4">
        <v>30</v>
      </c>
      <c r="F926" s="5" t="s">
        <v>58</v>
      </c>
      <c r="G926" s="6">
        <v>24064110</v>
      </c>
      <c r="H926" s="6" t="s">
        <v>266</v>
      </c>
      <c r="I926" s="7" t="s">
        <v>541</v>
      </c>
      <c r="J926" s="7" t="s">
        <v>36</v>
      </c>
      <c r="K926" s="8">
        <v>116</v>
      </c>
      <c r="L926" s="8">
        <v>8</v>
      </c>
      <c r="N926" s="10" t="s">
        <v>37</v>
      </c>
      <c r="T926" s="12">
        <v>0</v>
      </c>
    </row>
    <row r="927" customHeight="1" spans="1:20">
      <c r="A927" s="2">
        <v>926</v>
      </c>
      <c r="B927" s="2">
        <v>240722013</v>
      </c>
      <c r="C927" s="3">
        <v>45495</v>
      </c>
      <c r="D927" s="4" t="s">
        <v>667</v>
      </c>
      <c r="E927" s="4">
        <v>30</v>
      </c>
      <c r="F927" s="5" t="s">
        <v>58</v>
      </c>
      <c r="G927" s="6" t="s">
        <v>644</v>
      </c>
      <c r="H927" s="6" t="s">
        <v>366</v>
      </c>
      <c r="I927" s="7" t="s">
        <v>42</v>
      </c>
      <c r="J927" s="7" t="s">
        <v>62</v>
      </c>
      <c r="K927" s="8">
        <v>500</v>
      </c>
      <c r="L927" s="8">
        <v>32</v>
      </c>
      <c r="N927" s="10" t="s">
        <v>37</v>
      </c>
      <c r="T927" s="12">
        <v>0</v>
      </c>
    </row>
    <row r="928" customHeight="1" spans="1:20">
      <c r="A928" s="2">
        <v>927</v>
      </c>
      <c r="B928" s="2">
        <v>240722014</v>
      </c>
      <c r="C928" s="3">
        <v>45495</v>
      </c>
      <c r="D928" s="4" t="s">
        <v>667</v>
      </c>
      <c r="E928" s="4">
        <v>30</v>
      </c>
      <c r="F928" s="5" t="s">
        <v>58</v>
      </c>
      <c r="G928" s="6" t="s">
        <v>702</v>
      </c>
      <c r="H928" s="6" t="s">
        <v>397</v>
      </c>
      <c r="I928" s="7" t="s">
        <v>170</v>
      </c>
      <c r="J928" s="7" t="s">
        <v>36</v>
      </c>
      <c r="K928" s="8">
        <v>612</v>
      </c>
      <c r="L928" s="8">
        <v>32</v>
      </c>
      <c r="N928" s="10" t="s">
        <v>37</v>
      </c>
      <c r="T928" s="12">
        <v>0</v>
      </c>
    </row>
    <row r="929" customHeight="1" spans="1:26">
      <c r="A929" s="2">
        <v>928</v>
      </c>
      <c r="B929" s="2">
        <v>240722015</v>
      </c>
      <c r="C929" s="3">
        <v>45495</v>
      </c>
      <c r="D929" s="4" t="s">
        <v>667</v>
      </c>
      <c r="E929" s="4">
        <v>30</v>
      </c>
      <c r="F929" s="5" t="s">
        <v>33</v>
      </c>
      <c r="G929" s="6" t="s">
        <v>688</v>
      </c>
      <c r="H929" s="6" t="s">
        <v>436</v>
      </c>
      <c r="I929" s="7" t="s">
        <v>436</v>
      </c>
      <c r="J929" s="7" t="s">
        <v>36</v>
      </c>
      <c r="K929" s="8">
        <v>612</v>
      </c>
      <c r="L929" s="8">
        <v>32</v>
      </c>
      <c r="M929" s="9">
        <v>1</v>
      </c>
      <c r="N929" s="10" t="s">
        <v>37</v>
      </c>
      <c r="Q929" s="11">
        <v>1</v>
      </c>
      <c r="T929" s="12">
        <v>1</v>
      </c>
      <c r="U929" s="11" t="s">
        <v>703</v>
      </c>
      <c r="V929" s="13" t="s">
        <v>77</v>
      </c>
      <c r="W929" s="8" t="s">
        <v>55</v>
      </c>
      <c r="X929" s="11" t="s">
        <v>704</v>
      </c>
      <c r="Y929" s="11" t="s">
        <v>52</v>
      </c>
      <c r="Z929" s="11" t="s">
        <v>67</v>
      </c>
    </row>
    <row r="930" customHeight="1" spans="1:26">
      <c r="A930" s="2">
        <v>929</v>
      </c>
      <c r="B930" s="2">
        <v>240722016</v>
      </c>
      <c r="C930" s="3">
        <v>45495</v>
      </c>
      <c r="D930" s="4" t="s">
        <v>667</v>
      </c>
      <c r="E930" s="4">
        <v>30</v>
      </c>
      <c r="F930" s="5" t="s">
        <v>40</v>
      </c>
      <c r="G930" s="6" t="s">
        <v>192</v>
      </c>
      <c r="H930" s="6" t="s">
        <v>193</v>
      </c>
      <c r="I930" s="7" t="s">
        <v>193</v>
      </c>
      <c r="J930" s="7" t="s">
        <v>429</v>
      </c>
      <c r="K930" s="8">
        <v>278</v>
      </c>
      <c r="L930" s="8">
        <v>8</v>
      </c>
      <c r="M930" s="9">
        <v>1</v>
      </c>
      <c r="N930" s="10" t="s">
        <v>37</v>
      </c>
      <c r="O930" s="11">
        <v>1</v>
      </c>
      <c r="T930" s="12">
        <v>1</v>
      </c>
      <c r="U930" s="11" t="s">
        <v>705</v>
      </c>
      <c r="V930" s="13" t="s">
        <v>77</v>
      </c>
      <c r="W930" s="8" t="s">
        <v>15</v>
      </c>
      <c r="X930" s="11" t="s">
        <v>177</v>
      </c>
      <c r="Y930" s="11" t="s">
        <v>52</v>
      </c>
      <c r="Z930" s="11" t="s">
        <v>67</v>
      </c>
    </row>
    <row r="931" customHeight="1" spans="1:20">
      <c r="A931" s="2">
        <v>930</v>
      </c>
      <c r="B931" s="2">
        <v>240723001</v>
      </c>
      <c r="C931" s="3">
        <v>45496</v>
      </c>
      <c r="D931" s="4" t="s">
        <v>667</v>
      </c>
      <c r="E931" s="4">
        <v>30</v>
      </c>
      <c r="F931" s="5" t="s">
        <v>58</v>
      </c>
      <c r="G931" s="6" t="s">
        <v>699</v>
      </c>
      <c r="H931" s="6" t="s">
        <v>541</v>
      </c>
      <c r="I931" s="7" t="s">
        <v>541</v>
      </c>
      <c r="J931" s="7" t="s">
        <v>36</v>
      </c>
      <c r="K931" s="8">
        <v>11</v>
      </c>
      <c r="L931" s="8">
        <v>8</v>
      </c>
      <c r="N931" s="10" t="s">
        <v>37</v>
      </c>
      <c r="T931" s="12">
        <v>0</v>
      </c>
    </row>
    <row r="932" customHeight="1" spans="1:20">
      <c r="A932" s="2">
        <v>931</v>
      </c>
      <c r="B932" s="2">
        <v>240723002</v>
      </c>
      <c r="C932" s="3">
        <v>45496</v>
      </c>
      <c r="D932" s="4" t="s">
        <v>667</v>
      </c>
      <c r="E932" s="4">
        <v>30</v>
      </c>
      <c r="F932" s="5" t="s">
        <v>58</v>
      </c>
      <c r="G932" s="6">
        <v>24064110</v>
      </c>
      <c r="H932" s="6" t="s">
        <v>417</v>
      </c>
      <c r="I932" s="7" t="s">
        <v>74</v>
      </c>
      <c r="J932" s="7" t="s">
        <v>36</v>
      </c>
      <c r="K932" s="8">
        <v>3</v>
      </c>
      <c r="L932" s="8">
        <v>3</v>
      </c>
      <c r="N932" s="10" t="s">
        <v>37</v>
      </c>
      <c r="T932" s="12">
        <v>0</v>
      </c>
    </row>
    <row r="933" customHeight="1" spans="1:20">
      <c r="A933" s="2">
        <v>932</v>
      </c>
      <c r="B933" s="2">
        <v>240723003</v>
      </c>
      <c r="C933" s="3">
        <v>45496</v>
      </c>
      <c r="D933" s="4" t="s">
        <v>667</v>
      </c>
      <c r="E933" s="4">
        <v>30</v>
      </c>
      <c r="F933" s="5" t="s">
        <v>58</v>
      </c>
      <c r="G933" s="6" t="s">
        <v>662</v>
      </c>
      <c r="H933" s="6" t="s">
        <v>61</v>
      </c>
      <c r="I933" s="7" t="s">
        <v>60</v>
      </c>
      <c r="J933" s="7" t="s">
        <v>141</v>
      </c>
      <c r="K933" s="8">
        <v>4</v>
      </c>
      <c r="L933" s="8">
        <v>4</v>
      </c>
      <c r="N933" s="10" t="s">
        <v>37</v>
      </c>
      <c r="T933" s="12">
        <v>0</v>
      </c>
    </row>
    <row r="934" customHeight="1" spans="1:20">
      <c r="A934" s="2">
        <v>933</v>
      </c>
      <c r="B934" s="2">
        <v>240723004</v>
      </c>
      <c r="C934" s="3">
        <v>45496</v>
      </c>
      <c r="D934" s="4" t="s">
        <v>667</v>
      </c>
      <c r="E934" s="4">
        <v>30</v>
      </c>
      <c r="F934" s="5" t="s">
        <v>58</v>
      </c>
      <c r="G934" s="6" t="s">
        <v>600</v>
      </c>
      <c r="H934" s="6" t="s">
        <v>417</v>
      </c>
      <c r="I934" s="7" t="s">
        <v>74</v>
      </c>
      <c r="J934" s="7" t="s">
        <v>36</v>
      </c>
      <c r="K934" s="8">
        <v>451</v>
      </c>
      <c r="L934" s="8">
        <v>32</v>
      </c>
      <c r="N934" s="10" t="s">
        <v>37</v>
      </c>
      <c r="T934" s="12">
        <v>0</v>
      </c>
    </row>
    <row r="935" customHeight="1" spans="1:20">
      <c r="A935" s="2">
        <v>934</v>
      </c>
      <c r="B935" s="2">
        <v>240723005</v>
      </c>
      <c r="C935" s="3">
        <v>45496</v>
      </c>
      <c r="D935" s="4" t="s">
        <v>667</v>
      </c>
      <c r="E935" s="4">
        <v>30</v>
      </c>
      <c r="F935" s="5" t="s">
        <v>58</v>
      </c>
      <c r="G935" s="6">
        <v>24064110</v>
      </c>
      <c r="H935" s="6" t="s">
        <v>74</v>
      </c>
      <c r="I935" s="7" t="s">
        <v>74</v>
      </c>
      <c r="J935" s="7" t="s">
        <v>36</v>
      </c>
      <c r="K935" s="8">
        <v>136</v>
      </c>
      <c r="L935" s="8">
        <v>8</v>
      </c>
      <c r="N935" s="10" t="s">
        <v>37</v>
      </c>
      <c r="T935" s="12">
        <v>0</v>
      </c>
    </row>
    <row r="936" customHeight="1" spans="1:26">
      <c r="A936" s="2">
        <v>935</v>
      </c>
      <c r="B936" s="2">
        <v>240723006</v>
      </c>
      <c r="C936" s="3">
        <v>45496</v>
      </c>
      <c r="D936" s="4" t="s">
        <v>667</v>
      </c>
      <c r="E936" s="4">
        <v>30</v>
      </c>
      <c r="F936" s="5" t="s">
        <v>40</v>
      </c>
      <c r="G936" s="6" t="s">
        <v>494</v>
      </c>
      <c r="H936" s="6" t="s">
        <v>495</v>
      </c>
      <c r="I936" s="7" t="s">
        <v>495</v>
      </c>
      <c r="J936" s="7" t="s">
        <v>36</v>
      </c>
      <c r="K936" s="8">
        <v>336</v>
      </c>
      <c r="L936" s="8">
        <v>32</v>
      </c>
      <c r="M936" s="9">
        <v>2</v>
      </c>
      <c r="N936" s="10" t="s">
        <v>48</v>
      </c>
      <c r="Q936" s="11">
        <v>1</v>
      </c>
      <c r="T936" s="12">
        <v>1</v>
      </c>
      <c r="U936" s="11" t="s">
        <v>461</v>
      </c>
      <c r="V936" s="13" t="s">
        <v>50</v>
      </c>
      <c r="W936" s="8" t="s">
        <v>55</v>
      </c>
      <c r="X936" s="11" t="s">
        <v>306</v>
      </c>
      <c r="Y936" s="11" t="s">
        <v>57</v>
      </c>
      <c r="Z936" s="11" t="s">
        <v>53</v>
      </c>
    </row>
    <row r="937" customHeight="1" spans="1:26">
      <c r="A937" s="2">
        <v>936</v>
      </c>
      <c r="B937" s="2">
        <v>240723006</v>
      </c>
      <c r="C937" s="3">
        <v>45496</v>
      </c>
      <c r="D937" s="4" t="s">
        <v>667</v>
      </c>
      <c r="E937" s="4">
        <v>30</v>
      </c>
      <c r="F937" s="5" t="s">
        <v>40</v>
      </c>
      <c r="G937" s="6" t="s">
        <v>494</v>
      </c>
      <c r="H937" s="6" t="s">
        <v>495</v>
      </c>
      <c r="I937" s="7" t="s">
        <v>495</v>
      </c>
      <c r="J937" s="7" t="s">
        <v>36</v>
      </c>
      <c r="Q937" s="11">
        <v>1</v>
      </c>
      <c r="T937" s="12">
        <v>1</v>
      </c>
      <c r="U937" s="11" t="s">
        <v>706</v>
      </c>
      <c r="V937" s="13" t="s">
        <v>50</v>
      </c>
      <c r="W937" s="8" t="s">
        <v>55</v>
      </c>
      <c r="X937" s="11" t="s">
        <v>306</v>
      </c>
      <c r="Y937" s="11" t="s">
        <v>57</v>
      </c>
      <c r="Z937" s="11" t="s">
        <v>53</v>
      </c>
    </row>
    <row r="938" customHeight="1" spans="1:20">
      <c r="A938" s="2">
        <v>937</v>
      </c>
      <c r="B938" s="2">
        <v>240724001</v>
      </c>
      <c r="C938" s="3">
        <v>45497</v>
      </c>
      <c r="D938" s="4" t="s">
        <v>667</v>
      </c>
      <c r="E938" s="4">
        <v>30</v>
      </c>
      <c r="F938" s="5" t="s">
        <v>58</v>
      </c>
      <c r="G938" s="6" t="s">
        <v>695</v>
      </c>
      <c r="H938" s="6" t="s">
        <v>366</v>
      </c>
      <c r="I938" s="7" t="s">
        <v>42</v>
      </c>
      <c r="J938" s="7" t="s">
        <v>248</v>
      </c>
      <c r="K938" s="8">
        <v>137</v>
      </c>
      <c r="L938" s="8">
        <v>8</v>
      </c>
      <c r="N938" s="10" t="s">
        <v>37</v>
      </c>
      <c r="T938" s="12">
        <v>0</v>
      </c>
    </row>
    <row r="939" customHeight="1" spans="1:20">
      <c r="A939" s="2">
        <v>938</v>
      </c>
      <c r="B939" s="2">
        <v>240724002</v>
      </c>
      <c r="C939" s="3">
        <v>45497</v>
      </c>
      <c r="D939" s="4" t="s">
        <v>667</v>
      </c>
      <c r="E939" s="4">
        <v>30</v>
      </c>
      <c r="F939" s="5" t="s">
        <v>58</v>
      </c>
      <c r="G939" s="6">
        <v>24064110</v>
      </c>
      <c r="H939" s="6" t="s">
        <v>698</v>
      </c>
      <c r="I939" s="7" t="s">
        <v>112</v>
      </c>
      <c r="J939" s="7" t="s">
        <v>36</v>
      </c>
      <c r="K939" s="8">
        <v>141</v>
      </c>
      <c r="L939" s="8">
        <v>8</v>
      </c>
      <c r="N939" s="10" t="s">
        <v>37</v>
      </c>
      <c r="T939" s="12">
        <v>0</v>
      </c>
    </row>
    <row r="940" customHeight="1" spans="1:20">
      <c r="A940" s="2">
        <v>939</v>
      </c>
      <c r="B940" s="2">
        <v>240724003</v>
      </c>
      <c r="C940" s="3">
        <v>45497</v>
      </c>
      <c r="D940" s="4" t="s">
        <v>667</v>
      </c>
      <c r="E940" s="4">
        <v>30</v>
      </c>
      <c r="F940" s="5" t="s">
        <v>58</v>
      </c>
      <c r="G940" s="6" t="s">
        <v>702</v>
      </c>
      <c r="H940" s="6" t="s">
        <v>397</v>
      </c>
      <c r="I940" s="7" t="s">
        <v>170</v>
      </c>
      <c r="J940" s="7" t="s">
        <v>36</v>
      </c>
      <c r="K940" s="8">
        <v>290</v>
      </c>
      <c r="L940" s="8">
        <v>32</v>
      </c>
      <c r="N940" s="10" t="s">
        <v>37</v>
      </c>
      <c r="T940" s="12">
        <v>0</v>
      </c>
    </row>
    <row r="941" customHeight="1" spans="1:20">
      <c r="A941" s="2">
        <v>940</v>
      </c>
      <c r="B941" s="2">
        <v>240724004</v>
      </c>
      <c r="C941" s="3">
        <v>45497</v>
      </c>
      <c r="D941" s="4" t="s">
        <v>667</v>
      </c>
      <c r="E941" s="4">
        <v>30</v>
      </c>
      <c r="F941" s="5" t="s">
        <v>58</v>
      </c>
      <c r="G941" s="6">
        <v>24064110</v>
      </c>
      <c r="H941" s="6" t="s">
        <v>239</v>
      </c>
      <c r="I941" s="7" t="s">
        <v>239</v>
      </c>
      <c r="J941" s="7" t="s">
        <v>36</v>
      </c>
      <c r="K941" s="8">
        <v>25</v>
      </c>
      <c r="L941" s="8">
        <v>8</v>
      </c>
      <c r="N941" s="10" t="s">
        <v>37</v>
      </c>
      <c r="T941" s="12">
        <v>0</v>
      </c>
    </row>
    <row r="942" customHeight="1" spans="1:20">
      <c r="A942" s="2">
        <v>941</v>
      </c>
      <c r="B942" s="2">
        <v>240724005</v>
      </c>
      <c r="C942" s="3">
        <v>45497</v>
      </c>
      <c r="D942" s="4" t="s">
        <v>667</v>
      </c>
      <c r="E942" s="4">
        <v>30</v>
      </c>
      <c r="F942" s="5" t="s">
        <v>58</v>
      </c>
      <c r="G942" s="6">
        <v>24064110</v>
      </c>
      <c r="H942" s="6" t="s">
        <v>411</v>
      </c>
      <c r="I942" s="7" t="s">
        <v>112</v>
      </c>
      <c r="J942" s="7" t="s">
        <v>36</v>
      </c>
      <c r="K942" s="8">
        <v>1</v>
      </c>
      <c r="L942" s="8">
        <v>1</v>
      </c>
      <c r="N942" s="10" t="s">
        <v>37</v>
      </c>
      <c r="T942" s="12">
        <v>0</v>
      </c>
    </row>
    <row r="943" customHeight="1" spans="1:20">
      <c r="A943" s="2">
        <v>942</v>
      </c>
      <c r="B943" s="2">
        <v>240724006</v>
      </c>
      <c r="C943" s="3">
        <v>45497</v>
      </c>
      <c r="D943" s="4" t="s">
        <v>667</v>
      </c>
      <c r="E943" s="4">
        <v>30</v>
      </c>
      <c r="F943" s="5" t="s">
        <v>58</v>
      </c>
      <c r="G943" s="6" t="s">
        <v>679</v>
      </c>
      <c r="H943" s="6" t="s">
        <v>366</v>
      </c>
      <c r="I943" s="7" t="s">
        <v>42</v>
      </c>
      <c r="J943" s="7" t="s">
        <v>62</v>
      </c>
      <c r="K943" s="8">
        <v>300</v>
      </c>
      <c r="L943" s="8">
        <v>32</v>
      </c>
      <c r="N943" s="10" t="s">
        <v>37</v>
      </c>
      <c r="T943" s="12">
        <v>0</v>
      </c>
    </row>
    <row r="944" customHeight="1" spans="1:20">
      <c r="A944" s="2">
        <v>943</v>
      </c>
      <c r="B944" s="2">
        <v>240724007</v>
      </c>
      <c r="C944" s="3">
        <v>45497</v>
      </c>
      <c r="D944" s="4" t="s">
        <v>667</v>
      </c>
      <c r="E944" s="4">
        <v>30</v>
      </c>
      <c r="F944" s="5" t="s">
        <v>58</v>
      </c>
      <c r="G944" s="6" t="s">
        <v>662</v>
      </c>
      <c r="H944" s="6" t="s">
        <v>61</v>
      </c>
      <c r="I944" s="7" t="s">
        <v>60</v>
      </c>
      <c r="J944" s="7" t="s">
        <v>141</v>
      </c>
      <c r="K944" s="8">
        <v>115</v>
      </c>
      <c r="L944" s="8">
        <v>8</v>
      </c>
      <c r="N944" s="10" t="s">
        <v>37</v>
      </c>
      <c r="T944" s="12">
        <v>0</v>
      </c>
    </row>
    <row r="945" customHeight="1" spans="1:20">
      <c r="A945" s="2">
        <v>944</v>
      </c>
      <c r="B945" s="2">
        <v>240724008</v>
      </c>
      <c r="C945" s="3">
        <v>45497</v>
      </c>
      <c r="D945" s="4" t="s">
        <v>667</v>
      </c>
      <c r="E945" s="4">
        <v>30</v>
      </c>
      <c r="F945" s="5" t="s">
        <v>58</v>
      </c>
      <c r="G945" s="6">
        <v>24064110</v>
      </c>
      <c r="H945" s="6" t="s">
        <v>170</v>
      </c>
      <c r="I945" s="7" t="s">
        <v>170</v>
      </c>
      <c r="J945" s="7" t="s">
        <v>36</v>
      </c>
      <c r="K945" s="8">
        <v>5</v>
      </c>
      <c r="L945" s="8">
        <v>5</v>
      </c>
      <c r="N945" s="10" t="s">
        <v>37</v>
      </c>
      <c r="T945" s="12">
        <v>0</v>
      </c>
    </row>
    <row r="946" customHeight="1" spans="1:20">
      <c r="A946" s="2">
        <v>945</v>
      </c>
      <c r="B946" s="2">
        <v>240724009</v>
      </c>
      <c r="C946" s="3">
        <v>45497</v>
      </c>
      <c r="D946" s="4" t="s">
        <v>667</v>
      </c>
      <c r="E946" s="4">
        <v>30</v>
      </c>
      <c r="F946" s="5" t="s">
        <v>58</v>
      </c>
      <c r="G946" s="6">
        <v>24064110</v>
      </c>
      <c r="H946" s="6" t="s">
        <v>270</v>
      </c>
      <c r="I946" s="7" t="s">
        <v>64</v>
      </c>
      <c r="J946" s="7" t="s">
        <v>62</v>
      </c>
      <c r="K946" s="8">
        <v>2</v>
      </c>
      <c r="L946" s="8">
        <v>2</v>
      </c>
      <c r="N946" s="10" t="s">
        <v>37</v>
      </c>
      <c r="T946" s="12">
        <v>0</v>
      </c>
    </row>
    <row r="947" customHeight="1" spans="1:20">
      <c r="A947" s="2">
        <v>946</v>
      </c>
      <c r="B947" s="2">
        <v>240724010</v>
      </c>
      <c r="C947" s="3">
        <v>45497</v>
      </c>
      <c r="D947" s="4" t="s">
        <v>667</v>
      </c>
      <c r="E947" s="4">
        <v>30</v>
      </c>
      <c r="F947" s="5" t="s">
        <v>58</v>
      </c>
      <c r="G947" s="6" t="s">
        <v>644</v>
      </c>
      <c r="H947" s="6" t="s">
        <v>366</v>
      </c>
      <c r="I947" s="7" t="s">
        <v>42</v>
      </c>
      <c r="J947" s="7" t="s">
        <v>62</v>
      </c>
      <c r="K947" s="8">
        <v>296</v>
      </c>
      <c r="L947" s="8">
        <v>32</v>
      </c>
      <c r="N947" s="10" t="s">
        <v>37</v>
      </c>
      <c r="T947" s="12">
        <v>0</v>
      </c>
    </row>
    <row r="948" customHeight="1" spans="1:26">
      <c r="A948" s="2">
        <v>947</v>
      </c>
      <c r="B948" s="2">
        <v>240724011</v>
      </c>
      <c r="C948" s="3">
        <v>45497</v>
      </c>
      <c r="D948" s="4" t="s">
        <v>667</v>
      </c>
      <c r="E948" s="4">
        <v>30</v>
      </c>
      <c r="F948" s="5" t="s">
        <v>58</v>
      </c>
      <c r="G948" s="6" t="s">
        <v>626</v>
      </c>
      <c r="H948" s="6" t="s">
        <v>707</v>
      </c>
      <c r="I948" s="7" t="s">
        <v>541</v>
      </c>
      <c r="J948" s="7" t="s">
        <v>36</v>
      </c>
      <c r="K948" s="8">
        <v>367</v>
      </c>
      <c r="L948" s="8">
        <v>16</v>
      </c>
      <c r="M948" s="9">
        <v>3</v>
      </c>
      <c r="N948" s="10" t="s">
        <v>48</v>
      </c>
      <c r="S948" s="12">
        <v>1</v>
      </c>
      <c r="T948" s="12">
        <v>1</v>
      </c>
      <c r="U948" s="11" t="s">
        <v>634</v>
      </c>
      <c r="V948" s="13" t="s">
        <v>50</v>
      </c>
      <c r="W948" s="8" t="s">
        <v>311</v>
      </c>
      <c r="X948" s="11" t="s">
        <v>312</v>
      </c>
      <c r="Y948" s="11" t="s">
        <v>52</v>
      </c>
      <c r="Z948" s="11" t="s">
        <v>53</v>
      </c>
    </row>
    <row r="949" customHeight="1" spans="1:26">
      <c r="A949" s="2">
        <v>948</v>
      </c>
      <c r="B949" s="2">
        <v>240724011</v>
      </c>
      <c r="C949" s="3">
        <v>45497</v>
      </c>
      <c r="D949" s="4" t="s">
        <v>667</v>
      </c>
      <c r="E949" s="4">
        <v>30</v>
      </c>
      <c r="F949" s="5" t="s">
        <v>58</v>
      </c>
      <c r="G949" s="6">
        <v>24064110</v>
      </c>
      <c r="H949" s="6" t="s">
        <v>707</v>
      </c>
      <c r="I949" s="7" t="s">
        <v>541</v>
      </c>
      <c r="J949" s="7" t="s">
        <v>36</v>
      </c>
      <c r="O949" s="11">
        <v>1</v>
      </c>
      <c r="T949" s="12">
        <v>1</v>
      </c>
      <c r="U949" s="11" t="s">
        <v>98</v>
      </c>
      <c r="V949" s="13" t="s">
        <v>50</v>
      </c>
      <c r="W949" s="8" t="s">
        <v>15</v>
      </c>
      <c r="X949" s="11" t="s">
        <v>99</v>
      </c>
      <c r="Y949" s="11" t="s">
        <v>52</v>
      </c>
      <c r="Z949" s="11" t="s">
        <v>53</v>
      </c>
    </row>
    <row r="950" customHeight="1" spans="1:26">
      <c r="A950" s="2">
        <v>949</v>
      </c>
      <c r="B950" s="2">
        <v>240724011</v>
      </c>
      <c r="C950" s="3">
        <v>45497</v>
      </c>
      <c r="D950" s="4" t="s">
        <v>667</v>
      </c>
      <c r="E950" s="4">
        <v>30</v>
      </c>
      <c r="F950" s="5" t="s">
        <v>58</v>
      </c>
      <c r="G950" s="6">
        <v>24064110</v>
      </c>
      <c r="H950" s="6" t="s">
        <v>707</v>
      </c>
      <c r="I950" s="7" t="s">
        <v>541</v>
      </c>
      <c r="J950" s="7" t="s">
        <v>36</v>
      </c>
      <c r="S950" s="12">
        <v>1</v>
      </c>
      <c r="T950" s="12">
        <v>1</v>
      </c>
      <c r="U950" s="11" t="s">
        <v>697</v>
      </c>
      <c r="V950" s="13" t="s">
        <v>50</v>
      </c>
      <c r="W950" s="8" t="s">
        <v>311</v>
      </c>
      <c r="X950" s="11" t="s">
        <v>312</v>
      </c>
      <c r="Y950" s="11" t="s">
        <v>52</v>
      </c>
      <c r="Z950" s="11" t="s">
        <v>53</v>
      </c>
    </row>
    <row r="951" customHeight="1" spans="1:20">
      <c r="A951" s="2">
        <v>950</v>
      </c>
      <c r="B951" s="2">
        <v>240724012</v>
      </c>
      <c r="C951" s="3">
        <v>45497</v>
      </c>
      <c r="D951" s="4" t="s">
        <v>667</v>
      </c>
      <c r="E951" s="4">
        <v>30</v>
      </c>
      <c r="F951" s="5" t="s">
        <v>58</v>
      </c>
      <c r="G951" s="6">
        <v>24064110</v>
      </c>
      <c r="H951" s="6" t="s">
        <v>541</v>
      </c>
      <c r="I951" s="7" t="s">
        <v>541</v>
      </c>
      <c r="J951" s="7" t="s">
        <v>36</v>
      </c>
      <c r="K951" s="8">
        <v>18</v>
      </c>
      <c r="L951" s="8">
        <v>8</v>
      </c>
      <c r="N951" s="10" t="s">
        <v>37</v>
      </c>
      <c r="T951" s="12">
        <v>0</v>
      </c>
    </row>
    <row r="952" customHeight="1" spans="1:20">
      <c r="A952" s="2">
        <v>951</v>
      </c>
      <c r="B952" s="2">
        <v>240724013</v>
      </c>
      <c r="C952" s="3">
        <v>45497</v>
      </c>
      <c r="D952" s="4" t="s">
        <v>667</v>
      </c>
      <c r="E952" s="4">
        <v>30</v>
      </c>
      <c r="F952" s="5" t="s">
        <v>58</v>
      </c>
      <c r="G952" s="6" t="s">
        <v>702</v>
      </c>
      <c r="H952" s="6" t="s">
        <v>397</v>
      </c>
      <c r="I952" s="7" t="s">
        <v>170</v>
      </c>
      <c r="J952" s="7" t="s">
        <v>36</v>
      </c>
      <c r="K952" s="8">
        <v>22</v>
      </c>
      <c r="L952" s="8">
        <v>8</v>
      </c>
      <c r="N952" s="10" t="s">
        <v>37</v>
      </c>
      <c r="T952" s="12">
        <v>0</v>
      </c>
    </row>
    <row r="953" customHeight="1" spans="1:20">
      <c r="A953" s="2">
        <v>952</v>
      </c>
      <c r="B953" s="2">
        <v>240724014</v>
      </c>
      <c r="C953" s="3">
        <v>45497</v>
      </c>
      <c r="D953" s="4" t="s">
        <v>667</v>
      </c>
      <c r="E953" s="4">
        <v>30</v>
      </c>
      <c r="F953" s="5" t="s">
        <v>33</v>
      </c>
      <c r="G953" s="6" t="s">
        <v>688</v>
      </c>
      <c r="H953" s="6" t="s">
        <v>436</v>
      </c>
      <c r="I953" s="7" t="s">
        <v>436</v>
      </c>
      <c r="J953" s="7" t="s">
        <v>36</v>
      </c>
      <c r="K953" s="8">
        <v>247</v>
      </c>
      <c r="L953" s="8">
        <v>8</v>
      </c>
      <c r="N953" s="10" t="s">
        <v>37</v>
      </c>
      <c r="T953" s="12">
        <v>0</v>
      </c>
    </row>
    <row r="954" customHeight="1" spans="1:20">
      <c r="A954" s="2">
        <v>953</v>
      </c>
      <c r="B954" s="2">
        <v>240724015</v>
      </c>
      <c r="C954" s="3">
        <v>45497</v>
      </c>
      <c r="D954" s="4" t="s">
        <v>667</v>
      </c>
      <c r="E954" s="4">
        <v>30</v>
      </c>
      <c r="F954" s="5" t="s">
        <v>40</v>
      </c>
      <c r="G954" s="6">
        <v>24044047</v>
      </c>
      <c r="H954" s="6" t="s">
        <v>193</v>
      </c>
      <c r="I954" s="7" t="s">
        <v>193</v>
      </c>
      <c r="J954" s="7" t="s">
        <v>140</v>
      </c>
      <c r="K954" s="8">
        <v>278</v>
      </c>
      <c r="L954" s="8">
        <v>8</v>
      </c>
      <c r="N954" s="10" t="s">
        <v>37</v>
      </c>
      <c r="T954" s="12">
        <v>0</v>
      </c>
    </row>
    <row r="955" customHeight="1" spans="1:20">
      <c r="A955" s="2">
        <v>954</v>
      </c>
      <c r="B955" s="2">
        <v>240724016</v>
      </c>
      <c r="C955" s="3">
        <v>45497</v>
      </c>
      <c r="D955" s="4" t="s">
        <v>667</v>
      </c>
      <c r="E955" s="4">
        <v>30</v>
      </c>
      <c r="F955" s="5" t="s">
        <v>58</v>
      </c>
      <c r="G955" s="6" t="s">
        <v>621</v>
      </c>
      <c r="H955" s="6" t="s">
        <v>61</v>
      </c>
      <c r="I955" s="7" t="s">
        <v>60</v>
      </c>
      <c r="J955" s="7" t="s">
        <v>36</v>
      </c>
      <c r="K955" s="8">
        <v>36</v>
      </c>
      <c r="L955" s="8">
        <v>8</v>
      </c>
      <c r="N955" s="10" t="s">
        <v>37</v>
      </c>
      <c r="T955" s="12">
        <v>0</v>
      </c>
    </row>
    <row r="956" customHeight="1" spans="1:26">
      <c r="A956" s="2">
        <v>955</v>
      </c>
      <c r="B956" s="2">
        <v>240724017</v>
      </c>
      <c r="C956" s="3">
        <v>45497</v>
      </c>
      <c r="D956" s="4" t="s">
        <v>667</v>
      </c>
      <c r="E956" s="4">
        <v>30</v>
      </c>
      <c r="F956" s="5" t="s">
        <v>40</v>
      </c>
      <c r="G956" s="6" t="s">
        <v>192</v>
      </c>
      <c r="H956" s="6" t="s">
        <v>193</v>
      </c>
      <c r="I956" s="7" t="s">
        <v>193</v>
      </c>
      <c r="J956" s="7" t="s">
        <v>36</v>
      </c>
      <c r="K956" s="8">
        <v>280</v>
      </c>
      <c r="L956" s="8">
        <v>16</v>
      </c>
      <c r="M956" s="9">
        <v>5</v>
      </c>
      <c r="N956" s="10" t="s">
        <v>48</v>
      </c>
      <c r="O956" s="11">
        <v>1</v>
      </c>
      <c r="T956" s="12">
        <v>1</v>
      </c>
      <c r="U956" s="11" t="s">
        <v>458</v>
      </c>
      <c r="V956" s="13" t="s">
        <v>50</v>
      </c>
      <c r="W956" s="8" t="s">
        <v>15</v>
      </c>
      <c r="X956" s="11" t="s">
        <v>459</v>
      </c>
      <c r="Y956" s="11" t="s">
        <v>52</v>
      </c>
      <c r="Z956" s="11" t="s">
        <v>53</v>
      </c>
    </row>
    <row r="957" customHeight="1" spans="1:26">
      <c r="A957" s="2">
        <v>956</v>
      </c>
      <c r="B957" s="2">
        <v>240724017</v>
      </c>
      <c r="C957" s="3">
        <v>45497</v>
      </c>
      <c r="D957" s="4" t="s">
        <v>667</v>
      </c>
      <c r="E957" s="4">
        <v>30</v>
      </c>
      <c r="F957" s="5" t="s">
        <v>40</v>
      </c>
      <c r="G957" s="6" t="s">
        <v>192</v>
      </c>
      <c r="H957" s="6" t="s">
        <v>193</v>
      </c>
      <c r="I957" s="7" t="s">
        <v>193</v>
      </c>
      <c r="J957" s="7" t="s">
        <v>36</v>
      </c>
      <c r="P957" s="11">
        <v>2</v>
      </c>
      <c r="T957" s="12">
        <v>2</v>
      </c>
      <c r="U957" s="11" t="s">
        <v>708</v>
      </c>
      <c r="V957" s="13" t="s">
        <v>50</v>
      </c>
      <c r="W957" s="8" t="s">
        <v>16</v>
      </c>
      <c r="X957" s="11" t="s">
        <v>80</v>
      </c>
      <c r="Y957" s="11" t="s">
        <v>52</v>
      </c>
      <c r="Z957" s="11" t="s">
        <v>53</v>
      </c>
    </row>
    <row r="958" customHeight="1" spans="1:26">
      <c r="A958" s="2">
        <v>957</v>
      </c>
      <c r="B958" s="2">
        <v>240724017</v>
      </c>
      <c r="C958" s="3">
        <v>45497</v>
      </c>
      <c r="D958" s="4" t="s">
        <v>667</v>
      </c>
      <c r="E958" s="4">
        <v>30</v>
      </c>
      <c r="F958" s="5" t="s">
        <v>40</v>
      </c>
      <c r="G958" s="6" t="s">
        <v>192</v>
      </c>
      <c r="H958" s="6" t="s">
        <v>193</v>
      </c>
      <c r="I958" s="7" t="s">
        <v>193</v>
      </c>
      <c r="J958" s="7" t="s">
        <v>36</v>
      </c>
      <c r="R958" s="11">
        <v>1</v>
      </c>
      <c r="T958" s="12">
        <v>1</v>
      </c>
      <c r="U958" s="11" t="s">
        <v>709</v>
      </c>
      <c r="V958" s="13" t="s">
        <v>50</v>
      </c>
      <c r="W958" s="8" t="s">
        <v>18</v>
      </c>
      <c r="X958" s="11" t="s">
        <v>89</v>
      </c>
      <c r="Y958" s="11" t="s">
        <v>57</v>
      </c>
      <c r="Z958" s="11" t="s">
        <v>53</v>
      </c>
    </row>
    <row r="959" customHeight="1" spans="1:26">
      <c r="A959" s="2">
        <v>958</v>
      </c>
      <c r="B959" s="2">
        <v>240724017</v>
      </c>
      <c r="C959" s="3">
        <v>45497</v>
      </c>
      <c r="D959" s="4" t="s">
        <v>667</v>
      </c>
      <c r="E959" s="4">
        <v>30</v>
      </c>
      <c r="F959" s="5" t="s">
        <v>40</v>
      </c>
      <c r="G959" s="6" t="s">
        <v>192</v>
      </c>
      <c r="H959" s="6" t="s">
        <v>193</v>
      </c>
      <c r="I959" s="7" t="s">
        <v>193</v>
      </c>
      <c r="J959" s="7" t="s">
        <v>36</v>
      </c>
      <c r="O959" s="11">
        <v>1</v>
      </c>
      <c r="T959" s="12">
        <v>1</v>
      </c>
      <c r="U959" s="11" t="s">
        <v>555</v>
      </c>
      <c r="V959" s="13" t="s">
        <v>50</v>
      </c>
      <c r="W959" s="8" t="s">
        <v>15</v>
      </c>
      <c r="X959" s="11" t="s">
        <v>556</v>
      </c>
      <c r="Y959" s="11" t="s">
        <v>52</v>
      </c>
      <c r="Z959" s="11" t="s">
        <v>53</v>
      </c>
    </row>
    <row r="960" customHeight="1" spans="1:20">
      <c r="A960" s="2">
        <v>959</v>
      </c>
      <c r="B960" s="2">
        <v>240725001</v>
      </c>
      <c r="C960" s="3">
        <v>45498</v>
      </c>
      <c r="D960" s="4" t="s">
        <v>667</v>
      </c>
      <c r="E960" s="4">
        <v>30</v>
      </c>
      <c r="F960" s="5" t="s">
        <v>58</v>
      </c>
      <c r="G960" s="6" t="s">
        <v>592</v>
      </c>
      <c r="H960" s="6" t="s">
        <v>366</v>
      </c>
      <c r="I960" s="7" t="s">
        <v>42</v>
      </c>
      <c r="J960" s="7" t="s">
        <v>36</v>
      </c>
      <c r="K960" s="8">
        <v>308</v>
      </c>
      <c r="L960" s="8">
        <v>32</v>
      </c>
      <c r="N960" s="10" t="s">
        <v>37</v>
      </c>
      <c r="T960" s="12">
        <v>0</v>
      </c>
    </row>
    <row r="961" customHeight="1" spans="1:20">
      <c r="A961" s="2">
        <v>960</v>
      </c>
      <c r="B961" s="2">
        <v>240725002</v>
      </c>
      <c r="C961" s="3">
        <v>45498</v>
      </c>
      <c r="D961" s="4" t="s">
        <v>667</v>
      </c>
      <c r="E961" s="4">
        <v>30</v>
      </c>
      <c r="F961" s="5" t="s">
        <v>58</v>
      </c>
      <c r="G961" s="6" t="s">
        <v>710</v>
      </c>
      <c r="H961" s="6" t="s">
        <v>366</v>
      </c>
      <c r="I961" s="7" t="s">
        <v>42</v>
      </c>
      <c r="J961" s="7" t="s">
        <v>62</v>
      </c>
      <c r="K961" s="8">
        <v>448</v>
      </c>
      <c r="L961" s="8">
        <v>32</v>
      </c>
      <c r="N961" s="10" t="s">
        <v>37</v>
      </c>
      <c r="T961" s="12">
        <v>0</v>
      </c>
    </row>
    <row r="962" customHeight="1" spans="1:20">
      <c r="A962" s="2">
        <v>961</v>
      </c>
      <c r="B962" s="2">
        <v>240725003</v>
      </c>
      <c r="C962" s="3">
        <v>45498</v>
      </c>
      <c r="D962" s="4" t="s">
        <v>667</v>
      </c>
      <c r="E962" s="4">
        <v>30</v>
      </c>
      <c r="F962" s="5" t="s">
        <v>58</v>
      </c>
      <c r="G962" s="6" t="s">
        <v>711</v>
      </c>
      <c r="H962" s="6" t="s">
        <v>366</v>
      </c>
      <c r="I962" s="7" t="s">
        <v>42</v>
      </c>
      <c r="J962" s="7" t="s">
        <v>36</v>
      </c>
      <c r="K962" s="8">
        <v>304</v>
      </c>
      <c r="L962" s="8">
        <v>32</v>
      </c>
      <c r="N962" s="10" t="s">
        <v>37</v>
      </c>
      <c r="T962" s="12">
        <v>0</v>
      </c>
    </row>
    <row r="963" customHeight="1" spans="1:20">
      <c r="A963" s="2">
        <v>962</v>
      </c>
      <c r="B963" s="2">
        <v>240725004</v>
      </c>
      <c r="C963" s="3">
        <v>45498</v>
      </c>
      <c r="D963" s="4" t="s">
        <v>667</v>
      </c>
      <c r="E963" s="4">
        <v>30</v>
      </c>
      <c r="F963" s="5" t="s">
        <v>58</v>
      </c>
      <c r="G963" s="6">
        <v>24064110</v>
      </c>
      <c r="H963" s="6" t="s">
        <v>132</v>
      </c>
      <c r="I963" s="7" t="s">
        <v>46</v>
      </c>
      <c r="J963" s="7" t="s">
        <v>36</v>
      </c>
      <c r="K963" s="8">
        <v>33</v>
      </c>
      <c r="L963" s="8">
        <v>8</v>
      </c>
      <c r="N963" s="10" t="s">
        <v>37</v>
      </c>
      <c r="T963" s="12">
        <v>0</v>
      </c>
    </row>
    <row r="964" customHeight="1" spans="1:20">
      <c r="A964" s="2">
        <v>963</v>
      </c>
      <c r="B964" s="2">
        <v>240725005</v>
      </c>
      <c r="C964" s="3">
        <v>45498</v>
      </c>
      <c r="D964" s="4" t="s">
        <v>667</v>
      </c>
      <c r="E964" s="4">
        <v>30</v>
      </c>
      <c r="F964" s="5" t="s">
        <v>58</v>
      </c>
      <c r="G964" s="6" t="s">
        <v>621</v>
      </c>
      <c r="H964" s="6" t="s">
        <v>61</v>
      </c>
      <c r="I964" s="7" t="s">
        <v>60</v>
      </c>
      <c r="J964" s="7" t="s">
        <v>141</v>
      </c>
      <c r="K964" s="8">
        <v>144</v>
      </c>
      <c r="L964" s="8">
        <v>8</v>
      </c>
      <c r="N964" s="10" t="s">
        <v>37</v>
      </c>
      <c r="T964" s="12">
        <v>0</v>
      </c>
    </row>
    <row r="965" customHeight="1" spans="1:20">
      <c r="A965" s="2">
        <v>964</v>
      </c>
      <c r="B965" s="2">
        <v>240725006</v>
      </c>
      <c r="C965" s="3">
        <v>45498</v>
      </c>
      <c r="D965" s="4" t="s">
        <v>667</v>
      </c>
      <c r="E965" s="4">
        <v>30</v>
      </c>
      <c r="F965" s="5" t="s">
        <v>40</v>
      </c>
      <c r="G965" s="6" t="s">
        <v>192</v>
      </c>
      <c r="H965" s="6" t="s">
        <v>193</v>
      </c>
      <c r="I965" s="7" t="s">
        <v>193</v>
      </c>
      <c r="J965" s="7" t="s">
        <v>140</v>
      </c>
      <c r="K965" s="8">
        <v>280</v>
      </c>
      <c r="L965" s="8">
        <v>8</v>
      </c>
      <c r="N965" s="10" t="s">
        <v>37</v>
      </c>
      <c r="T965" s="12">
        <v>0</v>
      </c>
    </row>
    <row r="966" customHeight="1" spans="1:20">
      <c r="A966" s="2">
        <v>965</v>
      </c>
      <c r="B966" s="2">
        <v>240725007</v>
      </c>
      <c r="C966" s="3">
        <v>45498</v>
      </c>
      <c r="D966" s="4" t="s">
        <v>667</v>
      </c>
      <c r="E966" s="4">
        <v>30</v>
      </c>
      <c r="F966" s="5" t="s">
        <v>58</v>
      </c>
      <c r="G966" s="6" t="s">
        <v>695</v>
      </c>
      <c r="H966" s="6" t="s">
        <v>366</v>
      </c>
      <c r="I966" s="7" t="s">
        <v>42</v>
      </c>
      <c r="J966" s="7" t="s">
        <v>248</v>
      </c>
      <c r="K966" s="8">
        <v>1</v>
      </c>
      <c r="L966" s="8">
        <v>1</v>
      </c>
      <c r="N966" s="10" t="s">
        <v>37</v>
      </c>
      <c r="T966" s="12">
        <v>0</v>
      </c>
    </row>
    <row r="967" customHeight="1" spans="1:20">
      <c r="A967" s="2">
        <v>966</v>
      </c>
      <c r="B967" s="2">
        <v>240726001</v>
      </c>
      <c r="C967" s="3">
        <v>45499</v>
      </c>
      <c r="D967" s="4" t="s">
        <v>667</v>
      </c>
      <c r="E967" s="4">
        <v>31</v>
      </c>
      <c r="F967" s="5" t="s">
        <v>58</v>
      </c>
      <c r="G967" s="6">
        <v>24064110</v>
      </c>
      <c r="H967" s="6" t="s">
        <v>712</v>
      </c>
      <c r="I967" s="7" t="s">
        <v>64</v>
      </c>
      <c r="J967" s="7" t="s">
        <v>62</v>
      </c>
      <c r="K967" s="8">
        <v>2</v>
      </c>
      <c r="L967" s="8">
        <v>2</v>
      </c>
      <c r="N967" s="10" t="s">
        <v>37</v>
      </c>
      <c r="T967" s="12">
        <v>0</v>
      </c>
    </row>
    <row r="968" customHeight="1" spans="1:26">
      <c r="A968" s="2">
        <v>967</v>
      </c>
      <c r="B968" s="2">
        <v>240726002</v>
      </c>
      <c r="C968" s="3">
        <v>45499</v>
      </c>
      <c r="D968" s="4" t="s">
        <v>667</v>
      </c>
      <c r="E968" s="4">
        <v>31</v>
      </c>
      <c r="F968" s="5" t="s">
        <v>58</v>
      </c>
      <c r="G968" s="6" t="s">
        <v>675</v>
      </c>
      <c r="H968" s="6" t="s">
        <v>112</v>
      </c>
      <c r="I968" s="7" t="s">
        <v>112</v>
      </c>
      <c r="J968" s="7" t="s">
        <v>36</v>
      </c>
      <c r="K968" s="8">
        <v>29</v>
      </c>
      <c r="L968" s="8">
        <v>8</v>
      </c>
      <c r="M968" s="9">
        <v>1</v>
      </c>
      <c r="N968" s="10" t="s">
        <v>37</v>
      </c>
      <c r="O968" s="11">
        <v>1</v>
      </c>
      <c r="T968" s="12">
        <v>1</v>
      </c>
      <c r="U968" s="11" t="s">
        <v>544</v>
      </c>
      <c r="V968" s="13" t="s">
        <v>77</v>
      </c>
      <c r="W968" s="8" t="s">
        <v>15</v>
      </c>
      <c r="X968" s="11" t="s">
        <v>85</v>
      </c>
      <c r="Y968" s="11" t="s">
        <v>52</v>
      </c>
      <c r="Z968" s="11" t="s">
        <v>67</v>
      </c>
    </row>
    <row r="969" customHeight="1" spans="1:20">
      <c r="A969" s="2">
        <v>968</v>
      </c>
      <c r="B969" s="2">
        <v>240726003</v>
      </c>
      <c r="C969" s="3">
        <v>45499</v>
      </c>
      <c r="D969" s="4" t="s">
        <v>667</v>
      </c>
      <c r="E969" s="4">
        <v>31</v>
      </c>
      <c r="F969" s="5" t="s">
        <v>58</v>
      </c>
      <c r="G969" s="6">
        <v>24064110</v>
      </c>
      <c r="H969" s="6" t="s">
        <v>132</v>
      </c>
      <c r="I969" s="7" t="s">
        <v>46</v>
      </c>
      <c r="J969" s="7" t="s">
        <v>36</v>
      </c>
      <c r="K969" s="8">
        <v>108</v>
      </c>
      <c r="L969" s="8">
        <v>8</v>
      </c>
      <c r="N969" s="10" t="s">
        <v>37</v>
      </c>
      <c r="T969" s="12">
        <v>0</v>
      </c>
    </row>
    <row r="970" customHeight="1" spans="1:20">
      <c r="A970" s="2">
        <v>969</v>
      </c>
      <c r="B970" s="2">
        <v>240726004</v>
      </c>
      <c r="C970" s="3">
        <v>45499</v>
      </c>
      <c r="D970" s="4" t="s">
        <v>667</v>
      </c>
      <c r="E970" s="4">
        <v>31</v>
      </c>
      <c r="F970" s="5" t="s">
        <v>58</v>
      </c>
      <c r="G970" s="6" t="s">
        <v>674</v>
      </c>
      <c r="H970" s="6" t="s">
        <v>366</v>
      </c>
      <c r="I970" s="7" t="s">
        <v>42</v>
      </c>
      <c r="J970" s="7" t="s">
        <v>36</v>
      </c>
      <c r="K970" s="8">
        <v>372</v>
      </c>
      <c r="L970" s="8">
        <v>32</v>
      </c>
      <c r="N970" s="10" t="s">
        <v>37</v>
      </c>
      <c r="T970" s="12">
        <v>0</v>
      </c>
    </row>
    <row r="971" customHeight="1" spans="1:20">
      <c r="A971" s="2">
        <v>970</v>
      </c>
      <c r="B971" s="2">
        <v>240726005</v>
      </c>
      <c r="C971" s="3">
        <v>45499</v>
      </c>
      <c r="D971" s="4" t="s">
        <v>667</v>
      </c>
      <c r="E971" s="4">
        <v>31</v>
      </c>
      <c r="F971" s="5" t="s">
        <v>58</v>
      </c>
      <c r="G971" s="6" t="s">
        <v>592</v>
      </c>
      <c r="H971" s="6" t="s">
        <v>366</v>
      </c>
      <c r="I971" s="7" t="s">
        <v>42</v>
      </c>
      <c r="J971" s="7" t="s">
        <v>62</v>
      </c>
      <c r="K971" s="8">
        <v>448</v>
      </c>
      <c r="L971" s="8">
        <v>32</v>
      </c>
      <c r="N971" s="10" t="s">
        <v>37</v>
      </c>
      <c r="T971" s="12">
        <v>0</v>
      </c>
    </row>
    <row r="972" customHeight="1" spans="1:26">
      <c r="A972" s="2">
        <v>971</v>
      </c>
      <c r="B972" s="2">
        <v>240726006</v>
      </c>
      <c r="C972" s="3">
        <v>45499</v>
      </c>
      <c r="D972" s="4" t="s">
        <v>667</v>
      </c>
      <c r="E972" s="4">
        <v>31</v>
      </c>
      <c r="F972" s="5" t="s">
        <v>58</v>
      </c>
      <c r="G972" s="6">
        <v>24064110</v>
      </c>
      <c r="H972" s="6" t="s">
        <v>112</v>
      </c>
      <c r="I972" s="7" t="s">
        <v>112</v>
      </c>
      <c r="J972" s="7" t="s">
        <v>36</v>
      </c>
      <c r="K972" s="8">
        <v>21</v>
      </c>
      <c r="L972" s="8">
        <v>8</v>
      </c>
      <c r="M972" s="9">
        <v>2</v>
      </c>
      <c r="N972" s="10" t="s">
        <v>48</v>
      </c>
      <c r="P972" s="11">
        <v>1</v>
      </c>
      <c r="T972" s="12">
        <v>1</v>
      </c>
      <c r="U972" s="11" t="s">
        <v>713</v>
      </c>
      <c r="V972" s="13" t="s">
        <v>50</v>
      </c>
      <c r="W972" s="8" t="s">
        <v>16</v>
      </c>
      <c r="X972" s="11" t="s">
        <v>166</v>
      </c>
      <c r="Y972" s="11" t="s">
        <v>52</v>
      </c>
      <c r="Z972" s="11" t="s">
        <v>53</v>
      </c>
    </row>
    <row r="973" customHeight="1" spans="1:26">
      <c r="A973" s="2">
        <v>972</v>
      </c>
      <c r="B973" s="2">
        <v>240726006</v>
      </c>
      <c r="C973" s="3">
        <v>45499</v>
      </c>
      <c r="D973" s="4" t="s">
        <v>667</v>
      </c>
      <c r="E973" s="4">
        <v>31</v>
      </c>
      <c r="F973" s="5" t="s">
        <v>58</v>
      </c>
      <c r="G973" s="6">
        <v>24064110</v>
      </c>
      <c r="H973" s="6" t="s">
        <v>112</v>
      </c>
      <c r="I973" s="7" t="s">
        <v>112</v>
      </c>
      <c r="J973" s="7" t="s">
        <v>36</v>
      </c>
      <c r="P973" s="11">
        <v>1</v>
      </c>
      <c r="T973" s="12">
        <v>1</v>
      </c>
      <c r="U973" s="11" t="s">
        <v>713</v>
      </c>
      <c r="V973" s="13" t="s">
        <v>50</v>
      </c>
      <c r="W973" s="8" t="s">
        <v>16</v>
      </c>
      <c r="X973" s="11" t="s">
        <v>166</v>
      </c>
      <c r="Y973" s="11" t="s">
        <v>52</v>
      </c>
      <c r="Z973" s="11" t="s">
        <v>53</v>
      </c>
    </row>
    <row r="974" customHeight="1" spans="1:20">
      <c r="A974" s="2">
        <v>973</v>
      </c>
      <c r="B974" s="2">
        <v>240729001</v>
      </c>
      <c r="C974" s="3">
        <v>45502</v>
      </c>
      <c r="D974" s="4" t="s">
        <v>667</v>
      </c>
      <c r="E974" s="4">
        <v>31</v>
      </c>
      <c r="F974" s="5" t="s">
        <v>58</v>
      </c>
      <c r="G974" s="6">
        <v>24064110</v>
      </c>
      <c r="H974" s="6" t="s">
        <v>707</v>
      </c>
      <c r="I974" s="7" t="s">
        <v>541</v>
      </c>
      <c r="J974" s="7" t="s">
        <v>36</v>
      </c>
      <c r="K974" s="8">
        <v>12</v>
      </c>
      <c r="L974" s="8">
        <v>8</v>
      </c>
      <c r="N974" s="10" t="s">
        <v>37</v>
      </c>
      <c r="T974" s="12">
        <v>0</v>
      </c>
    </row>
    <row r="975" customHeight="1" spans="1:20">
      <c r="A975" s="2">
        <v>974</v>
      </c>
      <c r="B975" s="2">
        <v>240729002</v>
      </c>
      <c r="C975" s="3">
        <v>45502</v>
      </c>
      <c r="D975" s="4" t="s">
        <v>667</v>
      </c>
      <c r="E975" s="4">
        <v>31</v>
      </c>
      <c r="F975" s="5" t="s">
        <v>58</v>
      </c>
      <c r="G975" s="6" t="s">
        <v>686</v>
      </c>
      <c r="H975" s="6" t="s">
        <v>61</v>
      </c>
      <c r="I975" s="7" t="s">
        <v>60</v>
      </c>
      <c r="J975" s="7" t="s">
        <v>141</v>
      </c>
      <c r="K975" s="8">
        <v>14</v>
      </c>
      <c r="L975" s="8">
        <v>8</v>
      </c>
      <c r="M975" s="9">
        <v>0</v>
      </c>
      <c r="N975" s="10" t="s">
        <v>37</v>
      </c>
      <c r="T975" s="12">
        <v>0</v>
      </c>
    </row>
    <row r="976" customHeight="1" spans="1:26">
      <c r="A976" s="2">
        <v>975</v>
      </c>
      <c r="B976" s="2">
        <v>240729003</v>
      </c>
      <c r="C976" s="3">
        <v>45502</v>
      </c>
      <c r="D976" s="4" t="s">
        <v>667</v>
      </c>
      <c r="E976" s="4">
        <v>31</v>
      </c>
      <c r="F976" s="5" t="s">
        <v>33</v>
      </c>
      <c r="G976" s="6" t="s">
        <v>654</v>
      </c>
      <c r="H976" s="6" t="s">
        <v>401</v>
      </c>
      <c r="I976" s="7" t="s">
        <v>401</v>
      </c>
      <c r="J976" s="7" t="s">
        <v>36</v>
      </c>
      <c r="K976" s="8">
        <v>1770</v>
      </c>
      <c r="L976" s="8">
        <v>50</v>
      </c>
      <c r="M976" s="9">
        <v>2</v>
      </c>
      <c r="N976" s="10" t="s">
        <v>37</v>
      </c>
      <c r="O976" s="11">
        <v>1</v>
      </c>
      <c r="T976" s="12">
        <v>1</v>
      </c>
      <c r="U976" s="11" t="s">
        <v>714</v>
      </c>
      <c r="V976" s="13" t="s">
        <v>77</v>
      </c>
      <c r="W976" s="8" t="s">
        <v>15</v>
      </c>
      <c r="X976" s="11" t="s">
        <v>97</v>
      </c>
      <c r="Y976" s="11" t="s">
        <v>52</v>
      </c>
      <c r="Z976" s="11" t="s">
        <v>67</v>
      </c>
    </row>
    <row r="977" customHeight="1" spans="1:26">
      <c r="A977" s="2">
        <v>976</v>
      </c>
      <c r="B977" s="2">
        <v>240729003</v>
      </c>
      <c r="C977" s="3">
        <v>45502</v>
      </c>
      <c r="D977" s="4" t="s">
        <v>667</v>
      </c>
      <c r="E977" s="4">
        <v>31</v>
      </c>
      <c r="F977" s="5" t="s">
        <v>33</v>
      </c>
      <c r="G977" s="6" t="s">
        <v>654</v>
      </c>
      <c r="H977" s="6" t="s">
        <v>401</v>
      </c>
      <c r="I977" s="7" t="s">
        <v>401</v>
      </c>
      <c r="J977" s="7" t="s">
        <v>36</v>
      </c>
      <c r="O977" s="11">
        <v>1</v>
      </c>
      <c r="T977" s="12">
        <v>1</v>
      </c>
      <c r="U977" s="11" t="s">
        <v>715</v>
      </c>
      <c r="V977" s="13" t="s">
        <v>77</v>
      </c>
      <c r="W977" s="8" t="s">
        <v>15</v>
      </c>
      <c r="X977" s="11" t="s">
        <v>99</v>
      </c>
      <c r="Y977" s="11" t="s">
        <v>52</v>
      </c>
      <c r="Z977" s="11" t="s">
        <v>67</v>
      </c>
    </row>
    <row r="978" customHeight="1" spans="1:26">
      <c r="A978" s="2">
        <v>977</v>
      </c>
      <c r="B978" s="2">
        <v>240729004</v>
      </c>
      <c r="C978" s="3">
        <v>45502</v>
      </c>
      <c r="D978" s="4" t="s">
        <v>667</v>
      </c>
      <c r="E978" s="4">
        <v>31</v>
      </c>
      <c r="F978" s="5" t="s">
        <v>58</v>
      </c>
      <c r="G978" s="6">
        <v>24064110</v>
      </c>
      <c r="H978" s="6" t="s">
        <v>432</v>
      </c>
      <c r="I978" s="7" t="s">
        <v>74</v>
      </c>
      <c r="J978" s="7" t="s">
        <v>36</v>
      </c>
      <c r="K978" s="8">
        <v>269</v>
      </c>
      <c r="L978" s="8">
        <v>8</v>
      </c>
      <c r="M978" s="9">
        <v>1</v>
      </c>
      <c r="N978" s="10" t="s">
        <v>37</v>
      </c>
      <c r="P978" s="11">
        <v>1</v>
      </c>
      <c r="T978" s="12">
        <v>1</v>
      </c>
      <c r="U978" s="11" t="s">
        <v>713</v>
      </c>
      <c r="V978" s="13" t="s">
        <v>77</v>
      </c>
      <c r="W978" s="8" t="s">
        <v>16</v>
      </c>
      <c r="X978" s="11" t="s">
        <v>166</v>
      </c>
      <c r="Y978" s="11" t="s">
        <v>52</v>
      </c>
      <c r="Z978" s="11" t="s">
        <v>67</v>
      </c>
    </row>
    <row r="979" customHeight="1" spans="1:20">
      <c r="A979" s="2">
        <v>978</v>
      </c>
      <c r="B979" s="2">
        <v>240729005</v>
      </c>
      <c r="C979" s="3">
        <v>45502</v>
      </c>
      <c r="D979" s="4" t="s">
        <v>667</v>
      </c>
      <c r="E979" s="4">
        <v>31</v>
      </c>
      <c r="F979" s="5" t="s">
        <v>58</v>
      </c>
      <c r="G979" s="6" t="s">
        <v>695</v>
      </c>
      <c r="H979" s="6" t="s">
        <v>366</v>
      </c>
      <c r="I979" s="7" t="s">
        <v>42</v>
      </c>
      <c r="J979" s="7" t="s">
        <v>248</v>
      </c>
      <c r="K979" s="8">
        <v>1</v>
      </c>
      <c r="L979" s="8">
        <v>1</v>
      </c>
      <c r="N979" s="10" t="s">
        <v>37</v>
      </c>
      <c r="T979" s="12">
        <v>0</v>
      </c>
    </row>
    <row r="980" customHeight="1" spans="1:20">
      <c r="A980" s="2">
        <v>979</v>
      </c>
      <c r="B980" s="2">
        <v>240729006</v>
      </c>
      <c r="C980" s="3">
        <v>45502</v>
      </c>
      <c r="D980" s="4" t="s">
        <v>667</v>
      </c>
      <c r="E980" s="4">
        <v>31</v>
      </c>
      <c r="F980" s="5" t="s">
        <v>58</v>
      </c>
      <c r="G980" s="6">
        <v>24064110</v>
      </c>
      <c r="H980" s="6" t="s">
        <v>712</v>
      </c>
      <c r="I980" s="7" t="s">
        <v>64</v>
      </c>
      <c r="J980" s="7" t="s">
        <v>62</v>
      </c>
      <c r="K980" s="8">
        <v>2</v>
      </c>
      <c r="L980" s="8">
        <v>2</v>
      </c>
      <c r="N980" s="10" t="s">
        <v>37</v>
      </c>
      <c r="T980" s="12">
        <v>0</v>
      </c>
    </row>
    <row r="981" customHeight="1" spans="1:14">
      <c r="A981" s="2">
        <v>980</v>
      </c>
      <c r="B981" s="2">
        <v>240729007</v>
      </c>
      <c r="C981" s="3">
        <v>45502</v>
      </c>
      <c r="D981" s="4" t="s">
        <v>667</v>
      </c>
      <c r="E981" s="4">
        <v>31</v>
      </c>
      <c r="F981" s="5" t="s">
        <v>40</v>
      </c>
      <c r="G981" s="6" t="s">
        <v>716</v>
      </c>
      <c r="H981" s="6" t="s">
        <v>193</v>
      </c>
      <c r="I981" s="7" t="s">
        <v>193</v>
      </c>
      <c r="J981" s="7" t="s">
        <v>36</v>
      </c>
      <c r="K981" s="8">
        <v>2148</v>
      </c>
      <c r="L981" s="8">
        <v>50</v>
      </c>
      <c r="N981" s="10" t="s">
        <v>37</v>
      </c>
    </row>
    <row r="982" customHeight="1" spans="1:14">
      <c r="A982" s="2">
        <v>981</v>
      </c>
      <c r="B982" s="2">
        <v>240729008</v>
      </c>
      <c r="C982" s="3">
        <v>45502</v>
      </c>
      <c r="D982" s="4" t="s">
        <v>667</v>
      </c>
      <c r="E982" s="4">
        <v>31</v>
      </c>
      <c r="F982" s="5" t="s">
        <v>58</v>
      </c>
      <c r="G982" s="6" t="s">
        <v>610</v>
      </c>
      <c r="H982" s="6" t="s">
        <v>366</v>
      </c>
      <c r="I982" s="7" t="s">
        <v>42</v>
      </c>
      <c r="J982" s="7" t="s">
        <v>62</v>
      </c>
      <c r="K982" s="8">
        <v>164</v>
      </c>
      <c r="L982" s="8">
        <v>8</v>
      </c>
      <c r="N982" s="10" t="s">
        <v>37</v>
      </c>
    </row>
    <row r="983" customHeight="1" spans="1:14">
      <c r="A983" s="2">
        <v>982</v>
      </c>
      <c r="B983" s="2">
        <v>240729009</v>
      </c>
      <c r="C983" s="3">
        <v>45502</v>
      </c>
      <c r="D983" s="4" t="s">
        <v>667</v>
      </c>
      <c r="E983" s="4">
        <v>31</v>
      </c>
      <c r="F983" s="5" t="s">
        <v>40</v>
      </c>
      <c r="G983" s="6" t="s">
        <v>281</v>
      </c>
      <c r="H983" s="6" t="s">
        <v>168</v>
      </c>
      <c r="I983" s="7" t="s">
        <v>74</v>
      </c>
      <c r="J983" s="7" t="s">
        <v>36</v>
      </c>
      <c r="K983" s="8">
        <v>76</v>
      </c>
      <c r="L983" s="8">
        <v>8</v>
      </c>
      <c r="N983" s="10" t="s">
        <v>37</v>
      </c>
    </row>
    <row r="984" customHeight="1" spans="1:14">
      <c r="A984" s="2">
        <v>983</v>
      </c>
      <c r="B984" s="2">
        <v>240729010</v>
      </c>
      <c r="C984" s="3">
        <v>45502</v>
      </c>
      <c r="D984" s="4" t="s">
        <v>667</v>
      </c>
      <c r="E984" s="4">
        <v>31</v>
      </c>
      <c r="F984" s="5" t="s">
        <v>58</v>
      </c>
      <c r="G984" s="6" t="s">
        <v>695</v>
      </c>
      <c r="H984" s="6" t="s">
        <v>366</v>
      </c>
      <c r="I984" s="7" t="s">
        <v>42</v>
      </c>
      <c r="J984" s="7" t="s">
        <v>248</v>
      </c>
      <c r="K984" s="8">
        <v>1</v>
      </c>
      <c r="L984" s="8">
        <v>1</v>
      </c>
      <c r="N984" s="10" t="s">
        <v>37</v>
      </c>
    </row>
    <row r="985" customHeight="1" spans="1:31">
      <c r="A985" s="2">
        <v>984</v>
      </c>
      <c r="B985" s="23">
        <v>240730001</v>
      </c>
      <c r="C985" s="3">
        <v>45503</v>
      </c>
      <c r="D985" s="22" t="s">
        <v>667</v>
      </c>
      <c r="E985" s="22">
        <f>IF(C985="","",WEEKNUM(C985,1))</f>
        <v>31</v>
      </c>
      <c r="F985" s="22" t="s">
        <v>40</v>
      </c>
      <c r="G985" s="22">
        <v>24074144</v>
      </c>
      <c r="H985" s="22" t="s">
        <v>240</v>
      </c>
      <c r="I985" s="42" t="str">
        <f>VLOOKUP(H985,[3]外O细分型号!A:B,2,0)</f>
        <v>E10</v>
      </c>
      <c r="J985" s="22" t="s">
        <v>36</v>
      </c>
      <c r="K985" s="22">
        <v>66</v>
      </c>
      <c r="L985" s="22">
        <v>8</v>
      </c>
      <c r="M985" s="22"/>
      <c r="N985" s="81" t="s">
        <v>37</v>
      </c>
      <c r="O985" s="42"/>
      <c r="P985" s="42"/>
      <c r="Q985" s="42"/>
      <c r="R985" s="42"/>
      <c r="S985" s="42"/>
      <c r="T985" s="22"/>
      <c r="U985" s="42"/>
      <c r="V985" s="8"/>
      <c r="W985" s="5"/>
      <c r="X985" s="5"/>
      <c r="Y985" s="5"/>
      <c r="Z985" s="5"/>
      <c r="AA985" s="42"/>
      <c r="AB985" s="42"/>
      <c r="AC985" s="42"/>
      <c r="AD985" s="42"/>
      <c r="AE985" s="42"/>
    </row>
    <row r="986" customHeight="1" spans="1:31">
      <c r="A986" s="2">
        <v>985</v>
      </c>
      <c r="B986" s="22">
        <v>240730002</v>
      </c>
      <c r="C986" s="3">
        <v>45503</v>
      </c>
      <c r="D986" s="22" t="s">
        <v>667</v>
      </c>
      <c r="E986" s="22">
        <f>IF(C986="","",WEEKNUM(C986,1))</f>
        <v>31</v>
      </c>
      <c r="F986" s="22" t="s">
        <v>40</v>
      </c>
      <c r="G986" s="22">
        <v>24074144</v>
      </c>
      <c r="H986" s="22" t="s">
        <v>47</v>
      </c>
      <c r="I986" s="42" t="str">
        <f>VLOOKUP(H986,[3]外O细分型号!A:B,2,0)</f>
        <v>P1-CT</v>
      </c>
      <c r="J986" s="22" t="s">
        <v>36</v>
      </c>
      <c r="K986" s="22">
        <v>201</v>
      </c>
      <c r="L986" s="22">
        <v>8</v>
      </c>
      <c r="M986" s="22"/>
      <c r="N986" s="81" t="s">
        <v>37</v>
      </c>
      <c r="O986" s="42"/>
      <c r="P986" s="42"/>
      <c r="Q986" s="42"/>
      <c r="R986" s="42"/>
      <c r="S986" s="42"/>
      <c r="T986" s="22"/>
      <c r="U986" s="42"/>
      <c r="V986" s="8"/>
      <c r="W986" s="5"/>
      <c r="X986" s="5"/>
      <c r="Y986" s="5"/>
      <c r="Z986" s="5"/>
      <c r="AA986" s="42"/>
      <c r="AB986" s="42"/>
      <c r="AC986" s="42"/>
      <c r="AD986" s="42"/>
      <c r="AE986" s="42"/>
    </row>
    <row r="987" customHeight="1" spans="1:31">
      <c r="A987" s="2">
        <v>986</v>
      </c>
      <c r="B987" s="22">
        <v>240730003</v>
      </c>
      <c r="C987" s="3">
        <v>45503</v>
      </c>
      <c r="D987" s="22" t="s">
        <v>667</v>
      </c>
      <c r="E987" s="22">
        <f>IF(C987="","",WEEKNUM(C987,1))</f>
        <v>31</v>
      </c>
      <c r="F987" s="22" t="s">
        <v>58</v>
      </c>
      <c r="G987" s="22" t="s">
        <v>662</v>
      </c>
      <c r="H987" s="22" t="s">
        <v>61</v>
      </c>
      <c r="I987" s="42" t="str">
        <f>VLOOKUP(H987,[3]外O细分型号!A:B,2,0)</f>
        <v>G302</v>
      </c>
      <c r="J987" s="22" t="s">
        <v>62</v>
      </c>
      <c r="K987" s="22">
        <v>150</v>
      </c>
      <c r="L987" s="22">
        <v>8</v>
      </c>
      <c r="M987" s="22"/>
      <c r="N987" s="81" t="s">
        <v>37</v>
      </c>
      <c r="O987" s="42"/>
      <c r="P987" s="42"/>
      <c r="Q987" s="42"/>
      <c r="R987" s="42"/>
      <c r="S987" s="42"/>
      <c r="T987" s="22"/>
      <c r="U987" s="42"/>
      <c r="V987" s="8"/>
      <c r="W987" s="5"/>
      <c r="X987" s="5"/>
      <c r="Y987" s="5"/>
      <c r="Z987" s="5"/>
      <c r="AA987" s="42"/>
      <c r="AB987" s="42"/>
      <c r="AC987" s="42"/>
      <c r="AD987" s="42"/>
      <c r="AE987" s="42"/>
    </row>
    <row r="988" customHeight="1" spans="1:31">
      <c r="A988" s="2">
        <v>987</v>
      </c>
      <c r="B988" s="22">
        <v>240730004</v>
      </c>
      <c r="C988" s="3">
        <v>45503</v>
      </c>
      <c r="D988" s="22" t="s">
        <v>667</v>
      </c>
      <c r="E988" s="22">
        <f>IF(C988="","",WEEKNUM(C988,1))</f>
        <v>31</v>
      </c>
      <c r="F988" s="22" t="s">
        <v>58</v>
      </c>
      <c r="G988" s="22" t="s">
        <v>592</v>
      </c>
      <c r="H988" s="22" t="s">
        <v>366</v>
      </c>
      <c r="I988" s="42" t="str">
        <f>VLOOKUP(H988,[3]外O细分型号!A:B,2,0)</f>
        <v>G100</v>
      </c>
      <c r="J988" s="22" t="s">
        <v>36</v>
      </c>
      <c r="K988" s="22">
        <v>384</v>
      </c>
      <c r="L988" s="22">
        <v>32</v>
      </c>
      <c r="M988" s="22"/>
      <c r="N988" s="81" t="s">
        <v>37</v>
      </c>
      <c r="O988" s="42"/>
      <c r="P988" s="42"/>
      <c r="Q988" s="42"/>
      <c r="R988" s="42"/>
      <c r="S988" s="42"/>
      <c r="T988" s="22"/>
      <c r="U988" s="42"/>
      <c r="V988" s="8"/>
      <c r="W988" s="5"/>
      <c r="X988" s="5"/>
      <c r="Y988" s="5"/>
      <c r="Z988" s="5"/>
      <c r="AA988" s="42"/>
      <c r="AB988" s="42"/>
      <c r="AC988" s="42"/>
      <c r="AD988" s="42"/>
      <c r="AE988" s="42"/>
    </row>
    <row r="989" customHeight="1" spans="1:31">
      <c r="A989" s="2">
        <v>988</v>
      </c>
      <c r="B989" s="22">
        <v>240730005</v>
      </c>
      <c r="C989" s="3">
        <v>45503</v>
      </c>
      <c r="D989" s="22" t="s">
        <v>667</v>
      </c>
      <c r="E989" s="22">
        <f>IF(C989="","",WEEKNUM(C989,1))</f>
        <v>31</v>
      </c>
      <c r="F989" s="22" t="s">
        <v>58</v>
      </c>
      <c r="G989" s="22">
        <v>24064110</v>
      </c>
      <c r="H989" s="22" t="s">
        <v>132</v>
      </c>
      <c r="I989" s="42" t="str">
        <f>VLOOKUP(H989,[3]外O细分型号!A:B,2,0)</f>
        <v>P1-CT</v>
      </c>
      <c r="J989" s="22" t="s">
        <v>36</v>
      </c>
      <c r="K989" s="22">
        <v>17</v>
      </c>
      <c r="L989" s="22">
        <v>8</v>
      </c>
      <c r="M989" s="22">
        <v>7</v>
      </c>
      <c r="N989" s="22" t="s">
        <v>48</v>
      </c>
      <c r="O989" s="42"/>
      <c r="P989" s="42"/>
      <c r="Q989" s="42">
        <v>2</v>
      </c>
      <c r="R989" s="42"/>
      <c r="S989" s="42"/>
      <c r="T989" s="22"/>
      <c r="U989" s="42" t="s">
        <v>717</v>
      </c>
      <c r="V989" s="8" t="s">
        <v>50</v>
      </c>
      <c r="W989" s="5" t="s">
        <v>55</v>
      </c>
      <c r="X989" s="5" t="s">
        <v>718</v>
      </c>
      <c r="Y989" s="5" t="s">
        <v>57</v>
      </c>
      <c r="Z989" s="5" t="s">
        <v>53</v>
      </c>
      <c r="AA989" s="42"/>
      <c r="AB989" s="42"/>
      <c r="AC989" s="42"/>
      <c r="AD989" s="42"/>
      <c r="AE989" s="42"/>
    </row>
    <row r="990" customHeight="1" spans="1:31">
      <c r="A990" s="2">
        <v>989</v>
      </c>
      <c r="B990" s="22">
        <v>240730005</v>
      </c>
      <c r="C990" s="3">
        <v>45503</v>
      </c>
      <c r="D990" s="22" t="s">
        <v>667</v>
      </c>
      <c r="E990" s="22">
        <f>IF(C990="","",WEEKNUM(C990,1))</f>
        <v>31</v>
      </c>
      <c r="F990" s="22" t="s">
        <v>58</v>
      </c>
      <c r="G990" s="22">
        <v>24064110</v>
      </c>
      <c r="H990" s="22" t="s">
        <v>132</v>
      </c>
      <c r="I990" s="42" t="str">
        <f>VLOOKUP(H990,[3]外O细分型号!A:B,2,0)</f>
        <v>P1-CT</v>
      </c>
      <c r="J990" s="22" t="s">
        <v>36</v>
      </c>
      <c r="K990" s="22"/>
      <c r="L990" s="22"/>
      <c r="M990" s="22"/>
      <c r="N990" s="22"/>
      <c r="O990" s="42"/>
      <c r="P990" s="42"/>
      <c r="Q990" s="42">
        <v>3</v>
      </c>
      <c r="R990" s="42"/>
      <c r="S990" s="42"/>
      <c r="T990" s="22"/>
      <c r="U990" s="42" t="s">
        <v>717</v>
      </c>
      <c r="V990" s="8" t="s">
        <v>50</v>
      </c>
      <c r="W990" s="5" t="s">
        <v>55</v>
      </c>
      <c r="X990" s="5" t="s">
        <v>718</v>
      </c>
      <c r="Y990" s="5" t="s">
        <v>57</v>
      </c>
      <c r="Z990" s="5" t="s">
        <v>53</v>
      </c>
      <c r="AA990" s="42"/>
      <c r="AB990" s="42"/>
      <c r="AC990" s="42"/>
      <c r="AD990" s="42"/>
      <c r="AE990" s="42"/>
    </row>
    <row r="991" customHeight="1" spans="1:31">
      <c r="A991" s="2">
        <v>990</v>
      </c>
      <c r="B991" s="22">
        <v>240730005</v>
      </c>
      <c r="C991" s="3">
        <v>45503</v>
      </c>
      <c r="D991" s="22" t="s">
        <v>667</v>
      </c>
      <c r="E991" s="22">
        <f>IF(C991="","",WEEKNUM(C991,1))</f>
        <v>31</v>
      </c>
      <c r="F991" s="22" t="s">
        <v>58</v>
      </c>
      <c r="G991" s="22">
        <v>24064110</v>
      </c>
      <c r="H991" s="22" t="s">
        <v>132</v>
      </c>
      <c r="I991" s="42" t="str">
        <f>VLOOKUP(H991,[3]外O细分型号!A:B,2,0)</f>
        <v>P1-CT</v>
      </c>
      <c r="J991" s="22" t="s">
        <v>36</v>
      </c>
      <c r="K991" s="22"/>
      <c r="L991" s="22"/>
      <c r="M991" s="22"/>
      <c r="N991" s="22"/>
      <c r="O991" s="42"/>
      <c r="P991" s="42"/>
      <c r="Q991" s="42">
        <v>2</v>
      </c>
      <c r="R991" s="42"/>
      <c r="S991" s="42"/>
      <c r="T991" s="22"/>
      <c r="U991" s="42" t="s">
        <v>717</v>
      </c>
      <c r="V991" s="8" t="s">
        <v>50</v>
      </c>
      <c r="W991" s="5" t="s">
        <v>55</v>
      </c>
      <c r="X991" s="5" t="s">
        <v>718</v>
      </c>
      <c r="Y991" s="5" t="s">
        <v>57</v>
      </c>
      <c r="Z991" s="5" t="s">
        <v>53</v>
      </c>
      <c r="AA991" s="42"/>
      <c r="AB991" s="42"/>
      <c r="AC991" s="42"/>
      <c r="AD991" s="42"/>
      <c r="AE991" s="42"/>
    </row>
    <row r="992" customHeight="1" spans="1:31">
      <c r="A992" s="2">
        <v>991</v>
      </c>
      <c r="B992" s="22">
        <v>240730006</v>
      </c>
      <c r="C992" s="3">
        <v>45503</v>
      </c>
      <c r="D992" s="22" t="s">
        <v>667</v>
      </c>
      <c r="E992" s="22">
        <f>IF(C992="","",WEEKNUM(C992,1))</f>
        <v>31</v>
      </c>
      <c r="F992" s="22" t="s">
        <v>58</v>
      </c>
      <c r="G992" s="22" t="s">
        <v>719</v>
      </c>
      <c r="H992" s="22" t="s">
        <v>366</v>
      </c>
      <c r="I992" s="42" t="str">
        <f>VLOOKUP(H992,[3]外O细分型号!A:B,2,0)</f>
        <v>G100</v>
      </c>
      <c r="J992" s="22" t="s">
        <v>36</v>
      </c>
      <c r="K992" s="22">
        <v>512</v>
      </c>
      <c r="L992" s="22">
        <v>32</v>
      </c>
      <c r="M992" s="22"/>
      <c r="N992" s="81" t="s">
        <v>37</v>
      </c>
      <c r="O992" s="42"/>
      <c r="P992" s="42"/>
      <c r="Q992" s="42"/>
      <c r="R992" s="42"/>
      <c r="S992" s="42"/>
      <c r="T992" s="22"/>
      <c r="U992" s="42"/>
      <c r="V992" s="8"/>
      <c r="W992" s="5"/>
      <c r="X992" s="5"/>
      <c r="Y992" s="5"/>
      <c r="Z992" s="5"/>
      <c r="AA992" s="42"/>
      <c r="AB992" s="42"/>
      <c r="AC992" s="42"/>
      <c r="AD992" s="42"/>
      <c r="AE992" s="42"/>
    </row>
    <row r="993" customHeight="1" spans="1:31">
      <c r="A993" s="2">
        <v>992</v>
      </c>
      <c r="B993" s="22">
        <v>240730007</v>
      </c>
      <c r="C993" s="3">
        <v>45503</v>
      </c>
      <c r="D993" s="22" t="s">
        <v>667</v>
      </c>
      <c r="E993" s="22">
        <f>IF(C993="","",WEEKNUM(C993,1))</f>
        <v>31</v>
      </c>
      <c r="F993" s="22" t="s">
        <v>58</v>
      </c>
      <c r="G993" s="22" t="s">
        <v>642</v>
      </c>
      <c r="H993" s="22" t="s">
        <v>366</v>
      </c>
      <c r="I993" s="42" t="str">
        <f>VLOOKUP(H993,[3]外O细分型号!A:B,2,0)</f>
        <v>G100</v>
      </c>
      <c r="J993" s="22" t="s">
        <v>62</v>
      </c>
      <c r="K993" s="22">
        <v>236</v>
      </c>
      <c r="L993" s="22">
        <v>8</v>
      </c>
      <c r="M993" s="22"/>
      <c r="N993" s="81" t="s">
        <v>37</v>
      </c>
      <c r="O993" s="42"/>
      <c r="P993" s="42"/>
      <c r="Q993" s="42"/>
      <c r="R993" s="42"/>
      <c r="S993" s="42"/>
      <c r="T993" s="22"/>
      <c r="U993" s="42"/>
      <c r="V993" s="8"/>
      <c r="W993" s="5"/>
      <c r="X993" s="5"/>
      <c r="Y993" s="5"/>
      <c r="Z993" s="5"/>
      <c r="AA993" s="42"/>
      <c r="AB993" s="42"/>
      <c r="AC993" s="42"/>
      <c r="AD993" s="42"/>
      <c r="AE993" s="42"/>
    </row>
    <row r="994" customHeight="1" spans="1:31">
      <c r="A994" s="2">
        <v>993</v>
      </c>
      <c r="B994" s="22">
        <v>240730008</v>
      </c>
      <c r="C994" s="3">
        <v>45503</v>
      </c>
      <c r="D994" s="22" t="s">
        <v>667</v>
      </c>
      <c r="E994" s="22">
        <f>IF(C994="","",WEEKNUM(C994,1))</f>
        <v>31</v>
      </c>
      <c r="F994" s="22" t="s">
        <v>58</v>
      </c>
      <c r="G994" s="22">
        <v>24064110</v>
      </c>
      <c r="H994" s="22" t="s">
        <v>541</v>
      </c>
      <c r="I994" s="42" t="str">
        <f>VLOOKUP(H994,[3]外O细分型号!A:B,2,0)</f>
        <v>E180</v>
      </c>
      <c r="J994" s="22" t="s">
        <v>36</v>
      </c>
      <c r="K994" s="22">
        <v>224</v>
      </c>
      <c r="L994" s="22">
        <v>8</v>
      </c>
      <c r="M994" s="22"/>
      <c r="N994" s="81" t="s">
        <v>37</v>
      </c>
      <c r="O994" s="42"/>
      <c r="P994" s="42"/>
      <c r="Q994" s="42"/>
      <c r="R994" s="42"/>
      <c r="S994" s="42"/>
      <c r="T994" s="22"/>
      <c r="U994" s="42"/>
      <c r="V994" s="8"/>
      <c r="W994" s="5"/>
      <c r="X994" s="5"/>
      <c r="Y994" s="5"/>
      <c r="Z994" s="5"/>
      <c r="AA994" s="42"/>
      <c r="AB994" s="42"/>
      <c r="AC994" s="42"/>
      <c r="AD994" s="42"/>
      <c r="AE994" s="42"/>
    </row>
    <row r="995" customHeight="1" spans="1:31">
      <c r="A995" s="2">
        <v>994</v>
      </c>
      <c r="B995" s="22">
        <v>240730009</v>
      </c>
      <c r="C995" s="3">
        <v>45503</v>
      </c>
      <c r="D995" s="22" t="s">
        <v>667</v>
      </c>
      <c r="E995" s="22">
        <f>IF(C995="","",WEEKNUM(C995,1))</f>
        <v>31</v>
      </c>
      <c r="F995" s="22" t="s">
        <v>58</v>
      </c>
      <c r="G995" s="22">
        <v>24064099</v>
      </c>
      <c r="H995" s="22" t="s">
        <v>270</v>
      </c>
      <c r="I995" s="42" t="str">
        <f>VLOOKUP(H995,[3]外O细分型号!A:B,2,0)</f>
        <v>G111</v>
      </c>
      <c r="J995" s="22" t="s">
        <v>62</v>
      </c>
      <c r="K995" s="22">
        <v>1</v>
      </c>
      <c r="L995" s="22">
        <v>1</v>
      </c>
      <c r="M995" s="22">
        <v>1</v>
      </c>
      <c r="N995" s="22" t="s">
        <v>48</v>
      </c>
      <c r="O995" s="42"/>
      <c r="P995" s="42"/>
      <c r="Q995" s="42"/>
      <c r="R995" s="42">
        <v>1</v>
      </c>
      <c r="S995" s="42"/>
      <c r="T995" s="22"/>
      <c r="U995" s="42" t="s">
        <v>720</v>
      </c>
      <c r="V995" s="8" t="s">
        <v>50</v>
      </c>
      <c r="W995" s="5" t="s">
        <v>18</v>
      </c>
      <c r="X995" s="5" t="s">
        <v>89</v>
      </c>
      <c r="Y995" s="5" t="s">
        <v>57</v>
      </c>
      <c r="Z995" s="5" t="s">
        <v>53</v>
      </c>
      <c r="AA995" s="42"/>
      <c r="AB995" s="42"/>
      <c r="AC995" s="42"/>
      <c r="AD995" s="42"/>
      <c r="AE995" s="42"/>
    </row>
    <row r="996" customHeight="1" spans="1:31">
      <c r="A996" s="2">
        <v>995</v>
      </c>
      <c r="B996" s="23">
        <v>240731001</v>
      </c>
      <c r="C996" s="3">
        <v>45504</v>
      </c>
      <c r="D996" s="22" t="s">
        <v>667</v>
      </c>
      <c r="E996" s="22">
        <f>IF(C996="","",WEEKNUM(C996,1))</f>
        <v>31</v>
      </c>
      <c r="F996" s="22" t="s">
        <v>33</v>
      </c>
      <c r="G996" s="22" t="s">
        <v>721</v>
      </c>
      <c r="H996" s="22" t="s">
        <v>91</v>
      </c>
      <c r="I996" s="42" t="str">
        <f>VLOOKUP(H996,[3]外O细分型号!A:B,2,0)</f>
        <v>Q3MVPRO</v>
      </c>
      <c r="J996" s="22" t="s">
        <v>36</v>
      </c>
      <c r="K996" s="22">
        <v>1465</v>
      </c>
      <c r="L996" s="22">
        <v>50</v>
      </c>
      <c r="M996" s="22"/>
      <c r="N996" s="81" t="s">
        <v>37</v>
      </c>
      <c r="O996" s="42"/>
      <c r="P996" s="42"/>
      <c r="Q996" s="42"/>
      <c r="R996" s="42"/>
      <c r="S996" s="42"/>
      <c r="T996" s="22"/>
      <c r="U996" s="42"/>
      <c r="V996" s="8"/>
      <c r="W996" s="5"/>
      <c r="X996" s="5"/>
      <c r="Y996" s="5"/>
      <c r="Z996" s="5"/>
      <c r="AA996" s="42"/>
      <c r="AB996" s="42"/>
      <c r="AC996" s="42"/>
      <c r="AD996" s="42"/>
      <c r="AE996" s="42"/>
    </row>
    <row r="997" customHeight="1" spans="1:31">
      <c r="A997" s="2">
        <v>996</v>
      </c>
      <c r="B997" s="22">
        <v>240731002</v>
      </c>
      <c r="C997" s="3">
        <v>45504</v>
      </c>
      <c r="D997" s="22" t="s">
        <v>667</v>
      </c>
      <c r="E997" s="22">
        <f>IF(C997="","",WEEKNUM(C997,1))</f>
        <v>31</v>
      </c>
      <c r="F997" s="22" t="s">
        <v>40</v>
      </c>
      <c r="G997" s="22" t="s">
        <v>494</v>
      </c>
      <c r="H997" s="22" t="s">
        <v>495</v>
      </c>
      <c r="I997" s="42" t="str">
        <f>VLOOKUP(H997,[3]外O细分型号!A:B,2,0)</f>
        <v>E10PLUS</v>
      </c>
      <c r="J997" s="22" t="s">
        <v>36</v>
      </c>
      <c r="K997" s="22">
        <v>335</v>
      </c>
      <c r="L997" s="22">
        <v>32</v>
      </c>
      <c r="M997" s="22"/>
      <c r="N997" s="81" t="s">
        <v>37</v>
      </c>
      <c r="O997" s="42"/>
      <c r="P997" s="42"/>
      <c r="Q997" s="42"/>
      <c r="R997" s="42"/>
      <c r="S997" s="42"/>
      <c r="T997" s="22"/>
      <c r="U997" s="42"/>
      <c r="V997" s="8"/>
      <c r="W997" s="5"/>
      <c r="X997" s="5"/>
      <c r="Y997" s="5"/>
      <c r="Z997" s="5"/>
      <c r="AA997" s="42"/>
      <c r="AB997" s="42"/>
      <c r="AC997" s="42"/>
      <c r="AD997" s="42"/>
      <c r="AE997" s="42"/>
    </row>
    <row r="998" customHeight="1" spans="1:31">
      <c r="A998" s="2">
        <v>997</v>
      </c>
      <c r="B998" s="22">
        <v>240731003</v>
      </c>
      <c r="C998" s="3">
        <v>45504</v>
      </c>
      <c r="D998" s="22" t="s">
        <v>667</v>
      </c>
      <c r="E998" s="22">
        <f>IF(C998="","",WEEKNUM(C998,1))</f>
        <v>31</v>
      </c>
      <c r="F998" s="22" t="s">
        <v>58</v>
      </c>
      <c r="G998" s="22">
        <v>24064110</v>
      </c>
      <c r="H998" s="22" t="s">
        <v>411</v>
      </c>
      <c r="I998" s="42" t="str">
        <f>VLOOKUP(H998,[3]外O细分型号!A:B,2,0)</f>
        <v>P1-CM</v>
      </c>
      <c r="J998" s="22" t="s">
        <v>36</v>
      </c>
      <c r="K998" s="22">
        <v>48</v>
      </c>
      <c r="L998" s="22">
        <v>8</v>
      </c>
      <c r="M998" s="22"/>
      <c r="N998" s="81" t="s">
        <v>37</v>
      </c>
      <c r="O998" s="42"/>
      <c r="P998" s="42"/>
      <c r="Q998" s="42"/>
      <c r="R998" s="42"/>
      <c r="S998" s="42"/>
      <c r="T998" s="22"/>
      <c r="U998" s="42"/>
      <c r="V998" s="8"/>
      <c r="W998" s="5"/>
      <c r="X998" s="5"/>
      <c r="Y998" s="5"/>
      <c r="Z998" s="5"/>
      <c r="AA998" s="42"/>
      <c r="AB998" s="42"/>
      <c r="AC998" s="42"/>
      <c r="AD998" s="42"/>
      <c r="AE998" s="42"/>
    </row>
    <row r="999" customHeight="1" spans="1:31">
      <c r="A999" s="2">
        <v>998</v>
      </c>
      <c r="B999" s="22">
        <v>240731004</v>
      </c>
      <c r="C999" s="3">
        <v>45504</v>
      </c>
      <c r="D999" s="22" t="s">
        <v>667</v>
      </c>
      <c r="E999" s="22">
        <f>IF(C999="","",WEEKNUM(C999,1))</f>
        <v>31</v>
      </c>
      <c r="F999" s="22" t="s">
        <v>33</v>
      </c>
      <c r="G999" s="22" t="s">
        <v>351</v>
      </c>
      <c r="H999" s="22" t="s">
        <v>352</v>
      </c>
      <c r="I999" s="42" t="str">
        <f>VLOOKUP(H999,[3]外O细分型号!A:B,2,0)</f>
        <v>Q3MPRO</v>
      </c>
      <c r="J999" s="22" t="s">
        <v>36</v>
      </c>
      <c r="K999" s="22">
        <v>97</v>
      </c>
      <c r="L999" s="22">
        <v>8</v>
      </c>
      <c r="M999" s="22"/>
      <c r="N999" s="81" t="s">
        <v>37</v>
      </c>
      <c r="O999" s="42"/>
      <c r="P999" s="42"/>
      <c r="Q999" s="42"/>
      <c r="R999" s="42"/>
      <c r="S999" s="42"/>
      <c r="T999" s="22"/>
      <c r="U999" s="42"/>
      <c r="V999" s="8"/>
      <c r="W999" s="5"/>
      <c r="X999" s="5"/>
      <c r="Y999" s="5"/>
      <c r="Z999" s="5"/>
      <c r="AA999" s="42"/>
      <c r="AB999" s="42"/>
      <c r="AC999" s="42"/>
      <c r="AD999" s="42"/>
      <c r="AE999" s="42"/>
    </row>
    <row r="1000" customHeight="1" spans="1:31">
      <c r="A1000" s="2">
        <v>999</v>
      </c>
      <c r="B1000" s="22">
        <v>240731005</v>
      </c>
      <c r="C1000" s="3">
        <v>45504</v>
      </c>
      <c r="D1000" s="22" t="s">
        <v>667</v>
      </c>
      <c r="E1000" s="22">
        <f>IF(C1000="","",WEEKNUM(C1000,1))</f>
        <v>31</v>
      </c>
      <c r="F1000" s="22" t="s">
        <v>58</v>
      </c>
      <c r="G1000" s="22" t="s">
        <v>606</v>
      </c>
      <c r="H1000" s="22" t="s">
        <v>366</v>
      </c>
      <c r="I1000" s="42" t="str">
        <f>VLOOKUP(H1000,[3]外O细分型号!A:B,2,0)</f>
        <v>G100</v>
      </c>
      <c r="J1000" s="22" t="s">
        <v>36</v>
      </c>
      <c r="K1000" s="22">
        <v>865</v>
      </c>
      <c r="L1000" s="22">
        <v>32</v>
      </c>
      <c r="M1000" s="22"/>
      <c r="N1000" s="81" t="s">
        <v>37</v>
      </c>
      <c r="O1000" s="42"/>
      <c r="P1000" s="42"/>
      <c r="Q1000" s="42"/>
      <c r="R1000" s="42"/>
      <c r="S1000" s="42"/>
      <c r="T1000" s="22"/>
      <c r="U1000" s="42"/>
      <c r="V1000" s="8"/>
      <c r="W1000" s="5"/>
      <c r="X1000" s="5"/>
      <c r="Y1000" s="5"/>
      <c r="Z1000" s="5"/>
      <c r="AA1000" s="42"/>
      <c r="AB1000" s="42"/>
      <c r="AC1000" s="42"/>
      <c r="AD1000" s="42"/>
      <c r="AE1000" s="42"/>
    </row>
    <row r="1001" customHeight="1" spans="1:31">
      <c r="A1001" s="2">
        <v>1000</v>
      </c>
      <c r="B1001" s="22">
        <v>240731006</v>
      </c>
      <c r="C1001" s="3">
        <v>45504</v>
      </c>
      <c r="D1001" s="22" t="s">
        <v>667</v>
      </c>
      <c r="E1001" s="22">
        <f>IF(C1001="","",WEEKNUM(C1001,1))</f>
        <v>31</v>
      </c>
      <c r="F1001" s="22" t="s">
        <v>58</v>
      </c>
      <c r="G1001" s="22" t="s">
        <v>577</v>
      </c>
      <c r="H1001" s="22" t="s">
        <v>432</v>
      </c>
      <c r="I1001" s="42" t="str">
        <f>VLOOKUP(H1001,[3]外O细分型号!A:B,2,0)</f>
        <v>V7</v>
      </c>
      <c r="J1001" s="22" t="s">
        <v>36</v>
      </c>
      <c r="K1001" s="22">
        <v>3</v>
      </c>
      <c r="L1001" s="22">
        <v>3</v>
      </c>
      <c r="M1001" s="22"/>
      <c r="N1001" s="81" t="s">
        <v>37</v>
      </c>
      <c r="O1001" s="42"/>
      <c r="P1001" s="42"/>
      <c r="Q1001" s="42"/>
      <c r="R1001" s="42"/>
      <c r="S1001" s="42"/>
      <c r="T1001" s="22"/>
      <c r="U1001" s="42"/>
      <c r="V1001" s="8"/>
      <c r="W1001" s="5"/>
      <c r="X1001" s="5"/>
      <c r="Y1001" s="5"/>
      <c r="Z1001" s="5"/>
      <c r="AA1001" s="42"/>
      <c r="AB1001" s="42"/>
      <c r="AC1001" s="42"/>
      <c r="AD1001" s="42"/>
      <c r="AE1001" s="42"/>
    </row>
    <row r="1002" customHeight="1" spans="1:31">
      <c r="A1002" s="2">
        <v>1001</v>
      </c>
      <c r="B1002" s="22">
        <v>240731007</v>
      </c>
      <c r="C1002" s="3">
        <v>45504</v>
      </c>
      <c r="D1002" s="22" t="s">
        <v>667</v>
      </c>
      <c r="E1002" s="22">
        <f>IF(C1002="","",WEEKNUM(C1002,1))</f>
        <v>31</v>
      </c>
      <c r="F1002" s="22" t="s">
        <v>58</v>
      </c>
      <c r="G1002" s="22">
        <v>24064110</v>
      </c>
      <c r="H1002" s="22" t="s">
        <v>266</v>
      </c>
      <c r="I1002" s="42" t="str">
        <f>VLOOKUP(H1002,[3]外O细分型号!A:B,2,0)</f>
        <v>E180</v>
      </c>
      <c r="J1002" s="22" t="s">
        <v>36</v>
      </c>
      <c r="K1002" s="22">
        <v>129</v>
      </c>
      <c r="L1002" s="22">
        <v>8</v>
      </c>
      <c r="M1002" s="22"/>
      <c r="N1002" s="81" t="s">
        <v>37</v>
      </c>
      <c r="O1002" s="42"/>
      <c r="P1002" s="42"/>
      <c r="Q1002" s="42"/>
      <c r="R1002" s="42"/>
      <c r="S1002" s="42"/>
      <c r="T1002" s="22"/>
      <c r="U1002" s="42"/>
      <c r="V1002" s="8"/>
      <c r="W1002" s="5"/>
      <c r="X1002" s="5"/>
      <c r="Y1002" s="5"/>
      <c r="Z1002" s="5"/>
      <c r="AA1002" s="42"/>
      <c r="AB1002" s="42"/>
      <c r="AC1002" s="42"/>
      <c r="AD1002" s="42"/>
      <c r="AE1002" s="42"/>
    </row>
    <row r="1003" customHeight="1" spans="1:31">
      <c r="A1003" s="2">
        <v>1002</v>
      </c>
      <c r="B1003" s="22">
        <v>240731008</v>
      </c>
      <c r="C1003" s="3">
        <v>45504</v>
      </c>
      <c r="D1003" s="22" t="s">
        <v>667</v>
      </c>
      <c r="E1003" s="22">
        <f>IF(C1003="","",WEEKNUM(C1003,1))</f>
        <v>31</v>
      </c>
      <c r="F1003" s="22" t="s">
        <v>58</v>
      </c>
      <c r="G1003" s="22" t="s">
        <v>466</v>
      </c>
      <c r="H1003" s="22" t="s">
        <v>411</v>
      </c>
      <c r="I1003" s="42" t="str">
        <f>VLOOKUP(H1003,[3]外O细分型号!A:B,2,0)</f>
        <v>P1-CM</v>
      </c>
      <c r="J1003" s="22" t="s">
        <v>36</v>
      </c>
      <c r="K1003" s="22">
        <v>7</v>
      </c>
      <c r="L1003" s="22">
        <v>7</v>
      </c>
      <c r="M1003" s="22"/>
      <c r="N1003" s="81" t="s">
        <v>37</v>
      </c>
      <c r="O1003" s="42"/>
      <c r="P1003" s="42"/>
      <c r="Q1003" s="42"/>
      <c r="R1003" s="42"/>
      <c r="S1003" s="42"/>
      <c r="T1003" s="22"/>
      <c r="U1003" s="42"/>
      <c r="V1003" s="8"/>
      <c r="W1003" s="5"/>
      <c r="X1003" s="5"/>
      <c r="Y1003" s="5"/>
      <c r="Z1003" s="5"/>
      <c r="AA1003" s="42"/>
      <c r="AB1003" s="42"/>
      <c r="AC1003" s="42"/>
      <c r="AD1003" s="42"/>
      <c r="AE1003" s="42"/>
    </row>
    <row r="1004" customHeight="1" spans="1:31">
      <c r="A1004" s="2">
        <v>1003</v>
      </c>
      <c r="B1004" s="23">
        <v>240801001</v>
      </c>
      <c r="C1004" s="3">
        <v>45505</v>
      </c>
      <c r="D1004" s="42" t="s">
        <v>722</v>
      </c>
      <c r="E1004" s="22">
        <f>IF(C1004="","",WEEKNUM(C1004,1))</f>
        <v>31</v>
      </c>
      <c r="F1004" s="22" t="s">
        <v>58</v>
      </c>
      <c r="G1004" s="22" t="s">
        <v>626</v>
      </c>
      <c r="H1004" s="22" t="s">
        <v>266</v>
      </c>
      <c r="I1004" s="42" t="str">
        <f>VLOOKUP(H1004,[3]外O细分型号!A:B,2,0)</f>
        <v>E180</v>
      </c>
      <c r="J1004" s="22" t="s">
        <v>36</v>
      </c>
      <c r="K1004" s="22">
        <v>196</v>
      </c>
      <c r="L1004" s="22">
        <v>8</v>
      </c>
      <c r="M1004" s="22"/>
      <c r="N1004" s="81" t="s">
        <v>37</v>
      </c>
      <c r="O1004" s="42"/>
      <c r="P1004" s="42"/>
      <c r="Q1004" s="42"/>
      <c r="R1004" s="42"/>
      <c r="S1004" s="42"/>
      <c r="T1004" s="42"/>
      <c r="U1004" s="42"/>
      <c r="V1004" s="42"/>
      <c r="W1004" s="42"/>
      <c r="X1004" s="42"/>
      <c r="Y1004" s="22"/>
      <c r="Z1004" s="22"/>
      <c r="AA1004" s="42"/>
      <c r="AB1004" s="42"/>
      <c r="AC1004" s="42"/>
      <c r="AD1004" s="42"/>
      <c r="AE1004" s="42"/>
    </row>
    <row r="1005" customHeight="1" spans="1:31">
      <c r="A1005" s="2">
        <v>1004</v>
      </c>
      <c r="B1005" s="42">
        <v>240801002</v>
      </c>
      <c r="C1005" s="3">
        <v>45505</v>
      </c>
      <c r="D1005" s="42" t="s">
        <v>722</v>
      </c>
      <c r="E1005" s="22">
        <f>IF(C1005="","",WEEKNUM(C1005,1))</f>
        <v>31</v>
      </c>
      <c r="F1005" s="22" t="s">
        <v>58</v>
      </c>
      <c r="G1005" s="22" t="s">
        <v>600</v>
      </c>
      <c r="H1005" s="22" t="s">
        <v>417</v>
      </c>
      <c r="I1005" s="42" t="str">
        <f>VLOOKUP(H1005,[3]外O细分型号!A:B,2,0)</f>
        <v>V7</v>
      </c>
      <c r="J1005" s="22" t="s">
        <v>36</v>
      </c>
      <c r="K1005" s="22">
        <v>826</v>
      </c>
      <c r="L1005" s="22">
        <v>32</v>
      </c>
      <c r="M1005" s="22"/>
      <c r="N1005" s="81" t="s">
        <v>37</v>
      </c>
      <c r="O1005" s="42"/>
      <c r="P1005" s="42"/>
      <c r="Q1005" s="42"/>
      <c r="R1005" s="42"/>
      <c r="S1005" s="42"/>
      <c r="T1005" s="42"/>
      <c r="U1005" s="42"/>
      <c r="V1005" s="42"/>
      <c r="W1005" s="42"/>
      <c r="X1005" s="42"/>
      <c r="Y1005" s="22"/>
      <c r="Z1005" s="22"/>
      <c r="AA1005" s="42"/>
      <c r="AB1005" s="42"/>
      <c r="AC1005" s="42"/>
      <c r="AD1005" s="42"/>
      <c r="AE1005" s="42"/>
    </row>
    <row r="1006" customHeight="1" spans="1:20">
      <c r="A1006" s="2">
        <v>1005</v>
      </c>
      <c r="B1006" s="2">
        <v>240805001</v>
      </c>
      <c r="C1006" s="3">
        <v>45509</v>
      </c>
      <c r="D1006" s="4" t="s">
        <v>722</v>
      </c>
      <c r="E1006" s="4">
        <v>32</v>
      </c>
      <c r="F1006" s="5" t="s">
        <v>58</v>
      </c>
      <c r="G1006" s="6" t="s">
        <v>723</v>
      </c>
      <c r="H1006" s="6" t="s">
        <v>724</v>
      </c>
      <c r="I1006" s="7" t="s">
        <v>724</v>
      </c>
      <c r="J1006" s="7" t="s">
        <v>725</v>
      </c>
      <c r="K1006" s="8">
        <v>200</v>
      </c>
      <c r="L1006" s="8">
        <v>8</v>
      </c>
      <c r="N1006" s="10" t="s">
        <v>37</v>
      </c>
      <c r="T1006" s="12">
        <v>0</v>
      </c>
    </row>
    <row r="1007" customHeight="1" spans="1:26">
      <c r="A1007" s="2">
        <v>1006</v>
      </c>
      <c r="B1007" s="2">
        <v>240805002</v>
      </c>
      <c r="C1007" s="3">
        <v>45509</v>
      </c>
      <c r="D1007" s="4" t="s">
        <v>722</v>
      </c>
      <c r="E1007" s="4">
        <v>32</v>
      </c>
      <c r="F1007" s="5" t="s">
        <v>33</v>
      </c>
      <c r="G1007" s="6" t="s">
        <v>654</v>
      </c>
      <c r="H1007" s="6" t="s">
        <v>401</v>
      </c>
      <c r="I1007" s="7" t="s">
        <v>401</v>
      </c>
      <c r="J1007" s="7" t="s">
        <v>36</v>
      </c>
      <c r="K1007" s="8">
        <v>1001</v>
      </c>
      <c r="L1007" s="8">
        <v>32</v>
      </c>
      <c r="M1007" s="9">
        <v>1</v>
      </c>
      <c r="N1007" s="10" t="s">
        <v>37</v>
      </c>
      <c r="O1007" s="11">
        <v>1</v>
      </c>
      <c r="T1007" s="12">
        <v>1</v>
      </c>
      <c r="U1007" s="11" t="s">
        <v>641</v>
      </c>
      <c r="V1007" s="13" t="s">
        <v>77</v>
      </c>
      <c r="W1007" s="8" t="s">
        <v>15</v>
      </c>
      <c r="X1007" s="11" t="s">
        <v>99</v>
      </c>
      <c r="Y1007" s="11" t="s">
        <v>52</v>
      </c>
      <c r="Z1007" s="11" t="s">
        <v>67</v>
      </c>
    </row>
    <row r="1008" customHeight="1" spans="1:26">
      <c r="A1008" s="2">
        <v>1007</v>
      </c>
      <c r="B1008" s="2">
        <v>240805003</v>
      </c>
      <c r="C1008" s="3">
        <v>45509</v>
      </c>
      <c r="D1008" s="4" t="s">
        <v>722</v>
      </c>
      <c r="E1008" s="4">
        <v>32</v>
      </c>
      <c r="F1008" s="5" t="s">
        <v>33</v>
      </c>
      <c r="G1008" s="6">
        <v>20240616</v>
      </c>
      <c r="H1008" s="6" t="s">
        <v>91</v>
      </c>
      <c r="I1008" s="7" t="s">
        <v>91</v>
      </c>
      <c r="J1008" s="7" t="s">
        <v>36</v>
      </c>
      <c r="K1008" s="8">
        <v>1129</v>
      </c>
      <c r="L1008" s="8">
        <v>32</v>
      </c>
      <c r="M1008" s="9">
        <v>1</v>
      </c>
      <c r="N1008" s="10" t="s">
        <v>37</v>
      </c>
      <c r="O1008" s="11">
        <v>1</v>
      </c>
      <c r="T1008" s="12">
        <v>1</v>
      </c>
      <c r="U1008" s="11" t="s">
        <v>726</v>
      </c>
      <c r="V1008" s="13" t="s">
        <v>77</v>
      </c>
      <c r="W1008" s="8" t="s">
        <v>15</v>
      </c>
      <c r="X1008" s="11" t="s">
        <v>85</v>
      </c>
      <c r="Y1008" s="11" t="s">
        <v>52</v>
      </c>
      <c r="Z1008" s="11" t="s">
        <v>67</v>
      </c>
    </row>
    <row r="1009" customHeight="1" spans="1:20">
      <c r="A1009" s="2">
        <v>1008</v>
      </c>
      <c r="B1009" s="2">
        <v>240806001</v>
      </c>
      <c r="C1009" s="3">
        <v>45510</v>
      </c>
      <c r="D1009" s="4" t="s">
        <v>722</v>
      </c>
      <c r="E1009" s="4">
        <v>32</v>
      </c>
      <c r="F1009" s="5" t="s">
        <v>33</v>
      </c>
      <c r="G1009" s="6" t="s">
        <v>688</v>
      </c>
      <c r="H1009" s="6" t="s">
        <v>436</v>
      </c>
      <c r="I1009" s="7" t="s">
        <v>436</v>
      </c>
      <c r="J1009" s="7" t="s">
        <v>36</v>
      </c>
      <c r="K1009" s="8">
        <v>383</v>
      </c>
      <c r="L1009" s="8">
        <v>32</v>
      </c>
      <c r="N1009" s="10" t="s">
        <v>37</v>
      </c>
      <c r="T1009" s="12">
        <v>0</v>
      </c>
    </row>
    <row r="1010" customHeight="1" spans="1:20">
      <c r="A1010" s="2">
        <v>1009</v>
      </c>
      <c r="B1010" s="2">
        <v>240806002</v>
      </c>
      <c r="C1010" s="3">
        <v>45510</v>
      </c>
      <c r="D1010" s="4" t="s">
        <v>722</v>
      </c>
      <c r="E1010" s="4">
        <v>32</v>
      </c>
      <c r="F1010" s="5" t="s">
        <v>58</v>
      </c>
      <c r="G1010" s="6" t="s">
        <v>600</v>
      </c>
      <c r="H1010" s="6" t="s">
        <v>417</v>
      </c>
      <c r="I1010" s="7" t="s">
        <v>74</v>
      </c>
      <c r="J1010" s="7" t="s">
        <v>36</v>
      </c>
      <c r="K1010" s="8">
        <v>932</v>
      </c>
      <c r="L1010" s="8">
        <v>32</v>
      </c>
      <c r="N1010" s="10" t="s">
        <v>37</v>
      </c>
      <c r="T1010" s="12">
        <v>0</v>
      </c>
    </row>
    <row r="1011" customHeight="1" spans="1:20">
      <c r="A1011" s="2">
        <v>1010</v>
      </c>
      <c r="B1011" s="2">
        <v>240806003</v>
      </c>
      <c r="C1011" s="3">
        <v>45510</v>
      </c>
      <c r="D1011" s="4" t="s">
        <v>722</v>
      </c>
      <c r="E1011" s="4">
        <v>32</v>
      </c>
      <c r="F1011" s="5" t="s">
        <v>58</v>
      </c>
      <c r="G1011" s="6" t="s">
        <v>626</v>
      </c>
      <c r="H1011" s="6" t="s">
        <v>266</v>
      </c>
      <c r="I1011" s="7" t="s">
        <v>541</v>
      </c>
      <c r="J1011" s="7" t="s">
        <v>36</v>
      </c>
      <c r="K1011" s="8">
        <v>415</v>
      </c>
      <c r="L1011" s="8">
        <v>32</v>
      </c>
      <c r="N1011" s="10" t="s">
        <v>37</v>
      </c>
      <c r="T1011" s="12">
        <v>0</v>
      </c>
    </row>
    <row r="1012" customHeight="1" spans="1:20">
      <c r="A1012" s="2">
        <v>1011</v>
      </c>
      <c r="B1012" s="2">
        <v>240806004</v>
      </c>
      <c r="C1012" s="3">
        <v>45510</v>
      </c>
      <c r="D1012" s="4" t="s">
        <v>722</v>
      </c>
      <c r="E1012" s="4">
        <v>32</v>
      </c>
      <c r="F1012" s="5" t="s">
        <v>58</v>
      </c>
      <c r="G1012" s="6" t="s">
        <v>727</v>
      </c>
      <c r="H1012" s="6" t="s">
        <v>366</v>
      </c>
      <c r="I1012" s="7" t="s">
        <v>42</v>
      </c>
      <c r="J1012" s="7" t="s">
        <v>36</v>
      </c>
      <c r="K1012" s="8">
        <v>736</v>
      </c>
      <c r="L1012" s="8">
        <v>32</v>
      </c>
      <c r="N1012" s="10" t="s">
        <v>37</v>
      </c>
      <c r="T1012" s="12">
        <v>0</v>
      </c>
    </row>
    <row r="1013" customHeight="1" spans="1:20">
      <c r="A1013" s="2">
        <v>1012</v>
      </c>
      <c r="B1013" s="2">
        <v>240807001</v>
      </c>
      <c r="C1013" s="3">
        <v>45511</v>
      </c>
      <c r="D1013" s="4" t="s">
        <v>722</v>
      </c>
      <c r="E1013" s="4">
        <v>32</v>
      </c>
      <c r="F1013" s="5" t="s">
        <v>58</v>
      </c>
      <c r="G1013" s="6" t="s">
        <v>592</v>
      </c>
      <c r="H1013" s="6" t="s">
        <v>366</v>
      </c>
      <c r="I1013" s="7" t="s">
        <v>42</v>
      </c>
      <c r="J1013" s="7" t="s">
        <v>62</v>
      </c>
      <c r="K1013" s="8">
        <v>115</v>
      </c>
      <c r="L1013" s="8">
        <v>8</v>
      </c>
      <c r="N1013" s="10" t="s">
        <v>37</v>
      </c>
      <c r="T1013" s="12">
        <v>0</v>
      </c>
    </row>
    <row r="1014" customHeight="1" spans="1:20">
      <c r="A1014" s="2">
        <v>1013</v>
      </c>
      <c r="B1014" s="2">
        <v>240807002</v>
      </c>
      <c r="C1014" s="3">
        <v>45511</v>
      </c>
      <c r="D1014" s="4" t="s">
        <v>722</v>
      </c>
      <c r="E1014" s="4">
        <v>32</v>
      </c>
      <c r="F1014" s="5" t="s">
        <v>58</v>
      </c>
      <c r="G1014" s="6" t="s">
        <v>600</v>
      </c>
      <c r="H1014" s="6" t="s">
        <v>432</v>
      </c>
      <c r="I1014" s="7" t="s">
        <v>74</v>
      </c>
      <c r="J1014" s="7" t="s">
        <v>36</v>
      </c>
      <c r="K1014" s="8">
        <v>276</v>
      </c>
      <c r="L1014" s="8">
        <v>8</v>
      </c>
      <c r="N1014" s="10" t="s">
        <v>37</v>
      </c>
      <c r="T1014" s="12">
        <v>0</v>
      </c>
    </row>
    <row r="1015" customHeight="1" spans="1:20">
      <c r="A1015" s="2">
        <v>1014</v>
      </c>
      <c r="B1015" s="2">
        <v>240807003</v>
      </c>
      <c r="C1015" s="3">
        <v>45511</v>
      </c>
      <c r="D1015" s="4" t="s">
        <v>722</v>
      </c>
      <c r="E1015" s="4">
        <v>32</v>
      </c>
      <c r="F1015" s="5" t="s">
        <v>58</v>
      </c>
      <c r="G1015" s="6" t="s">
        <v>525</v>
      </c>
      <c r="H1015" s="6" t="s">
        <v>70</v>
      </c>
      <c r="I1015" s="7" t="s">
        <v>46</v>
      </c>
      <c r="J1015" s="7" t="s">
        <v>36</v>
      </c>
      <c r="K1015" s="8">
        <v>26</v>
      </c>
      <c r="L1015" s="8">
        <v>8</v>
      </c>
      <c r="N1015" s="10" t="s">
        <v>37</v>
      </c>
      <c r="T1015" s="12">
        <v>0</v>
      </c>
    </row>
    <row r="1016" customHeight="1" spans="1:20">
      <c r="A1016" s="2">
        <v>1015</v>
      </c>
      <c r="B1016" s="2">
        <v>240807004</v>
      </c>
      <c r="C1016" s="3">
        <v>45511</v>
      </c>
      <c r="D1016" s="4" t="s">
        <v>722</v>
      </c>
      <c r="E1016" s="4">
        <v>32</v>
      </c>
      <c r="F1016" s="5" t="s">
        <v>58</v>
      </c>
      <c r="G1016" s="6" t="s">
        <v>728</v>
      </c>
      <c r="H1016" s="6" t="s">
        <v>724</v>
      </c>
      <c r="I1016" s="7" t="s">
        <v>724</v>
      </c>
      <c r="J1016" s="7" t="s">
        <v>725</v>
      </c>
      <c r="K1016" s="8">
        <v>58</v>
      </c>
      <c r="L1016" s="8">
        <v>8</v>
      </c>
      <c r="N1016" s="10" t="s">
        <v>37</v>
      </c>
      <c r="T1016" s="12">
        <v>0</v>
      </c>
    </row>
    <row r="1017" customHeight="1" spans="1:29">
      <c r="A1017" s="2">
        <v>1016</v>
      </c>
      <c r="B1017" s="2">
        <v>240807005</v>
      </c>
      <c r="C1017" s="3">
        <v>45511</v>
      </c>
      <c r="D1017" s="4" t="s">
        <v>722</v>
      </c>
      <c r="E1017" s="4">
        <v>32</v>
      </c>
      <c r="F1017" s="5" t="s">
        <v>58</v>
      </c>
      <c r="G1017" s="6" t="s">
        <v>626</v>
      </c>
      <c r="H1017" s="6" t="s">
        <v>266</v>
      </c>
      <c r="I1017" s="7" t="s">
        <v>541</v>
      </c>
      <c r="J1017" s="7" t="s">
        <v>36</v>
      </c>
      <c r="K1017" s="8">
        <v>532</v>
      </c>
      <c r="L1017" s="8">
        <v>32</v>
      </c>
      <c r="M1017" s="9">
        <v>1</v>
      </c>
      <c r="N1017" s="10" t="s">
        <v>37</v>
      </c>
      <c r="O1017" s="11">
        <v>1</v>
      </c>
      <c r="T1017" s="12">
        <v>1</v>
      </c>
      <c r="U1017" s="11" t="s">
        <v>729</v>
      </c>
      <c r="V1017" s="13" t="s">
        <v>77</v>
      </c>
      <c r="W1017" s="8" t="s">
        <v>15</v>
      </c>
      <c r="X1017" s="11" t="s">
        <v>97</v>
      </c>
      <c r="Y1017" s="11" t="s">
        <v>52</v>
      </c>
      <c r="Z1017" s="11" t="s">
        <v>67</v>
      </c>
      <c r="AC1017" s="8" t="s">
        <v>730</v>
      </c>
    </row>
    <row r="1018" customHeight="1" spans="1:20">
      <c r="A1018" s="2">
        <v>1017</v>
      </c>
      <c r="B1018" s="2">
        <v>240807006</v>
      </c>
      <c r="C1018" s="3">
        <v>45511</v>
      </c>
      <c r="D1018" s="4" t="s">
        <v>722</v>
      </c>
      <c r="E1018" s="4">
        <v>32</v>
      </c>
      <c r="F1018" s="5" t="s">
        <v>58</v>
      </c>
      <c r="G1018" s="6" t="s">
        <v>695</v>
      </c>
      <c r="H1018" s="6" t="s">
        <v>366</v>
      </c>
      <c r="I1018" s="7" t="s">
        <v>42</v>
      </c>
      <c r="J1018" s="7" t="s">
        <v>248</v>
      </c>
      <c r="K1018" s="8">
        <v>3</v>
      </c>
      <c r="L1018" s="8">
        <v>3</v>
      </c>
      <c r="N1018" s="10" t="s">
        <v>37</v>
      </c>
      <c r="T1018" s="12">
        <v>0</v>
      </c>
    </row>
    <row r="1019" customHeight="1" spans="1:29">
      <c r="A1019" s="2">
        <v>1018</v>
      </c>
      <c r="B1019" s="2">
        <v>240807007</v>
      </c>
      <c r="C1019" s="3">
        <v>45511</v>
      </c>
      <c r="D1019" s="4" t="s">
        <v>722</v>
      </c>
      <c r="E1019" s="4">
        <v>32</v>
      </c>
      <c r="F1019" s="5" t="s">
        <v>58</v>
      </c>
      <c r="G1019" s="6" t="s">
        <v>731</v>
      </c>
      <c r="H1019" s="6" t="s">
        <v>366</v>
      </c>
      <c r="I1019" s="7" t="s">
        <v>42</v>
      </c>
      <c r="J1019" s="7" t="s">
        <v>62</v>
      </c>
      <c r="K1019" s="8">
        <v>120</v>
      </c>
      <c r="L1019" s="8">
        <v>8</v>
      </c>
      <c r="N1019" s="10" t="s">
        <v>37</v>
      </c>
      <c r="T1019" s="12">
        <v>0</v>
      </c>
      <c r="AC1019" s="8" t="s">
        <v>732</v>
      </c>
    </row>
    <row r="1020" customHeight="1" spans="1:20">
      <c r="A1020" s="2">
        <v>1019</v>
      </c>
      <c r="B1020" s="2">
        <v>240808001</v>
      </c>
      <c r="C1020" s="3">
        <v>45512</v>
      </c>
      <c r="D1020" s="4" t="s">
        <v>722</v>
      </c>
      <c r="E1020" s="4">
        <v>32</v>
      </c>
      <c r="F1020" s="5" t="s">
        <v>58</v>
      </c>
      <c r="G1020" s="6">
        <v>24074181</v>
      </c>
      <c r="H1020" s="6" t="s">
        <v>417</v>
      </c>
      <c r="I1020" s="7" t="s">
        <v>74</v>
      </c>
      <c r="J1020" s="7" t="s">
        <v>36</v>
      </c>
      <c r="K1020" s="8">
        <v>175</v>
      </c>
      <c r="L1020" s="8">
        <v>8</v>
      </c>
      <c r="N1020" s="10" t="s">
        <v>37</v>
      </c>
      <c r="T1020" s="12">
        <v>0</v>
      </c>
    </row>
    <row r="1021" customHeight="1" spans="1:26">
      <c r="A1021" s="2">
        <v>1020</v>
      </c>
      <c r="B1021" s="2">
        <v>240808002</v>
      </c>
      <c r="C1021" s="3">
        <v>45512</v>
      </c>
      <c r="D1021" s="4" t="s">
        <v>722</v>
      </c>
      <c r="E1021" s="4">
        <v>32</v>
      </c>
      <c r="F1021" s="5" t="s">
        <v>58</v>
      </c>
      <c r="G1021" s="6" t="s">
        <v>719</v>
      </c>
      <c r="H1021" s="6" t="s">
        <v>366</v>
      </c>
      <c r="I1021" s="7" t="s">
        <v>42</v>
      </c>
      <c r="J1021" s="7" t="s">
        <v>36</v>
      </c>
      <c r="K1021" s="8">
        <v>384</v>
      </c>
      <c r="L1021" s="8">
        <v>32</v>
      </c>
      <c r="M1021" s="9">
        <v>2</v>
      </c>
      <c r="N1021" s="10" t="s">
        <v>48</v>
      </c>
      <c r="O1021" s="11">
        <v>1</v>
      </c>
      <c r="T1021" s="12">
        <v>1</v>
      </c>
      <c r="U1021" s="11" t="s">
        <v>247</v>
      </c>
      <c r="V1021" s="13" t="s">
        <v>50</v>
      </c>
      <c r="W1021" s="8" t="s">
        <v>15</v>
      </c>
      <c r="X1021" s="11" t="s">
        <v>99</v>
      </c>
      <c r="Y1021" s="11" t="s">
        <v>52</v>
      </c>
      <c r="Z1021" s="11" t="s">
        <v>53</v>
      </c>
    </row>
    <row r="1022" customHeight="1" spans="1:26">
      <c r="A1022" s="2">
        <v>1021</v>
      </c>
      <c r="B1022" s="2">
        <v>240808002</v>
      </c>
      <c r="C1022" s="3">
        <v>45512</v>
      </c>
      <c r="D1022" s="4" t="s">
        <v>722</v>
      </c>
      <c r="E1022" s="4">
        <v>32</v>
      </c>
      <c r="F1022" s="5" t="s">
        <v>58</v>
      </c>
      <c r="G1022" s="6" t="s">
        <v>719</v>
      </c>
      <c r="H1022" s="6" t="s">
        <v>366</v>
      </c>
      <c r="I1022" s="7" t="s">
        <v>42</v>
      </c>
      <c r="J1022" s="7" t="s">
        <v>36</v>
      </c>
      <c r="P1022" s="11">
        <v>1</v>
      </c>
      <c r="T1022" s="12">
        <v>1</v>
      </c>
      <c r="U1022" s="11" t="s">
        <v>733</v>
      </c>
      <c r="V1022" s="13" t="s">
        <v>50</v>
      </c>
      <c r="W1022" s="8" t="s">
        <v>16</v>
      </c>
      <c r="X1022" s="11" t="s">
        <v>80</v>
      </c>
      <c r="Y1022" s="11" t="s">
        <v>57</v>
      </c>
      <c r="Z1022" s="11" t="s">
        <v>53</v>
      </c>
    </row>
    <row r="1023" customHeight="1" spans="1:20">
      <c r="A1023" s="2">
        <v>1022</v>
      </c>
      <c r="B1023" s="2">
        <v>240808003</v>
      </c>
      <c r="C1023" s="3">
        <v>45512</v>
      </c>
      <c r="D1023" s="4" t="s">
        <v>722</v>
      </c>
      <c r="E1023" s="4">
        <v>32</v>
      </c>
      <c r="F1023" s="5" t="s">
        <v>58</v>
      </c>
      <c r="G1023" s="6" t="s">
        <v>728</v>
      </c>
      <c r="H1023" s="6" t="s">
        <v>724</v>
      </c>
      <c r="I1023" s="7" t="s">
        <v>724</v>
      </c>
      <c r="J1023" s="7" t="s">
        <v>725</v>
      </c>
      <c r="K1023" s="8">
        <v>60</v>
      </c>
      <c r="L1023" s="8">
        <v>8</v>
      </c>
      <c r="N1023" s="10" t="s">
        <v>37</v>
      </c>
      <c r="T1023" s="12">
        <v>0</v>
      </c>
    </row>
    <row r="1024" customHeight="1" spans="1:20">
      <c r="A1024" s="2">
        <v>1023</v>
      </c>
      <c r="B1024" s="2">
        <v>240808004</v>
      </c>
      <c r="C1024" s="3">
        <v>45512</v>
      </c>
      <c r="D1024" s="4" t="s">
        <v>722</v>
      </c>
      <c r="E1024" s="4">
        <v>32</v>
      </c>
      <c r="F1024" s="5" t="s">
        <v>58</v>
      </c>
      <c r="G1024" s="6" t="s">
        <v>731</v>
      </c>
      <c r="H1024" s="6" t="s">
        <v>42</v>
      </c>
      <c r="I1024" s="7" t="s">
        <v>42</v>
      </c>
      <c r="J1024" s="7" t="s">
        <v>62</v>
      </c>
      <c r="K1024" s="8">
        <v>206</v>
      </c>
      <c r="L1024" s="8">
        <v>8</v>
      </c>
      <c r="N1024" s="10" t="s">
        <v>37</v>
      </c>
      <c r="T1024" s="12">
        <v>0</v>
      </c>
    </row>
    <row r="1025" customHeight="1" spans="1:20">
      <c r="A1025" s="2">
        <v>1024</v>
      </c>
      <c r="B1025" s="2">
        <v>240808005</v>
      </c>
      <c r="C1025" s="3">
        <v>45512</v>
      </c>
      <c r="D1025" s="4" t="s">
        <v>722</v>
      </c>
      <c r="E1025" s="4">
        <v>32</v>
      </c>
      <c r="F1025" s="5" t="s">
        <v>58</v>
      </c>
      <c r="G1025" s="6" t="s">
        <v>606</v>
      </c>
      <c r="H1025" s="6" t="s">
        <v>366</v>
      </c>
      <c r="I1025" s="7" t="s">
        <v>42</v>
      </c>
      <c r="J1025" s="7" t="s">
        <v>36</v>
      </c>
      <c r="K1025" s="8">
        <v>220</v>
      </c>
      <c r="L1025" s="8">
        <v>8</v>
      </c>
      <c r="N1025" s="10" t="s">
        <v>37</v>
      </c>
      <c r="T1025" s="12">
        <v>0</v>
      </c>
    </row>
    <row r="1026" customHeight="1" spans="1:20">
      <c r="A1026" s="2">
        <v>1025</v>
      </c>
      <c r="B1026" s="2">
        <v>240808006</v>
      </c>
      <c r="C1026" s="3">
        <v>45512</v>
      </c>
      <c r="D1026" s="4" t="s">
        <v>722</v>
      </c>
      <c r="E1026" s="4">
        <v>32</v>
      </c>
      <c r="F1026" s="5" t="s">
        <v>93</v>
      </c>
      <c r="G1026" s="6" t="s">
        <v>734</v>
      </c>
      <c r="H1026" s="6" t="s">
        <v>95</v>
      </c>
      <c r="I1026" s="7" t="s">
        <v>95</v>
      </c>
      <c r="J1026" s="7" t="s">
        <v>141</v>
      </c>
      <c r="K1026" s="8">
        <v>300</v>
      </c>
      <c r="L1026" s="8">
        <v>32</v>
      </c>
      <c r="N1026" s="10" t="s">
        <v>37</v>
      </c>
      <c r="T1026" s="12">
        <v>0</v>
      </c>
    </row>
    <row r="1027" customHeight="1" spans="1:20">
      <c r="A1027" s="2">
        <v>1026</v>
      </c>
      <c r="B1027" s="2">
        <v>240808007</v>
      </c>
      <c r="C1027" s="3">
        <v>45512</v>
      </c>
      <c r="D1027" s="4" t="s">
        <v>722</v>
      </c>
      <c r="E1027" s="4">
        <v>32</v>
      </c>
      <c r="F1027" s="5" t="s">
        <v>58</v>
      </c>
      <c r="G1027" s="6" t="s">
        <v>600</v>
      </c>
      <c r="H1027" s="6" t="s">
        <v>432</v>
      </c>
      <c r="I1027" s="7" t="s">
        <v>74</v>
      </c>
      <c r="J1027" s="7" t="s">
        <v>36</v>
      </c>
      <c r="K1027" s="8">
        <v>106</v>
      </c>
      <c r="L1027" s="8">
        <v>8</v>
      </c>
      <c r="N1027" s="10" t="s">
        <v>37</v>
      </c>
      <c r="T1027" s="12">
        <v>0</v>
      </c>
    </row>
    <row r="1028" customHeight="1" spans="1:20">
      <c r="A1028" s="2">
        <v>1027</v>
      </c>
      <c r="B1028" s="2">
        <v>240808008</v>
      </c>
      <c r="C1028" s="3">
        <v>45512</v>
      </c>
      <c r="D1028" s="4" t="s">
        <v>722</v>
      </c>
      <c r="E1028" s="4">
        <v>32</v>
      </c>
      <c r="F1028" s="5" t="s">
        <v>58</v>
      </c>
      <c r="G1028" s="6" t="s">
        <v>626</v>
      </c>
      <c r="H1028" s="6" t="s">
        <v>266</v>
      </c>
      <c r="I1028" s="7" t="s">
        <v>541</v>
      </c>
      <c r="J1028" s="7" t="s">
        <v>36</v>
      </c>
      <c r="K1028" s="8">
        <v>44</v>
      </c>
      <c r="L1028" s="8">
        <v>8</v>
      </c>
      <c r="N1028" s="10" t="s">
        <v>37</v>
      </c>
      <c r="T1028" s="12">
        <v>0</v>
      </c>
    </row>
    <row r="1029" customHeight="1" spans="1:20">
      <c r="A1029" s="2">
        <v>1028</v>
      </c>
      <c r="B1029" s="2">
        <v>240809001</v>
      </c>
      <c r="C1029" s="3">
        <v>45513</v>
      </c>
      <c r="D1029" s="4" t="s">
        <v>722</v>
      </c>
      <c r="E1029" s="4">
        <v>32</v>
      </c>
      <c r="F1029" s="5" t="s">
        <v>58</v>
      </c>
      <c r="G1029" s="6" t="s">
        <v>735</v>
      </c>
      <c r="H1029" s="6" t="s">
        <v>366</v>
      </c>
      <c r="I1029" s="7" t="s">
        <v>42</v>
      </c>
      <c r="J1029" s="7" t="s">
        <v>248</v>
      </c>
      <c r="K1029" s="8">
        <v>384</v>
      </c>
      <c r="L1029" s="8">
        <v>32</v>
      </c>
      <c r="N1029" s="10" t="s">
        <v>37</v>
      </c>
      <c r="T1029" s="12">
        <v>0</v>
      </c>
    </row>
    <row r="1030" customHeight="1" spans="1:20">
      <c r="A1030" s="2">
        <v>1029</v>
      </c>
      <c r="B1030" s="2">
        <v>240809002</v>
      </c>
      <c r="C1030" s="3">
        <v>45513</v>
      </c>
      <c r="D1030" s="4" t="s">
        <v>722</v>
      </c>
      <c r="E1030" s="4">
        <v>32</v>
      </c>
      <c r="F1030" s="5" t="s">
        <v>58</v>
      </c>
      <c r="G1030" s="6" t="s">
        <v>728</v>
      </c>
      <c r="H1030" s="6" t="s">
        <v>724</v>
      </c>
      <c r="I1030" s="7" t="s">
        <v>724</v>
      </c>
      <c r="J1030" s="7" t="s">
        <v>725</v>
      </c>
      <c r="K1030" s="8">
        <v>132</v>
      </c>
      <c r="L1030" s="8">
        <v>8</v>
      </c>
      <c r="N1030" s="10" t="s">
        <v>37</v>
      </c>
      <c r="T1030" s="12">
        <v>0</v>
      </c>
    </row>
    <row r="1031" customHeight="1" spans="1:20">
      <c r="A1031" s="2">
        <v>1030</v>
      </c>
      <c r="B1031" s="2">
        <v>240809003</v>
      </c>
      <c r="C1031" s="3">
        <v>45513</v>
      </c>
      <c r="D1031" s="4" t="s">
        <v>722</v>
      </c>
      <c r="E1031" s="4">
        <v>32</v>
      </c>
      <c r="F1031" s="5" t="s">
        <v>58</v>
      </c>
      <c r="G1031" s="6" t="s">
        <v>695</v>
      </c>
      <c r="H1031" s="6" t="s">
        <v>366</v>
      </c>
      <c r="I1031" s="7" t="s">
        <v>42</v>
      </c>
      <c r="J1031" s="7" t="s">
        <v>248</v>
      </c>
      <c r="K1031" s="8">
        <v>238</v>
      </c>
      <c r="L1031" s="8">
        <v>8</v>
      </c>
      <c r="N1031" s="10" t="s">
        <v>37</v>
      </c>
      <c r="T1031" s="12">
        <v>0</v>
      </c>
    </row>
    <row r="1032" customHeight="1" spans="1:20">
      <c r="A1032" s="2">
        <v>1031</v>
      </c>
      <c r="B1032" s="2">
        <v>240809004</v>
      </c>
      <c r="C1032" s="3">
        <v>45513</v>
      </c>
      <c r="D1032" s="4" t="s">
        <v>722</v>
      </c>
      <c r="E1032" s="4">
        <v>32</v>
      </c>
      <c r="F1032" s="5" t="s">
        <v>58</v>
      </c>
      <c r="G1032" s="6" t="s">
        <v>600</v>
      </c>
      <c r="H1032" s="6" t="s">
        <v>432</v>
      </c>
      <c r="I1032" s="7" t="s">
        <v>74</v>
      </c>
      <c r="J1032" s="7" t="s">
        <v>36</v>
      </c>
      <c r="K1032" s="8">
        <v>363</v>
      </c>
      <c r="L1032" s="8">
        <v>32</v>
      </c>
      <c r="N1032" s="10" t="s">
        <v>37</v>
      </c>
      <c r="T1032" s="12">
        <v>0</v>
      </c>
    </row>
    <row r="1033" customHeight="1" spans="1:29">
      <c r="A1033" s="2">
        <v>1032</v>
      </c>
      <c r="B1033" s="2">
        <v>240810001</v>
      </c>
      <c r="C1033" s="3">
        <v>45514</v>
      </c>
      <c r="D1033" s="4" t="s">
        <v>722</v>
      </c>
      <c r="E1033" s="4">
        <v>32</v>
      </c>
      <c r="F1033" s="5" t="s">
        <v>33</v>
      </c>
      <c r="G1033" s="6" t="s">
        <v>687</v>
      </c>
      <c r="H1033" s="6" t="s">
        <v>35</v>
      </c>
      <c r="I1033" s="7" t="s">
        <v>35</v>
      </c>
      <c r="J1033" s="7" t="s">
        <v>36</v>
      </c>
      <c r="K1033" s="8">
        <v>480</v>
      </c>
      <c r="L1033" s="8">
        <v>32</v>
      </c>
      <c r="M1033" s="9">
        <v>1</v>
      </c>
      <c r="N1033" s="10" t="s">
        <v>37</v>
      </c>
      <c r="O1033" s="11">
        <v>1</v>
      </c>
      <c r="T1033" s="12">
        <v>1</v>
      </c>
      <c r="U1033" s="11" t="s">
        <v>736</v>
      </c>
      <c r="V1033" s="13" t="s">
        <v>77</v>
      </c>
      <c r="W1033" s="8" t="s">
        <v>15</v>
      </c>
      <c r="X1033" s="11" t="s">
        <v>283</v>
      </c>
      <c r="Y1033" s="11" t="s">
        <v>52</v>
      </c>
      <c r="Z1033" s="11" t="s">
        <v>67</v>
      </c>
      <c r="AC1033" s="8" t="s">
        <v>737</v>
      </c>
    </row>
    <row r="1034" customHeight="1" spans="1:29">
      <c r="A1034" s="2">
        <v>1033</v>
      </c>
      <c r="B1034" s="2">
        <v>240810002</v>
      </c>
      <c r="C1034" s="3">
        <v>45514</v>
      </c>
      <c r="D1034" s="4" t="s">
        <v>722</v>
      </c>
      <c r="E1034" s="4">
        <v>32</v>
      </c>
      <c r="F1034" s="5" t="s">
        <v>33</v>
      </c>
      <c r="G1034" s="6" t="s">
        <v>738</v>
      </c>
      <c r="H1034" s="6" t="s">
        <v>352</v>
      </c>
      <c r="I1034" s="7" t="s">
        <v>39</v>
      </c>
      <c r="J1034" s="7" t="s">
        <v>36</v>
      </c>
      <c r="K1034" s="8">
        <v>18</v>
      </c>
      <c r="L1034" s="8">
        <v>8</v>
      </c>
      <c r="N1034" s="10" t="s">
        <v>37</v>
      </c>
      <c r="T1034" s="12">
        <v>0</v>
      </c>
      <c r="AC1034" s="8" t="s">
        <v>737</v>
      </c>
    </row>
    <row r="1035" customHeight="1" spans="1:29">
      <c r="A1035" s="2">
        <v>1034</v>
      </c>
      <c r="B1035" s="2">
        <v>240810003</v>
      </c>
      <c r="C1035" s="3">
        <v>45514</v>
      </c>
      <c r="D1035" s="4" t="s">
        <v>722</v>
      </c>
      <c r="E1035" s="4">
        <v>32</v>
      </c>
      <c r="F1035" s="5" t="s">
        <v>33</v>
      </c>
      <c r="G1035" s="6" t="s">
        <v>343</v>
      </c>
      <c r="H1035" s="6" t="s">
        <v>39</v>
      </c>
      <c r="I1035" s="7" t="s">
        <v>39</v>
      </c>
      <c r="J1035" s="7" t="s">
        <v>36</v>
      </c>
      <c r="K1035" s="8">
        <v>240</v>
      </c>
      <c r="L1035" s="8">
        <v>8</v>
      </c>
      <c r="N1035" s="10" t="s">
        <v>37</v>
      </c>
      <c r="T1035" s="12">
        <v>0</v>
      </c>
      <c r="AC1035" s="8" t="s">
        <v>737</v>
      </c>
    </row>
    <row r="1036" customHeight="1" spans="1:29">
      <c r="A1036" s="2">
        <v>1035</v>
      </c>
      <c r="B1036" s="2">
        <v>240810004</v>
      </c>
      <c r="C1036" s="3">
        <v>45514</v>
      </c>
      <c r="D1036" s="4" t="s">
        <v>722</v>
      </c>
      <c r="E1036" s="4">
        <v>32</v>
      </c>
      <c r="F1036" s="5" t="s">
        <v>33</v>
      </c>
      <c r="G1036" s="6" t="s">
        <v>643</v>
      </c>
      <c r="H1036" s="6" t="s">
        <v>403</v>
      </c>
      <c r="I1036" s="7" t="s">
        <v>403</v>
      </c>
      <c r="J1036" s="7" t="s">
        <v>36</v>
      </c>
      <c r="K1036" s="8">
        <v>597</v>
      </c>
      <c r="L1036" s="8">
        <v>32</v>
      </c>
      <c r="M1036" s="9">
        <v>1</v>
      </c>
      <c r="N1036" s="10" t="s">
        <v>37</v>
      </c>
      <c r="O1036" s="11">
        <v>1</v>
      </c>
      <c r="T1036" s="12">
        <v>1</v>
      </c>
      <c r="U1036" s="11" t="s">
        <v>641</v>
      </c>
      <c r="V1036" s="13" t="s">
        <v>77</v>
      </c>
      <c r="W1036" s="8" t="s">
        <v>15</v>
      </c>
      <c r="X1036" s="11" t="s">
        <v>99</v>
      </c>
      <c r="Y1036" s="11" t="s">
        <v>52</v>
      </c>
      <c r="Z1036" s="11" t="s">
        <v>67</v>
      </c>
      <c r="AC1036" s="8" t="s">
        <v>737</v>
      </c>
    </row>
    <row r="1037" customHeight="1" spans="1:29">
      <c r="A1037" s="2">
        <v>1036</v>
      </c>
      <c r="B1037" s="2">
        <v>240810005</v>
      </c>
      <c r="C1037" s="3">
        <v>45514</v>
      </c>
      <c r="D1037" s="4" t="s">
        <v>722</v>
      </c>
      <c r="E1037" s="4">
        <v>32</v>
      </c>
      <c r="F1037" s="5" t="s">
        <v>33</v>
      </c>
      <c r="G1037" s="6" t="s">
        <v>654</v>
      </c>
      <c r="H1037" s="6" t="s">
        <v>401</v>
      </c>
      <c r="I1037" s="7" t="s">
        <v>401</v>
      </c>
      <c r="J1037" s="7" t="s">
        <v>36</v>
      </c>
      <c r="K1037" s="8">
        <v>53</v>
      </c>
      <c r="L1037" s="8">
        <v>8</v>
      </c>
      <c r="N1037" s="10" t="s">
        <v>37</v>
      </c>
      <c r="T1037" s="12">
        <v>0</v>
      </c>
      <c r="AC1037" s="8" t="s">
        <v>737</v>
      </c>
    </row>
    <row r="1038" customHeight="1" spans="1:29">
      <c r="A1038" s="2">
        <v>1037</v>
      </c>
      <c r="B1038" s="2">
        <v>240810006</v>
      </c>
      <c r="C1038" s="3">
        <v>45514</v>
      </c>
      <c r="D1038" s="4" t="s">
        <v>722</v>
      </c>
      <c r="E1038" s="4">
        <v>32</v>
      </c>
      <c r="F1038" s="5" t="s">
        <v>33</v>
      </c>
      <c r="G1038" s="6" t="s">
        <v>562</v>
      </c>
      <c r="H1038" s="6" t="s">
        <v>374</v>
      </c>
      <c r="I1038" s="7" t="s">
        <v>39</v>
      </c>
      <c r="J1038" s="7" t="s">
        <v>36</v>
      </c>
      <c r="K1038" s="8">
        <v>240</v>
      </c>
      <c r="L1038" s="8">
        <v>8</v>
      </c>
      <c r="N1038" s="10" t="s">
        <v>37</v>
      </c>
      <c r="T1038" s="12">
        <v>0</v>
      </c>
      <c r="AC1038" s="8" t="s">
        <v>737</v>
      </c>
    </row>
    <row r="1039" customHeight="1" spans="1:29">
      <c r="A1039" s="2">
        <v>1038</v>
      </c>
      <c r="B1039" s="2">
        <v>240810007</v>
      </c>
      <c r="C1039" s="3">
        <v>45514</v>
      </c>
      <c r="D1039" s="4" t="s">
        <v>722</v>
      </c>
      <c r="E1039" s="4">
        <v>32</v>
      </c>
      <c r="F1039" s="5" t="s">
        <v>33</v>
      </c>
      <c r="G1039" s="6" t="s">
        <v>298</v>
      </c>
      <c r="H1039" s="6" t="s">
        <v>91</v>
      </c>
      <c r="I1039" s="7" t="s">
        <v>91</v>
      </c>
      <c r="J1039" s="7" t="s">
        <v>36</v>
      </c>
      <c r="K1039" s="8">
        <v>360</v>
      </c>
      <c r="L1039" s="8">
        <v>32</v>
      </c>
      <c r="N1039" s="10" t="s">
        <v>37</v>
      </c>
      <c r="T1039" s="12">
        <v>0</v>
      </c>
      <c r="AC1039" s="8" t="s">
        <v>737</v>
      </c>
    </row>
    <row r="1040" customHeight="1" spans="1:29">
      <c r="A1040" s="2">
        <v>1039</v>
      </c>
      <c r="B1040" s="2">
        <v>240810008</v>
      </c>
      <c r="C1040" s="3">
        <v>45514</v>
      </c>
      <c r="D1040" s="4" t="s">
        <v>722</v>
      </c>
      <c r="E1040" s="4">
        <v>32</v>
      </c>
      <c r="F1040" s="5" t="s">
        <v>58</v>
      </c>
      <c r="G1040" s="6" t="s">
        <v>728</v>
      </c>
      <c r="H1040" s="6" t="s">
        <v>724</v>
      </c>
      <c r="I1040" s="7" t="s">
        <v>724</v>
      </c>
      <c r="J1040" s="7" t="s">
        <v>725</v>
      </c>
      <c r="K1040" s="8">
        <v>256</v>
      </c>
      <c r="L1040" s="8">
        <v>16</v>
      </c>
      <c r="M1040" s="9">
        <v>1</v>
      </c>
      <c r="N1040" s="10" t="s">
        <v>37</v>
      </c>
      <c r="O1040" s="11">
        <v>1</v>
      </c>
      <c r="T1040" s="12">
        <v>1</v>
      </c>
      <c r="U1040" s="11" t="s">
        <v>367</v>
      </c>
      <c r="V1040" s="13" t="s">
        <v>77</v>
      </c>
      <c r="W1040" s="8" t="s">
        <v>15</v>
      </c>
      <c r="X1040" s="11" t="s">
        <v>99</v>
      </c>
      <c r="Y1040" s="11" t="s">
        <v>52</v>
      </c>
      <c r="Z1040" s="11" t="s">
        <v>67</v>
      </c>
      <c r="AC1040" s="8" t="s">
        <v>739</v>
      </c>
    </row>
    <row r="1041" customHeight="1" spans="1:29">
      <c r="A1041" s="2">
        <v>1040</v>
      </c>
      <c r="B1041" s="2">
        <v>240810009</v>
      </c>
      <c r="C1041" s="3">
        <v>45514</v>
      </c>
      <c r="D1041" s="4" t="s">
        <v>722</v>
      </c>
      <c r="E1041" s="4">
        <v>32</v>
      </c>
      <c r="F1041" s="5" t="s">
        <v>58</v>
      </c>
      <c r="G1041" s="6" t="s">
        <v>740</v>
      </c>
      <c r="H1041" s="6" t="s">
        <v>132</v>
      </c>
      <c r="I1041" s="7" t="s">
        <v>46</v>
      </c>
      <c r="J1041" s="7" t="s">
        <v>36</v>
      </c>
      <c r="K1041" s="8">
        <v>120</v>
      </c>
      <c r="L1041" s="8">
        <v>8</v>
      </c>
      <c r="N1041" s="10" t="s">
        <v>37</v>
      </c>
      <c r="T1041" s="12">
        <v>0</v>
      </c>
      <c r="AC1041" s="8" t="s">
        <v>741</v>
      </c>
    </row>
    <row r="1042" customHeight="1" spans="1:20">
      <c r="A1042" s="2">
        <v>1041</v>
      </c>
      <c r="B1042" s="2">
        <v>240810010</v>
      </c>
      <c r="C1042" s="3">
        <v>45514</v>
      </c>
      <c r="D1042" s="4" t="s">
        <v>722</v>
      </c>
      <c r="E1042" s="4">
        <v>32</v>
      </c>
      <c r="F1042" s="5" t="s">
        <v>33</v>
      </c>
      <c r="G1042" s="6" t="s">
        <v>688</v>
      </c>
      <c r="H1042" s="6" t="s">
        <v>436</v>
      </c>
      <c r="I1042" s="7" t="s">
        <v>436</v>
      </c>
      <c r="J1042" s="7" t="s">
        <v>36</v>
      </c>
      <c r="K1042" s="8">
        <v>714</v>
      </c>
      <c r="L1042" s="8">
        <v>32</v>
      </c>
      <c r="N1042" s="10" t="s">
        <v>37</v>
      </c>
      <c r="T1042" s="12">
        <v>0</v>
      </c>
    </row>
    <row r="1043" customHeight="1" spans="1:29">
      <c r="A1043" s="2">
        <v>1042</v>
      </c>
      <c r="B1043" s="2">
        <v>240810011</v>
      </c>
      <c r="C1043" s="3">
        <v>45514</v>
      </c>
      <c r="D1043" s="4" t="s">
        <v>722</v>
      </c>
      <c r="E1043" s="4">
        <v>32</v>
      </c>
      <c r="F1043" s="5" t="s">
        <v>33</v>
      </c>
      <c r="G1043" s="6" t="s">
        <v>643</v>
      </c>
      <c r="H1043" s="6" t="s">
        <v>403</v>
      </c>
      <c r="I1043" s="7" t="s">
        <v>403</v>
      </c>
      <c r="J1043" s="7" t="s">
        <v>36</v>
      </c>
      <c r="K1043" s="8">
        <v>1061</v>
      </c>
      <c r="L1043" s="8">
        <v>32</v>
      </c>
      <c r="N1043" s="10" t="s">
        <v>37</v>
      </c>
      <c r="T1043" s="12">
        <v>0</v>
      </c>
      <c r="AC1043" s="8" t="s">
        <v>742</v>
      </c>
    </row>
    <row r="1044" customHeight="1" spans="1:20">
      <c r="A1044" s="2">
        <v>1043</v>
      </c>
      <c r="B1044" s="2">
        <v>240811001</v>
      </c>
      <c r="C1044" s="3">
        <v>45515</v>
      </c>
      <c r="D1044" s="4" t="s">
        <v>722</v>
      </c>
      <c r="E1044" s="4">
        <v>33</v>
      </c>
      <c r="F1044" s="5" t="s">
        <v>58</v>
      </c>
      <c r="G1044" s="6" t="s">
        <v>743</v>
      </c>
      <c r="H1044" s="6" t="s">
        <v>366</v>
      </c>
      <c r="I1044" s="7" t="s">
        <v>42</v>
      </c>
      <c r="J1044" s="7" t="s">
        <v>62</v>
      </c>
      <c r="K1044" s="8">
        <v>260</v>
      </c>
      <c r="L1044" s="8">
        <v>8</v>
      </c>
      <c r="N1044" s="10" t="s">
        <v>37</v>
      </c>
      <c r="T1044" s="12">
        <v>0</v>
      </c>
    </row>
    <row r="1045" customHeight="1" spans="1:20">
      <c r="A1045" s="2">
        <v>1044</v>
      </c>
      <c r="B1045" s="2">
        <v>240811002</v>
      </c>
      <c r="C1045" s="3">
        <v>45515</v>
      </c>
      <c r="D1045" s="4" t="s">
        <v>722</v>
      </c>
      <c r="E1045" s="4">
        <v>33</v>
      </c>
      <c r="F1045" s="5" t="s">
        <v>58</v>
      </c>
      <c r="G1045" s="6" t="s">
        <v>600</v>
      </c>
      <c r="H1045" s="6" t="s">
        <v>432</v>
      </c>
      <c r="I1045" s="7" t="s">
        <v>74</v>
      </c>
      <c r="J1045" s="7" t="s">
        <v>36</v>
      </c>
      <c r="K1045" s="8">
        <v>128</v>
      </c>
      <c r="L1045" s="8">
        <v>8</v>
      </c>
      <c r="N1045" s="10" t="s">
        <v>37</v>
      </c>
      <c r="T1045" s="12">
        <v>0</v>
      </c>
    </row>
    <row r="1046" customHeight="1" spans="1:20">
      <c r="A1046" s="2">
        <v>1045</v>
      </c>
      <c r="B1046" s="2">
        <v>240811003</v>
      </c>
      <c r="C1046" s="3">
        <v>45515</v>
      </c>
      <c r="D1046" s="4" t="s">
        <v>722</v>
      </c>
      <c r="E1046" s="4">
        <v>33</v>
      </c>
      <c r="F1046" s="5" t="s">
        <v>58</v>
      </c>
      <c r="G1046" s="6" t="s">
        <v>744</v>
      </c>
      <c r="H1046" s="6" t="s">
        <v>366</v>
      </c>
      <c r="I1046" s="7" t="s">
        <v>42</v>
      </c>
      <c r="J1046" s="7" t="s">
        <v>36</v>
      </c>
      <c r="K1046" s="8">
        <v>168</v>
      </c>
      <c r="L1046" s="8">
        <v>8</v>
      </c>
      <c r="N1046" s="10" t="s">
        <v>37</v>
      </c>
      <c r="T1046" s="12">
        <v>0</v>
      </c>
    </row>
    <row r="1047" customHeight="1" spans="1:29">
      <c r="A1047" s="2">
        <v>1046</v>
      </c>
      <c r="B1047" s="2">
        <v>240811004</v>
      </c>
      <c r="C1047" s="3">
        <v>45515</v>
      </c>
      <c r="D1047" s="4" t="s">
        <v>722</v>
      </c>
      <c r="E1047" s="4">
        <v>33</v>
      </c>
      <c r="F1047" s="5" t="s">
        <v>33</v>
      </c>
      <c r="G1047" s="6" t="s">
        <v>343</v>
      </c>
      <c r="H1047" s="6" t="s">
        <v>39</v>
      </c>
      <c r="I1047" s="7" t="s">
        <v>39</v>
      </c>
      <c r="J1047" s="7" t="s">
        <v>36</v>
      </c>
      <c r="K1047" s="8">
        <v>120</v>
      </c>
      <c r="L1047" s="8">
        <v>8</v>
      </c>
      <c r="N1047" s="10" t="s">
        <v>37</v>
      </c>
      <c r="T1047" s="12">
        <v>0</v>
      </c>
      <c r="AC1047" s="8" t="s">
        <v>737</v>
      </c>
    </row>
    <row r="1048" customHeight="1" spans="1:29">
      <c r="A1048" s="2">
        <v>1047</v>
      </c>
      <c r="B1048" s="2">
        <v>240811005</v>
      </c>
      <c r="C1048" s="3">
        <v>45515</v>
      </c>
      <c r="D1048" s="4" t="s">
        <v>722</v>
      </c>
      <c r="E1048" s="4">
        <v>33</v>
      </c>
      <c r="F1048" s="5" t="s">
        <v>33</v>
      </c>
      <c r="G1048" s="6" t="s">
        <v>688</v>
      </c>
      <c r="H1048" s="6" t="s">
        <v>436</v>
      </c>
      <c r="I1048" s="7" t="s">
        <v>436</v>
      </c>
      <c r="J1048" s="7" t="s">
        <v>36</v>
      </c>
      <c r="K1048" s="8">
        <v>502</v>
      </c>
      <c r="L1048" s="8">
        <v>32</v>
      </c>
      <c r="N1048" s="10" t="s">
        <v>37</v>
      </c>
      <c r="T1048" s="12">
        <v>0</v>
      </c>
      <c r="AC1048" s="8" t="s">
        <v>737</v>
      </c>
    </row>
    <row r="1049" customHeight="1" spans="1:20">
      <c r="A1049" s="2">
        <v>1048</v>
      </c>
      <c r="B1049" s="2">
        <v>240811006</v>
      </c>
      <c r="C1049" s="3">
        <v>45515</v>
      </c>
      <c r="D1049" s="4" t="s">
        <v>722</v>
      </c>
      <c r="E1049" s="4">
        <v>33</v>
      </c>
      <c r="F1049" s="5" t="s">
        <v>33</v>
      </c>
      <c r="G1049" s="6" t="s">
        <v>745</v>
      </c>
      <c r="H1049" s="6" t="s">
        <v>352</v>
      </c>
      <c r="I1049" s="7" t="s">
        <v>39</v>
      </c>
      <c r="J1049" s="7" t="s">
        <v>36</v>
      </c>
      <c r="K1049" s="8">
        <v>864</v>
      </c>
      <c r="L1049" s="8">
        <v>32</v>
      </c>
      <c r="N1049" s="10" t="s">
        <v>37</v>
      </c>
      <c r="T1049" s="12">
        <v>0</v>
      </c>
    </row>
    <row r="1050" customHeight="1" spans="1:29">
      <c r="A1050" s="2">
        <v>1049</v>
      </c>
      <c r="B1050" s="2">
        <v>240811007</v>
      </c>
      <c r="C1050" s="3">
        <v>45515</v>
      </c>
      <c r="D1050" s="4" t="s">
        <v>722</v>
      </c>
      <c r="E1050" s="4">
        <v>33</v>
      </c>
      <c r="F1050" s="5" t="s">
        <v>58</v>
      </c>
      <c r="G1050" s="6" t="s">
        <v>728</v>
      </c>
      <c r="H1050" s="6" t="s">
        <v>724</v>
      </c>
      <c r="I1050" s="7" t="s">
        <v>724</v>
      </c>
      <c r="J1050" s="7" t="s">
        <v>725</v>
      </c>
      <c r="K1050" s="8">
        <v>512</v>
      </c>
      <c r="L1050" s="8">
        <v>32</v>
      </c>
      <c r="M1050" s="9">
        <v>1</v>
      </c>
      <c r="N1050" s="10" t="s">
        <v>48</v>
      </c>
      <c r="Q1050" s="11">
        <v>1</v>
      </c>
      <c r="T1050" s="12">
        <v>1</v>
      </c>
      <c r="U1050" s="11" t="s">
        <v>746</v>
      </c>
      <c r="V1050" s="13" t="s">
        <v>50</v>
      </c>
      <c r="W1050" s="8" t="s">
        <v>18</v>
      </c>
      <c r="X1050" s="11" t="s">
        <v>292</v>
      </c>
      <c r="Y1050" s="11" t="s">
        <v>57</v>
      </c>
      <c r="Z1050" s="11" t="s">
        <v>53</v>
      </c>
      <c r="AC1050" s="8" t="s">
        <v>747</v>
      </c>
    </row>
    <row r="1051" customHeight="1" spans="1:20">
      <c r="A1051" s="2">
        <v>1050</v>
      </c>
      <c r="B1051" s="2">
        <v>240811008</v>
      </c>
      <c r="C1051" s="3">
        <v>45515</v>
      </c>
      <c r="D1051" s="4" t="s">
        <v>722</v>
      </c>
      <c r="E1051" s="4">
        <v>33</v>
      </c>
      <c r="F1051" s="5" t="s">
        <v>58</v>
      </c>
      <c r="G1051" s="6" t="s">
        <v>735</v>
      </c>
      <c r="H1051" s="6" t="s">
        <v>366</v>
      </c>
      <c r="I1051" s="7" t="s">
        <v>42</v>
      </c>
      <c r="J1051" s="7" t="s">
        <v>248</v>
      </c>
      <c r="K1051" s="8">
        <v>68</v>
      </c>
      <c r="L1051" s="8">
        <v>8</v>
      </c>
      <c r="N1051" s="10" t="s">
        <v>37</v>
      </c>
      <c r="T1051" s="12">
        <v>0</v>
      </c>
    </row>
    <row r="1052" customHeight="1" spans="1:20">
      <c r="A1052" s="2">
        <v>1051</v>
      </c>
      <c r="B1052" s="2">
        <v>240811009</v>
      </c>
      <c r="C1052" s="3">
        <v>45515</v>
      </c>
      <c r="D1052" s="4" t="s">
        <v>722</v>
      </c>
      <c r="E1052" s="4">
        <v>33</v>
      </c>
      <c r="F1052" s="5" t="s">
        <v>58</v>
      </c>
      <c r="G1052" s="6" t="s">
        <v>740</v>
      </c>
      <c r="H1052" s="6" t="s">
        <v>748</v>
      </c>
      <c r="I1052" s="7" t="s">
        <v>46</v>
      </c>
      <c r="J1052" s="7" t="s">
        <v>36</v>
      </c>
      <c r="K1052" s="8">
        <v>288</v>
      </c>
      <c r="L1052" s="8">
        <v>32</v>
      </c>
      <c r="N1052" s="10" t="s">
        <v>37</v>
      </c>
      <c r="T1052" s="12">
        <v>0</v>
      </c>
    </row>
    <row r="1053" customHeight="1" spans="1:20">
      <c r="A1053" s="2">
        <v>1052</v>
      </c>
      <c r="B1053" s="2">
        <v>240812001</v>
      </c>
      <c r="C1053" s="3">
        <v>45516</v>
      </c>
      <c r="D1053" s="4" t="s">
        <v>722</v>
      </c>
      <c r="E1053" s="4">
        <v>33</v>
      </c>
      <c r="F1053" s="5" t="s">
        <v>33</v>
      </c>
      <c r="G1053" s="6" t="s">
        <v>479</v>
      </c>
      <c r="H1053" s="6" t="s">
        <v>480</v>
      </c>
      <c r="I1053" s="7" t="s">
        <v>39</v>
      </c>
      <c r="J1053" s="7" t="s">
        <v>36</v>
      </c>
      <c r="K1053" s="8">
        <v>120</v>
      </c>
      <c r="L1053" s="8">
        <v>8</v>
      </c>
      <c r="N1053" s="10" t="s">
        <v>37</v>
      </c>
      <c r="T1053" s="12">
        <v>0</v>
      </c>
    </row>
    <row r="1054" customHeight="1" spans="1:20">
      <c r="A1054" s="2">
        <v>1053</v>
      </c>
      <c r="B1054" s="2">
        <v>240812002</v>
      </c>
      <c r="C1054" s="3">
        <v>45516</v>
      </c>
      <c r="D1054" s="4" t="s">
        <v>722</v>
      </c>
      <c r="E1054" s="4">
        <v>33</v>
      </c>
      <c r="F1054" s="5" t="s">
        <v>58</v>
      </c>
      <c r="G1054" s="6" t="s">
        <v>600</v>
      </c>
      <c r="H1054" s="6" t="s">
        <v>417</v>
      </c>
      <c r="I1054" s="7" t="s">
        <v>74</v>
      </c>
      <c r="J1054" s="7" t="s">
        <v>36</v>
      </c>
      <c r="K1054" s="8">
        <v>84</v>
      </c>
      <c r="L1054" s="8">
        <v>8</v>
      </c>
      <c r="N1054" s="10" t="s">
        <v>37</v>
      </c>
      <c r="T1054" s="12">
        <v>0</v>
      </c>
    </row>
    <row r="1055" customHeight="1" spans="1:26">
      <c r="A1055" s="2">
        <v>1054</v>
      </c>
      <c r="B1055" s="2">
        <v>240812003</v>
      </c>
      <c r="C1055" s="3">
        <v>45516</v>
      </c>
      <c r="D1055" s="4" t="s">
        <v>722</v>
      </c>
      <c r="E1055" s="4">
        <v>33</v>
      </c>
      <c r="F1055" s="5" t="s">
        <v>58</v>
      </c>
      <c r="G1055" s="6" t="s">
        <v>592</v>
      </c>
      <c r="H1055" s="6" t="s">
        <v>366</v>
      </c>
      <c r="I1055" s="7" t="s">
        <v>42</v>
      </c>
      <c r="J1055" s="7" t="s">
        <v>36</v>
      </c>
      <c r="K1055" s="8">
        <v>320</v>
      </c>
      <c r="L1055" s="8">
        <v>32</v>
      </c>
      <c r="M1055" s="9">
        <v>14</v>
      </c>
      <c r="N1055" s="10" t="s">
        <v>48</v>
      </c>
      <c r="O1055" s="11">
        <v>14</v>
      </c>
      <c r="T1055" s="12">
        <v>14</v>
      </c>
      <c r="U1055" s="11" t="s">
        <v>749</v>
      </c>
      <c r="V1055" s="13" t="s">
        <v>50</v>
      </c>
      <c r="W1055" s="8" t="s">
        <v>15</v>
      </c>
      <c r="X1055" s="11" t="s">
        <v>150</v>
      </c>
      <c r="Y1055" s="11" t="s">
        <v>52</v>
      </c>
      <c r="Z1055" s="11" t="s">
        <v>53</v>
      </c>
    </row>
    <row r="1056" customHeight="1" spans="1:20">
      <c r="A1056" s="2">
        <v>1055</v>
      </c>
      <c r="B1056" s="2">
        <v>240812004</v>
      </c>
      <c r="C1056" s="3">
        <v>45516</v>
      </c>
      <c r="D1056" s="4" t="s">
        <v>722</v>
      </c>
      <c r="E1056" s="4">
        <v>33</v>
      </c>
      <c r="F1056" s="5" t="s">
        <v>58</v>
      </c>
      <c r="G1056" s="6" t="s">
        <v>750</v>
      </c>
      <c r="H1056" s="6" t="s">
        <v>748</v>
      </c>
      <c r="I1056" s="7" t="s">
        <v>46</v>
      </c>
      <c r="J1056" s="7" t="s">
        <v>36</v>
      </c>
      <c r="K1056" s="8">
        <v>427</v>
      </c>
      <c r="L1056" s="8">
        <v>32</v>
      </c>
      <c r="N1056" s="10" t="s">
        <v>37</v>
      </c>
      <c r="T1056" s="12">
        <v>0</v>
      </c>
    </row>
    <row r="1057" customHeight="1" spans="1:26">
      <c r="A1057" s="2">
        <v>1056</v>
      </c>
      <c r="B1057" s="2">
        <v>240812005</v>
      </c>
      <c r="C1057" s="3">
        <v>45516</v>
      </c>
      <c r="D1057" s="4" t="s">
        <v>722</v>
      </c>
      <c r="E1057" s="4">
        <v>33</v>
      </c>
      <c r="F1057" s="5" t="s">
        <v>58</v>
      </c>
      <c r="G1057" s="6" t="s">
        <v>728</v>
      </c>
      <c r="H1057" s="6" t="s">
        <v>724</v>
      </c>
      <c r="I1057" s="7" t="s">
        <v>724</v>
      </c>
      <c r="J1057" s="7" t="s">
        <v>725</v>
      </c>
      <c r="K1057" s="8">
        <v>320</v>
      </c>
      <c r="L1057" s="8">
        <v>32</v>
      </c>
      <c r="M1057" s="9">
        <v>1</v>
      </c>
      <c r="N1057" s="10" t="s">
        <v>37</v>
      </c>
      <c r="O1057" s="11">
        <v>1</v>
      </c>
      <c r="T1057" s="12">
        <v>1</v>
      </c>
      <c r="U1057" s="11" t="s">
        <v>641</v>
      </c>
      <c r="V1057" s="13" t="s">
        <v>77</v>
      </c>
      <c r="W1057" s="8" t="s">
        <v>15</v>
      </c>
      <c r="X1057" s="11" t="s">
        <v>99</v>
      </c>
      <c r="Y1057" s="11" t="s">
        <v>52</v>
      </c>
      <c r="Z1057" s="11" t="s">
        <v>67</v>
      </c>
    </row>
    <row r="1058" customHeight="1" spans="1:26">
      <c r="A1058" s="2">
        <v>1057</v>
      </c>
      <c r="B1058" s="2">
        <v>240812006</v>
      </c>
      <c r="C1058" s="3">
        <v>45516</v>
      </c>
      <c r="D1058" s="4" t="s">
        <v>722</v>
      </c>
      <c r="E1058" s="4">
        <v>33</v>
      </c>
      <c r="F1058" s="5" t="s">
        <v>33</v>
      </c>
      <c r="G1058" s="6" t="s">
        <v>479</v>
      </c>
      <c r="H1058" s="6" t="s">
        <v>480</v>
      </c>
      <c r="I1058" s="7" t="s">
        <v>39</v>
      </c>
      <c r="J1058" s="7" t="s">
        <v>36</v>
      </c>
      <c r="K1058" s="8">
        <v>528</v>
      </c>
      <c r="L1058" s="8">
        <v>32</v>
      </c>
      <c r="M1058" s="9">
        <v>1</v>
      </c>
      <c r="N1058" s="10" t="s">
        <v>37</v>
      </c>
      <c r="O1058" s="11">
        <v>1</v>
      </c>
      <c r="T1058" s="12">
        <v>1</v>
      </c>
      <c r="U1058" s="11" t="s">
        <v>641</v>
      </c>
      <c r="V1058" s="13" t="s">
        <v>77</v>
      </c>
      <c r="W1058" s="8" t="s">
        <v>15</v>
      </c>
      <c r="X1058" s="11" t="s">
        <v>99</v>
      </c>
      <c r="Y1058" s="11" t="s">
        <v>52</v>
      </c>
      <c r="Z1058" s="11" t="s">
        <v>67</v>
      </c>
    </row>
    <row r="1059" customHeight="1" spans="1:20">
      <c r="A1059" s="2">
        <v>1058</v>
      </c>
      <c r="B1059" s="2">
        <v>240812007</v>
      </c>
      <c r="C1059" s="3">
        <v>45516</v>
      </c>
      <c r="D1059" s="4" t="s">
        <v>722</v>
      </c>
      <c r="E1059" s="4">
        <v>33</v>
      </c>
      <c r="F1059" s="5" t="s">
        <v>58</v>
      </c>
      <c r="G1059" s="6" t="s">
        <v>600</v>
      </c>
      <c r="H1059" s="6" t="s">
        <v>432</v>
      </c>
      <c r="I1059" s="7" t="s">
        <v>74</v>
      </c>
      <c r="J1059" s="7" t="s">
        <v>36</v>
      </c>
      <c r="K1059" s="8">
        <v>132</v>
      </c>
      <c r="L1059" s="8">
        <v>8</v>
      </c>
      <c r="N1059" s="10" t="s">
        <v>37</v>
      </c>
      <c r="T1059" s="12">
        <v>0</v>
      </c>
    </row>
    <row r="1060" customHeight="1" spans="1:26">
      <c r="A1060" s="2">
        <v>1059</v>
      </c>
      <c r="B1060" s="2">
        <v>240813001</v>
      </c>
      <c r="C1060" s="3">
        <v>45517</v>
      </c>
      <c r="D1060" s="4" t="s">
        <v>722</v>
      </c>
      <c r="E1060" s="4">
        <v>33</v>
      </c>
      <c r="F1060" s="5" t="s">
        <v>40</v>
      </c>
      <c r="G1060" s="6" t="s">
        <v>751</v>
      </c>
      <c r="H1060" s="6" t="s">
        <v>193</v>
      </c>
      <c r="I1060" s="7" t="s">
        <v>193</v>
      </c>
      <c r="J1060" s="7" t="s">
        <v>36</v>
      </c>
      <c r="K1060" s="8">
        <v>38</v>
      </c>
      <c r="L1060" s="8">
        <v>8</v>
      </c>
      <c r="M1060" s="9">
        <v>2</v>
      </c>
      <c r="N1060" s="10" t="s">
        <v>48</v>
      </c>
      <c r="O1060" s="11">
        <v>1</v>
      </c>
      <c r="T1060" s="12">
        <v>1</v>
      </c>
      <c r="U1060" s="11" t="s">
        <v>329</v>
      </c>
      <c r="V1060" s="13" t="s">
        <v>50</v>
      </c>
      <c r="W1060" s="8" t="s">
        <v>15</v>
      </c>
      <c r="X1060" s="11" t="s">
        <v>109</v>
      </c>
      <c r="Y1060" s="11" t="s">
        <v>52</v>
      </c>
      <c r="Z1060" s="11" t="s">
        <v>53</v>
      </c>
    </row>
    <row r="1061" customHeight="1" spans="1:26">
      <c r="A1061" s="2">
        <v>1060</v>
      </c>
      <c r="B1061" s="2">
        <v>240813001</v>
      </c>
      <c r="C1061" s="3">
        <v>45517</v>
      </c>
      <c r="D1061" s="4" t="s">
        <v>722</v>
      </c>
      <c r="E1061" s="4">
        <v>33</v>
      </c>
      <c r="F1061" s="5" t="s">
        <v>40</v>
      </c>
      <c r="G1061" s="6" t="s">
        <v>751</v>
      </c>
      <c r="H1061" s="6" t="s">
        <v>193</v>
      </c>
      <c r="I1061" s="7" t="s">
        <v>193</v>
      </c>
      <c r="J1061" s="7" t="s">
        <v>36</v>
      </c>
      <c r="O1061" s="11">
        <v>1</v>
      </c>
      <c r="T1061" s="12">
        <v>1</v>
      </c>
      <c r="U1061" s="11" t="s">
        <v>752</v>
      </c>
      <c r="V1061" s="13" t="s">
        <v>50</v>
      </c>
      <c r="W1061" s="8" t="s">
        <v>15</v>
      </c>
      <c r="X1061" s="11" t="s">
        <v>85</v>
      </c>
      <c r="Y1061" s="11" t="s">
        <v>52</v>
      </c>
      <c r="Z1061" s="11" t="s">
        <v>53</v>
      </c>
    </row>
    <row r="1062" customHeight="1" spans="1:20">
      <c r="A1062" s="2">
        <v>1061</v>
      </c>
      <c r="B1062" s="2">
        <v>240813002</v>
      </c>
      <c r="C1062" s="3">
        <v>45517</v>
      </c>
      <c r="D1062" s="4" t="s">
        <v>722</v>
      </c>
      <c r="E1062" s="4">
        <v>33</v>
      </c>
      <c r="F1062" s="5" t="s">
        <v>40</v>
      </c>
      <c r="G1062" s="6">
        <v>20240801</v>
      </c>
      <c r="H1062" s="6" t="s">
        <v>193</v>
      </c>
      <c r="I1062" s="7" t="s">
        <v>193</v>
      </c>
      <c r="J1062" s="7" t="s">
        <v>429</v>
      </c>
      <c r="K1062" s="8">
        <v>118</v>
      </c>
      <c r="L1062" s="8">
        <v>8</v>
      </c>
      <c r="N1062" s="10" t="s">
        <v>37</v>
      </c>
      <c r="T1062" s="12">
        <v>0</v>
      </c>
    </row>
    <row r="1063" customHeight="1" spans="1:26">
      <c r="A1063" s="2">
        <v>1062</v>
      </c>
      <c r="B1063" s="2">
        <v>240813003</v>
      </c>
      <c r="C1063" s="3">
        <v>45517</v>
      </c>
      <c r="D1063" s="4" t="s">
        <v>722</v>
      </c>
      <c r="E1063" s="4">
        <v>33</v>
      </c>
      <c r="F1063" s="5" t="s">
        <v>58</v>
      </c>
      <c r="G1063" s="6" t="s">
        <v>744</v>
      </c>
      <c r="H1063" s="6" t="s">
        <v>366</v>
      </c>
      <c r="I1063" s="7" t="s">
        <v>42</v>
      </c>
      <c r="J1063" s="7" t="s">
        <v>36</v>
      </c>
      <c r="K1063" s="8">
        <v>44</v>
      </c>
      <c r="L1063" s="8">
        <v>8</v>
      </c>
      <c r="M1063" s="9">
        <v>6</v>
      </c>
      <c r="N1063" s="10" t="s">
        <v>48</v>
      </c>
      <c r="O1063" s="11">
        <v>6</v>
      </c>
      <c r="T1063" s="12">
        <v>6</v>
      </c>
      <c r="U1063" s="11" t="s">
        <v>749</v>
      </c>
      <c r="V1063" s="13" t="s">
        <v>50</v>
      </c>
      <c r="W1063" s="8" t="s">
        <v>15</v>
      </c>
      <c r="X1063" s="11" t="s">
        <v>150</v>
      </c>
      <c r="Y1063" s="11" t="s">
        <v>52</v>
      </c>
      <c r="Z1063" s="11" t="s">
        <v>53</v>
      </c>
    </row>
    <row r="1064" customHeight="1" spans="1:20">
      <c r="A1064" s="2">
        <v>1063</v>
      </c>
      <c r="B1064" s="2">
        <v>240813004</v>
      </c>
      <c r="C1064" s="3">
        <v>45517</v>
      </c>
      <c r="D1064" s="4" t="s">
        <v>722</v>
      </c>
      <c r="E1064" s="4">
        <v>33</v>
      </c>
      <c r="F1064" s="5" t="s">
        <v>58</v>
      </c>
      <c r="G1064" s="6" t="s">
        <v>744</v>
      </c>
      <c r="H1064" s="6" t="s">
        <v>366</v>
      </c>
      <c r="I1064" s="7" t="s">
        <v>42</v>
      </c>
      <c r="J1064" s="7" t="s">
        <v>62</v>
      </c>
      <c r="K1064" s="8">
        <v>100</v>
      </c>
      <c r="L1064" s="8">
        <v>8</v>
      </c>
      <c r="N1064" s="10" t="s">
        <v>37</v>
      </c>
      <c r="T1064" s="12">
        <v>0</v>
      </c>
    </row>
    <row r="1065" customHeight="1" spans="1:20">
      <c r="A1065" s="2">
        <v>1064</v>
      </c>
      <c r="B1065" s="2">
        <v>240813005</v>
      </c>
      <c r="C1065" s="3">
        <v>45517</v>
      </c>
      <c r="D1065" s="4" t="s">
        <v>722</v>
      </c>
      <c r="E1065" s="4">
        <v>33</v>
      </c>
      <c r="F1065" s="5" t="s">
        <v>58</v>
      </c>
      <c r="G1065" s="6" t="s">
        <v>744</v>
      </c>
      <c r="H1065" s="6" t="s">
        <v>366</v>
      </c>
      <c r="I1065" s="7" t="s">
        <v>42</v>
      </c>
      <c r="J1065" s="7" t="s">
        <v>36</v>
      </c>
      <c r="K1065" s="8">
        <v>40</v>
      </c>
      <c r="L1065" s="8">
        <v>8</v>
      </c>
      <c r="N1065" s="10" t="s">
        <v>37</v>
      </c>
      <c r="T1065" s="12">
        <v>0</v>
      </c>
    </row>
    <row r="1066" customHeight="1" spans="1:26">
      <c r="A1066" s="2">
        <v>1065</v>
      </c>
      <c r="B1066" s="2">
        <v>240813006</v>
      </c>
      <c r="C1066" s="3">
        <v>45517</v>
      </c>
      <c r="D1066" s="4" t="s">
        <v>722</v>
      </c>
      <c r="E1066" s="4">
        <v>33</v>
      </c>
      <c r="F1066" s="5" t="s">
        <v>58</v>
      </c>
      <c r="G1066" s="6" t="s">
        <v>740</v>
      </c>
      <c r="H1066" s="6" t="s">
        <v>748</v>
      </c>
      <c r="I1066" s="7" t="s">
        <v>46</v>
      </c>
      <c r="J1066" s="7" t="s">
        <v>36</v>
      </c>
      <c r="K1066" s="8">
        <v>436</v>
      </c>
      <c r="L1066" s="8">
        <v>32</v>
      </c>
      <c r="M1066" s="9">
        <v>2</v>
      </c>
      <c r="N1066" s="10" t="s">
        <v>48</v>
      </c>
      <c r="O1066" s="11">
        <v>1</v>
      </c>
      <c r="T1066" s="12">
        <v>1</v>
      </c>
      <c r="U1066" s="11" t="s">
        <v>367</v>
      </c>
      <c r="V1066" s="13" t="s">
        <v>50</v>
      </c>
      <c r="W1066" s="8" t="s">
        <v>15</v>
      </c>
      <c r="X1066" s="11" t="s">
        <v>99</v>
      </c>
      <c r="Y1066" s="11" t="s">
        <v>52</v>
      </c>
      <c r="Z1066" s="11" t="s">
        <v>53</v>
      </c>
    </row>
    <row r="1067" customHeight="1" spans="1:26">
      <c r="A1067" s="2">
        <v>1066</v>
      </c>
      <c r="B1067" s="2">
        <v>240813006</v>
      </c>
      <c r="C1067" s="3">
        <v>45517</v>
      </c>
      <c r="D1067" s="4" t="s">
        <v>722</v>
      </c>
      <c r="E1067" s="4">
        <v>33</v>
      </c>
      <c r="F1067" s="5" t="s">
        <v>58</v>
      </c>
      <c r="G1067" s="6" t="s">
        <v>740</v>
      </c>
      <c r="H1067" s="6" t="s">
        <v>748</v>
      </c>
      <c r="I1067" s="7" t="s">
        <v>46</v>
      </c>
      <c r="J1067" s="7" t="s">
        <v>36</v>
      </c>
      <c r="Q1067" s="11">
        <v>1</v>
      </c>
      <c r="T1067" s="12">
        <v>1</v>
      </c>
      <c r="U1067" s="11" t="s">
        <v>630</v>
      </c>
      <c r="V1067" s="13" t="s">
        <v>50</v>
      </c>
      <c r="W1067" s="8" t="s">
        <v>55</v>
      </c>
      <c r="X1067" s="11" t="s">
        <v>552</v>
      </c>
      <c r="Y1067" s="11" t="s">
        <v>57</v>
      </c>
      <c r="Z1067" s="11" t="s">
        <v>53</v>
      </c>
    </row>
    <row r="1068" customHeight="1" spans="1:20">
      <c r="A1068" s="2">
        <v>1067</v>
      </c>
      <c r="B1068" s="2">
        <v>240813007</v>
      </c>
      <c r="C1068" s="3">
        <v>45517</v>
      </c>
      <c r="D1068" s="4" t="s">
        <v>722</v>
      </c>
      <c r="E1068" s="4">
        <v>33</v>
      </c>
      <c r="F1068" s="5" t="s">
        <v>33</v>
      </c>
      <c r="G1068" s="6" t="s">
        <v>753</v>
      </c>
      <c r="H1068" s="6" t="s">
        <v>598</v>
      </c>
      <c r="I1068" s="7" t="s">
        <v>91</v>
      </c>
      <c r="J1068" s="7" t="s">
        <v>36</v>
      </c>
      <c r="K1068" s="8">
        <v>50</v>
      </c>
      <c r="L1068" s="8">
        <v>8</v>
      </c>
      <c r="N1068" s="10" t="s">
        <v>37</v>
      </c>
      <c r="T1068" s="12">
        <v>0</v>
      </c>
    </row>
    <row r="1069" customHeight="1" spans="1:20">
      <c r="A1069" s="2">
        <v>1068</v>
      </c>
      <c r="B1069" s="2">
        <v>240813008</v>
      </c>
      <c r="C1069" s="3">
        <v>45517</v>
      </c>
      <c r="D1069" s="4" t="s">
        <v>722</v>
      </c>
      <c r="E1069" s="4">
        <v>33</v>
      </c>
      <c r="F1069" s="5" t="s">
        <v>33</v>
      </c>
      <c r="G1069" s="6" t="s">
        <v>754</v>
      </c>
      <c r="H1069" s="6" t="s">
        <v>352</v>
      </c>
      <c r="I1069" s="7" t="s">
        <v>39</v>
      </c>
      <c r="J1069" s="7" t="s">
        <v>36</v>
      </c>
      <c r="K1069" s="8">
        <v>787</v>
      </c>
      <c r="L1069" s="8">
        <v>32</v>
      </c>
      <c r="N1069" s="10" t="s">
        <v>37</v>
      </c>
      <c r="T1069" s="12">
        <v>0</v>
      </c>
    </row>
    <row r="1070" customHeight="1" spans="1:29">
      <c r="A1070" s="2">
        <v>1069</v>
      </c>
      <c r="B1070" s="2">
        <v>240813009</v>
      </c>
      <c r="C1070" s="3">
        <v>45517</v>
      </c>
      <c r="D1070" s="4" t="s">
        <v>722</v>
      </c>
      <c r="E1070" s="4">
        <v>33</v>
      </c>
      <c r="F1070" s="5" t="s">
        <v>33</v>
      </c>
      <c r="G1070" s="6" t="s">
        <v>467</v>
      </c>
      <c r="H1070" s="6" t="s">
        <v>91</v>
      </c>
      <c r="I1070" s="7" t="s">
        <v>91</v>
      </c>
      <c r="J1070" s="7" t="s">
        <v>36</v>
      </c>
      <c r="K1070" s="8">
        <v>2731</v>
      </c>
      <c r="L1070" s="8">
        <v>50</v>
      </c>
      <c r="N1070" s="10" t="s">
        <v>37</v>
      </c>
      <c r="T1070" s="12">
        <v>0</v>
      </c>
      <c r="AC1070" s="8" t="s">
        <v>737</v>
      </c>
    </row>
    <row r="1071" customHeight="1" spans="1:20">
      <c r="A1071" s="2">
        <v>1070</v>
      </c>
      <c r="B1071" s="2">
        <v>240814001</v>
      </c>
      <c r="C1071" s="3">
        <v>45518</v>
      </c>
      <c r="D1071" s="4" t="s">
        <v>722</v>
      </c>
      <c r="E1071" s="4">
        <v>33</v>
      </c>
      <c r="F1071" s="5" t="s">
        <v>58</v>
      </c>
      <c r="G1071" s="6" t="s">
        <v>740</v>
      </c>
      <c r="H1071" s="6" t="s">
        <v>748</v>
      </c>
      <c r="I1071" s="7" t="s">
        <v>46</v>
      </c>
      <c r="J1071" s="7" t="s">
        <v>36</v>
      </c>
      <c r="K1071" s="8">
        <v>303</v>
      </c>
      <c r="L1071" s="8">
        <v>32</v>
      </c>
      <c r="N1071" s="10" t="s">
        <v>37</v>
      </c>
      <c r="T1071" s="12">
        <v>0</v>
      </c>
    </row>
    <row r="1072" customHeight="1" spans="1:26">
      <c r="A1072" s="2">
        <v>1071</v>
      </c>
      <c r="B1072" s="2">
        <v>240814002</v>
      </c>
      <c r="C1072" s="3">
        <v>45518</v>
      </c>
      <c r="D1072" s="4" t="s">
        <v>722</v>
      </c>
      <c r="E1072" s="4">
        <v>33</v>
      </c>
      <c r="F1072" s="5" t="s">
        <v>58</v>
      </c>
      <c r="G1072" s="6" t="s">
        <v>728</v>
      </c>
      <c r="H1072" s="6" t="s">
        <v>724</v>
      </c>
      <c r="I1072" s="7" t="s">
        <v>724</v>
      </c>
      <c r="J1072" s="7" t="s">
        <v>36</v>
      </c>
      <c r="K1072" s="8">
        <v>325</v>
      </c>
      <c r="L1072" s="8">
        <v>10</v>
      </c>
      <c r="M1072" s="9">
        <v>4</v>
      </c>
      <c r="N1072" s="10" t="s">
        <v>48</v>
      </c>
      <c r="P1072" s="11">
        <v>2</v>
      </c>
      <c r="T1072" s="12">
        <v>2</v>
      </c>
      <c r="U1072" s="11" t="s">
        <v>755</v>
      </c>
      <c r="V1072" s="13" t="s">
        <v>50</v>
      </c>
      <c r="W1072" s="8" t="s">
        <v>16</v>
      </c>
      <c r="X1072" s="11" t="s">
        <v>80</v>
      </c>
      <c r="Y1072" s="11" t="s">
        <v>57</v>
      </c>
      <c r="Z1072" s="11" t="s">
        <v>53</v>
      </c>
    </row>
    <row r="1073" customHeight="1" spans="1:26">
      <c r="A1073" s="2">
        <v>1072</v>
      </c>
      <c r="B1073" s="2">
        <v>240814002</v>
      </c>
      <c r="C1073" s="3">
        <v>45518</v>
      </c>
      <c r="D1073" s="4" t="s">
        <v>722</v>
      </c>
      <c r="E1073" s="4">
        <v>33</v>
      </c>
      <c r="F1073" s="5" t="s">
        <v>58</v>
      </c>
      <c r="G1073" s="6" t="s">
        <v>728</v>
      </c>
      <c r="H1073" s="6" t="s">
        <v>724</v>
      </c>
      <c r="I1073" s="7" t="s">
        <v>724</v>
      </c>
      <c r="J1073" s="7" t="s">
        <v>36</v>
      </c>
      <c r="O1073" s="11">
        <v>1</v>
      </c>
      <c r="T1073" s="12">
        <v>1</v>
      </c>
      <c r="U1073" s="11" t="s">
        <v>756</v>
      </c>
      <c r="V1073" s="13" t="s">
        <v>50</v>
      </c>
      <c r="W1073" s="8" t="s">
        <v>15</v>
      </c>
      <c r="X1073" s="11" t="s">
        <v>150</v>
      </c>
      <c r="Y1073" s="11" t="s">
        <v>52</v>
      </c>
      <c r="Z1073" s="11" t="s">
        <v>53</v>
      </c>
    </row>
    <row r="1074" customHeight="1" spans="1:26">
      <c r="A1074" s="2">
        <v>1073</v>
      </c>
      <c r="B1074" s="2">
        <v>240814002</v>
      </c>
      <c r="C1074" s="3">
        <v>45518</v>
      </c>
      <c r="D1074" s="4" t="s">
        <v>722</v>
      </c>
      <c r="E1074" s="4">
        <v>33</v>
      </c>
      <c r="F1074" s="5" t="s">
        <v>58</v>
      </c>
      <c r="G1074" s="6" t="s">
        <v>728</v>
      </c>
      <c r="H1074" s="6" t="s">
        <v>724</v>
      </c>
      <c r="I1074" s="7" t="s">
        <v>724</v>
      </c>
      <c r="J1074" s="7" t="s">
        <v>36</v>
      </c>
      <c r="Q1074" s="11">
        <v>1</v>
      </c>
      <c r="T1074" s="12">
        <v>1</v>
      </c>
      <c r="U1074" s="11" t="s">
        <v>757</v>
      </c>
      <c r="V1074" s="13" t="s">
        <v>50</v>
      </c>
      <c r="W1074" s="8" t="s">
        <v>55</v>
      </c>
      <c r="X1074" s="11" t="s">
        <v>553</v>
      </c>
      <c r="Y1074" s="11" t="s">
        <v>57</v>
      </c>
      <c r="Z1074" s="11" t="s">
        <v>53</v>
      </c>
    </row>
    <row r="1075" customHeight="1" spans="1:20">
      <c r="A1075" s="2">
        <v>1074</v>
      </c>
      <c r="B1075" s="2">
        <v>240814003</v>
      </c>
      <c r="C1075" s="3">
        <v>45518</v>
      </c>
      <c r="D1075" s="4" t="s">
        <v>722</v>
      </c>
      <c r="E1075" s="4">
        <v>33</v>
      </c>
      <c r="F1075" s="5" t="s">
        <v>58</v>
      </c>
      <c r="G1075" s="6" t="s">
        <v>600</v>
      </c>
      <c r="H1075" s="6" t="s">
        <v>417</v>
      </c>
      <c r="I1075" s="7" t="s">
        <v>74</v>
      </c>
      <c r="J1075" s="7" t="s">
        <v>36</v>
      </c>
      <c r="K1075" s="8">
        <v>328</v>
      </c>
      <c r="L1075" s="8">
        <v>32</v>
      </c>
      <c r="N1075" s="10" t="s">
        <v>37</v>
      </c>
      <c r="T1075" s="12">
        <v>0</v>
      </c>
    </row>
    <row r="1076" customHeight="1" spans="1:20">
      <c r="A1076" s="2">
        <v>1075</v>
      </c>
      <c r="B1076" s="2">
        <v>240814004</v>
      </c>
      <c r="C1076" s="3">
        <v>45518</v>
      </c>
      <c r="D1076" s="4" t="s">
        <v>722</v>
      </c>
      <c r="E1076" s="4">
        <v>33</v>
      </c>
      <c r="F1076" s="5" t="s">
        <v>33</v>
      </c>
      <c r="G1076" s="6" t="s">
        <v>758</v>
      </c>
      <c r="H1076" s="6" t="s">
        <v>35</v>
      </c>
      <c r="I1076" s="7" t="s">
        <v>35</v>
      </c>
      <c r="J1076" s="7" t="s">
        <v>36</v>
      </c>
      <c r="K1076" s="8">
        <v>720</v>
      </c>
      <c r="L1076" s="8">
        <v>32</v>
      </c>
      <c r="N1076" s="10" t="s">
        <v>37</v>
      </c>
      <c r="T1076" s="12">
        <v>0</v>
      </c>
    </row>
    <row r="1077" customHeight="1" spans="1:26">
      <c r="A1077" s="2">
        <v>1076</v>
      </c>
      <c r="B1077" s="2">
        <v>240815001</v>
      </c>
      <c r="C1077" s="3">
        <v>45519</v>
      </c>
      <c r="D1077" s="4" t="s">
        <v>722</v>
      </c>
      <c r="E1077" s="4">
        <v>33</v>
      </c>
      <c r="F1077" s="5" t="s">
        <v>33</v>
      </c>
      <c r="G1077" s="6">
        <v>20240616</v>
      </c>
      <c r="H1077" s="6" t="s">
        <v>39</v>
      </c>
      <c r="I1077" s="7" t="s">
        <v>39</v>
      </c>
      <c r="J1077" s="7" t="s">
        <v>36</v>
      </c>
      <c r="K1077" s="8">
        <v>288</v>
      </c>
      <c r="L1077" s="8">
        <v>24</v>
      </c>
      <c r="M1077" s="9">
        <v>20</v>
      </c>
      <c r="N1077" s="10" t="s">
        <v>48</v>
      </c>
      <c r="O1077" s="11">
        <v>20</v>
      </c>
      <c r="T1077" s="12">
        <v>20</v>
      </c>
      <c r="U1077" s="11" t="s">
        <v>759</v>
      </c>
      <c r="V1077" s="13" t="s">
        <v>50</v>
      </c>
      <c r="W1077" s="8" t="s">
        <v>15</v>
      </c>
      <c r="X1077" s="11" t="s">
        <v>85</v>
      </c>
      <c r="Y1077" s="11" t="s">
        <v>52</v>
      </c>
      <c r="Z1077" s="11" t="s">
        <v>53</v>
      </c>
    </row>
    <row r="1078" customHeight="1" spans="1:20">
      <c r="A1078" s="2">
        <v>1077</v>
      </c>
      <c r="B1078" s="2">
        <v>240815002</v>
      </c>
      <c r="C1078" s="3">
        <v>45519</v>
      </c>
      <c r="D1078" s="4" t="s">
        <v>722</v>
      </c>
      <c r="E1078" s="4">
        <v>33</v>
      </c>
      <c r="F1078" s="5" t="s">
        <v>33</v>
      </c>
      <c r="G1078" s="6">
        <v>24051087</v>
      </c>
      <c r="H1078" s="6" t="s">
        <v>319</v>
      </c>
      <c r="I1078" s="7" t="s">
        <v>39</v>
      </c>
      <c r="J1078" s="7" t="s">
        <v>36</v>
      </c>
      <c r="K1078" s="8">
        <v>1772</v>
      </c>
      <c r="L1078" s="8">
        <v>50</v>
      </c>
      <c r="N1078" s="10" t="s">
        <v>37</v>
      </c>
      <c r="T1078" s="12">
        <v>0</v>
      </c>
    </row>
    <row r="1079" customHeight="1" spans="1:20">
      <c r="A1079" s="2">
        <v>1078</v>
      </c>
      <c r="B1079" s="2">
        <v>240815003</v>
      </c>
      <c r="C1079" s="3">
        <v>45519</v>
      </c>
      <c r="D1079" s="4" t="s">
        <v>722</v>
      </c>
      <c r="E1079" s="4">
        <v>33</v>
      </c>
      <c r="F1079" s="5" t="s">
        <v>58</v>
      </c>
      <c r="G1079" s="6" t="s">
        <v>728</v>
      </c>
      <c r="H1079" s="6" t="s">
        <v>724</v>
      </c>
      <c r="I1079" s="7" t="s">
        <v>724</v>
      </c>
      <c r="J1079" s="7" t="s">
        <v>725</v>
      </c>
      <c r="K1079" s="8">
        <v>100</v>
      </c>
      <c r="L1079" s="8">
        <v>8</v>
      </c>
      <c r="N1079" s="10" t="s">
        <v>37</v>
      </c>
      <c r="T1079" s="12">
        <v>0</v>
      </c>
    </row>
    <row r="1080" customHeight="1" spans="1:20">
      <c r="A1080" s="2">
        <v>1079</v>
      </c>
      <c r="B1080" s="2">
        <v>240815004</v>
      </c>
      <c r="C1080" s="3">
        <v>45519</v>
      </c>
      <c r="D1080" s="4" t="s">
        <v>722</v>
      </c>
      <c r="E1080" s="4">
        <v>33</v>
      </c>
      <c r="F1080" s="5" t="s">
        <v>58</v>
      </c>
      <c r="G1080" s="6" t="s">
        <v>740</v>
      </c>
      <c r="H1080" s="6" t="s">
        <v>748</v>
      </c>
      <c r="I1080" s="7" t="s">
        <v>46</v>
      </c>
      <c r="J1080" s="7" t="s">
        <v>36</v>
      </c>
      <c r="K1080" s="8">
        <v>434</v>
      </c>
      <c r="L1080" s="8">
        <v>32</v>
      </c>
      <c r="N1080" s="10" t="s">
        <v>37</v>
      </c>
      <c r="T1080" s="12">
        <v>0</v>
      </c>
    </row>
    <row r="1081" customHeight="1" spans="1:20">
      <c r="A1081" s="2">
        <v>1080</v>
      </c>
      <c r="B1081" s="2">
        <v>240816001</v>
      </c>
      <c r="C1081" s="3">
        <v>45520</v>
      </c>
      <c r="D1081" s="4" t="s">
        <v>722</v>
      </c>
      <c r="E1081" s="4">
        <v>33</v>
      </c>
      <c r="F1081" s="5" t="s">
        <v>33</v>
      </c>
      <c r="G1081" s="6" t="s">
        <v>654</v>
      </c>
      <c r="H1081" s="6" t="s">
        <v>401</v>
      </c>
      <c r="I1081" s="7" t="s">
        <v>401</v>
      </c>
      <c r="J1081" s="7" t="s">
        <v>36</v>
      </c>
      <c r="K1081" s="8">
        <v>669</v>
      </c>
      <c r="L1081" s="8">
        <v>32</v>
      </c>
      <c r="N1081" s="10" t="s">
        <v>37</v>
      </c>
      <c r="T1081" s="12">
        <v>0</v>
      </c>
    </row>
    <row r="1082" customHeight="1" spans="1:20">
      <c r="A1082" s="2">
        <v>1081</v>
      </c>
      <c r="B1082" s="2">
        <v>240816002</v>
      </c>
      <c r="C1082" s="3">
        <v>45520</v>
      </c>
      <c r="D1082" s="4" t="s">
        <v>722</v>
      </c>
      <c r="E1082" s="4">
        <v>33</v>
      </c>
      <c r="F1082" s="5" t="s">
        <v>33</v>
      </c>
      <c r="G1082" s="6" t="s">
        <v>745</v>
      </c>
      <c r="H1082" s="6" t="s">
        <v>352</v>
      </c>
      <c r="I1082" s="7" t="s">
        <v>39</v>
      </c>
      <c r="J1082" s="7" t="s">
        <v>36</v>
      </c>
      <c r="K1082" s="8">
        <v>416</v>
      </c>
      <c r="L1082" s="8">
        <v>32</v>
      </c>
      <c r="N1082" s="10" t="s">
        <v>37</v>
      </c>
      <c r="T1082" s="12">
        <v>0</v>
      </c>
    </row>
    <row r="1083" customHeight="1" spans="1:20">
      <c r="A1083" s="2">
        <v>1082</v>
      </c>
      <c r="B1083" s="2">
        <v>240816003</v>
      </c>
      <c r="C1083" s="3">
        <v>45520</v>
      </c>
      <c r="D1083" s="4" t="s">
        <v>722</v>
      </c>
      <c r="E1083" s="4">
        <v>33</v>
      </c>
      <c r="F1083" s="5" t="s">
        <v>58</v>
      </c>
      <c r="G1083" s="6" t="s">
        <v>727</v>
      </c>
      <c r="H1083" s="6" t="s">
        <v>366</v>
      </c>
      <c r="I1083" s="7" t="s">
        <v>42</v>
      </c>
      <c r="J1083" s="7" t="s">
        <v>36</v>
      </c>
      <c r="K1083" s="8">
        <v>128</v>
      </c>
      <c r="L1083" s="8">
        <v>8</v>
      </c>
      <c r="N1083" s="10" t="s">
        <v>37</v>
      </c>
      <c r="T1083" s="12">
        <v>0</v>
      </c>
    </row>
    <row r="1084" customHeight="1" spans="1:20">
      <c r="A1084" s="2">
        <v>1083</v>
      </c>
      <c r="B1084" s="2">
        <v>240816004</v>
      </c>
      <c r="C1084" s="3">
        <v>45520</v>
      </c>
      <c r="D1084" s="4" t="s">
        <v>722</v>
      </c>
      <c r="E1084" s="4">
        <v>33</v>
      </c>
      <c r="F1084" s="5" t="s">
        <v>58</v>
      </c>
      <c r="G1084" s="6" t="s">
        <v>600</v>
      </c>
      <c r="H1084" s="6" t="s">
        <v>432</v>
      </c>
      <c r="I1084" s="7" t="s">
        <v>74</v>
      </c>
      <c r="J1084" s="7" t="s">
        <v>36</v>
      </c>
      <c r="K1084" s="8">
        <v>812</v>
      </c>
      <c r="L1084" s="8">
        <v>32</v>
      </c>
      <c r="N1084" s="10" t="s">
        <v>37</v>
      </c>
      <c r="T1084" s="12">
        <v>0</v>
      </c>
    </row>
    <row r="1085" customHeight="1" spans="1:26">
      <c r="A1085" s="2">
        <v>1084</v>
      </c>
      <c r="B1085" s="2">
        <v>240816005</v>
      </c>
      <c r="C1085" s="3">
        <v>45520</v>
      </c>
      <c r="D1085" s="4" t="s">
        <v>722</v>
      </c>
      <c r="E1085" s="4">
        <v>33</v>
      </c>
      <c r="F1085" s="5" t="s">
        <v>58</v>
      </c>
      <c r="G1085" s="6" t="s">
        <v>744</v>
      </c>
      <c r="H1085" s="6" t="s">
        <v>366</v>
      </c>
      <c r="I1085" s="7" t="s">
        <v>42</v>
      </c>
      <c r="J1085" s="7" t="s">
        <v>36</v>
      </c>
      <c r="K1085" s="8">
        <v>388</v>
      </c>
      <c r="L1085" s="8">
        <v>32</v>
      </c>
      <c r="M1085" s="9">
        <v>1</v>
      </c>
      <c r="N1085" s="10" t="s">
        <v>37</v>
      </c>
      <c r="O1085" s="11">
        <v>1</v>
      </c>
      <c r="T1085" s="12">
        <v>1</v>
      </c>
      <c r="U1085" s="11" t="s">
        <v>760</v>
      </c>
      <c r="V1085" s="13" t="s">
        <v>77</v>
      </c>
      <c r="W1085" s="8" t="s">
        <v>15</v>
      </c>
      <c r="X1085" s="11" t="s">
        <v>283</v>
      </c>
      <c r="Y1085" s="11" t="s">
        <v>52</v>
      </c>
      <c r="Z1085" s="11" t="s">
        <v>67</v>
      </c>
    </row>
    <row r="1086" customHeight="1" spans="1:20">
      <c r="A1086" s="2">
        <v>1085</v>
      </c>
      <c r="B1086" s="2">
        <v>240817001</v>
      </c>
      <c r="C1086" s="3">
        <v>45521</v>
      </c>
      <c r="D1086" s="4" t="s">
        <v>722</v>
      </c>
      <c r="E1086" s="4">
        <v>33</v>
      </c>
      <c r="F1086" s="5" t="s">
        <v>33</v>
      </c>
      <c r="G1086" s="6" t="s">
        <v>761</v>
      </c>
      <c r="H1086" s="6" t="s">
        <v>35</v>
      </c>
      <c r="I1086" s="7" t="s">
        <v>35</v>
      </c>
      <c r="J1086" s="7" t="s">
        <v>36</v>
      </c>
      <c r="K1086" s="8">
        <v>288</v>
      </c>
      <c r="L1086" s="8">
        <v>32</v>
      </c>
      <c r="N1086" s="10" t="s">
        <v>37</v>
      </c>
      <c r="T1086" s="12">
        <v>0</v>
      </c>
    </row>
    <row r="1087" customHeight="1" spans="1:26">
      <c r="A1087" s="2">
        <v>1086</v>
      </c>
      <c r="B1087" s="2">
        <v>240817002</v>
      </c>
      <c r="C1087" s="3">
        <v>45521</v>
      </c>
      <c r="D1087" s="4" t="s">
        <v>722</v>
      </c>
      <c r="E1087" s="4">
        <v>33</v>
      </c>
      <c r="F1087" s="5" t="s">
        <v>33</v>
      </c>
      <c r="G1087" s="6" t="s">
        <v>343</v>
      </c>
      <c r="H1087" s="6" t="s">
        <v>39</v>
      </c>
      <c r="I1087" s="7" t="s">
        <v>39</v>
      </c>
      <c r="J1087" s="7" t="s">
        <v>36</v>
      </c>
      <c r="K1087" s="8">
        <v>367</v>
      </c>
      <c r="L1087" s="8">
        <v>12</v>
      </c>
      <c r="M1087" s="9">
        <v>10</v>
      </c>
      <c r="N1087" s="10" t="s">
        <v>48</v>
      </c>
      <c r="O1087" s="11">
        <v>10</v>
      </c>
      <c r="T1087" s="12">
        <v>10</v>
      </c>
      <c r="U1087" s="11" t="s">
        <v>759</v>
      </c>
      <c r="V1087" s="13" t="s">
        <v>50</v>
      </c>
      <c r="W1087" s="8" t="s">
        <v>15</v>
      </c>
      <c r="X1087" s="11" t="s">
        <v>85</v>
      </c>
      <c r="Y1087" s="11" t="s">
        <v>52</v>
      </c>
      <c r="Z1087" s="11" t="s">
        <v>53</v>
      </c>
    </row>
    <row r="1088" customHeight="1" spans="1:20">
      <c r="A1088" s="2">
        <v>1087</v>
      </c>
      <c r="B1088" s="2">
        <v>240817003</v>
      </c>
      <c r="C1088" s="3">
        <v>45521</v>
      </c>
      <c r="D1088" s="4" t="s">
        <v>722</v>
      </c>
      <c r="E1088" s="4">
        <v>33</v>
      </c>
      <c r="F1088" s="5" t="s">
        <v>58</v>
      </c>
      <c r="G1088" s="6">
        <v>24074181</v>
      </c>
      <c r="H1088" s="6" t="s">
        <v>432</v>
      </c>
      <c r="I1088" s="7" t="s">
        <v>74</v>
      </c>
      <c r="J1088" s="7" t="s">
        <v>36</v>
      </c>
      <c r="K1088" s="8">
        <v>24</v>
      </c>
      <c r="L1088" s="8">
        <v>8</v>
      </c>
      <c r="N1088" s="10" t="s">
        <v>37</v>
      </c>
      <c r="T1088" s="12">
        <v>0</v>
      </c>
    </row>
    <row r="1089" customHeight="1" spans="1:20">
      <c r="A1089" s="2">
        <v>1088</v>
      </c>
      <c r="B1089" s="2">
        <v>240817004</v>
      </c>
      <c r="C1089" s="3">
        <v>45521</v>
      </c>
      <c r="D1089" s="4" t="s">
        <v>722</v>
      </c>
      <c r="E1089" s="4">
        <v>33</v>
      </c>
      <c r="F1089" s="5" t="s">
        <v>58</v>
      </c>
      <c r="G1089" s="6">
        <v>24074181</v>
      </c>
      <c r="H1089" s="6" t="s">
        <v>266</v>
      </c>
      <c r="I1089" s="7" t="s">
        <v>541</v>
      </c>
      <c r="J1089" s="7" t="s">
        <v>36</v>
      </c>
      <c r="K1089" s="8">
        <v>44</v>
      </c>
      <c r="L1089" s="8">
        <v>8</v>
      </c>
      <c r="N1089" s="10" t="s">
        <v>37</v>
      </c>
      <c r="T1089" s="12">
        <v>0</v>
      </c>
    </row>
    <row r="1090" customHeight="1" spans="1:20">
      <c r="A1090" s="2">
        <v>1089</v>
      </c>
      <c r="B1090" s="2">
        <v>240817005</v>
      </c>
      <c r="C1090" s="3">
        <v>45521</v>
      </c>
      <c r="D1090" s="4" t="s">
        <v>722</v>
      </c>
      <c r="E1090" s="4">
        <v>33</v>
      </c>
      <c r="F1090" s="5" t="s">
        <v>58</v>
      </c>
      <c r="G1090" s="6" t="s">
        <v>727</v>
      </c>
      <c r="H1090" s="6" t="s">
        <v>366</v>
      </c>
      <c r="I1090" s="7" t="s">
        <v>42</v>
      </c>
      <c r="J1090" s="7" t="s">
        <v>36</v>
      </c>
      <c r="K1090" s="8">
        <v>324</v>
      </c>
      <c r="L1090" s="8">
        <v>32</v>
      </c>
      <c r="N1090" s="10" t="s">
        <v>37</v>
      </c>
      <c r="T1090" s="12">
        <v>0</v>
      </c>
    </row>
    <row r="1091" customHeight="1" spans="1:20">
      <c r="A1091" s="2">
        <v>1090</v>
      </c>
      <c r="B1091" s="2">
        <v>240817006</v>
      </c>
      <c r="C1091" s="3">
        <v>45521</v>
      </c>
      <c r="D1091" s="4" t="s">
        <v>722</v>
      </c>
      <c r="E1091" s="4">
        <v>33</v>
      </c>
      <c r="F1091" s="5" t="s">
        <v>134</v>
      </c>
      <c r="G1091" s="6" t="s">
        <v>323</v>
      </c>
      <c r="H1091" s="6" t="s">
        <v>139</v>
      </c>
      <c r="I1091" s="7" t="s">
        <v>139</v>
      </c>
      <c r="J1091" s="7" t="s">
        <v>140</v>
      </c>
      <c r="K1091" s="8">
        <v>20</v>
      </c>
      <c r="L1091" s="8">
        <v>8</v>
      </c>
      <c r="N1091" s="10" t="s">
        <v>37</v>
      </c>
      <c r="T1091" s="12">
        <v>0</v>
      </c>
    </row>
    <row r="1092" customHeight="1" spans="1:20">
      <c r="A1092" s="2">
        <v>1091</v>
      </c>
      <c r="B1092" s="2">
        <v>240817007</v>
      </c>
      <c r="C1092" s="3">
        <v>45521</v>
      </c>
      <c r="D1092" s="4" t="s">
        <v>722</v>
      </c>
      <c r="E1092" s="4">
        <v>33</v>
      </c>
      <c r="F1092" s="5" t="s">
        <v>58</v>
      </c>
      <c r="G1092" s="6" t="s">
        <v>762</v>
      </c>
      <c r="H1092" s="6" t="s">
        <v>366</v>
      </c>
      <c r="I1092" s="7" t="s">
        <v>42</v>
      </c>
      <c r="J1092" s="7" t="s">
        <v>62</v>
      </c>
      <c r="K1092" s="8">
        <v>604</v>
      </c>
      <c r="L1092" s="8">
        <v>32</v>
      </c>
      <c r="N1092" s="10" t="s">
        <v>37</v>
      </c>
      <c r="T1092" s="12">
        <v>0</v>
      </c>
    </row>
    <row r="1093" customHeight="1" spans="1:20">
      <c r="A1093" s="2">
        <v>1092</v>
      </c>
      <c r="B1093" s="2">
        <v>240818001</v>
      </c>
      <c r="C1093" s="3">
        <v>45522</v>
      </c>
      <c r="D1093" s="4" t="s">
        <v>722</v>
      </c>
      <c r="E1093" s="4">
        <v>34</v>
      </c>
      <c r="F1093" s="5" t="s">
        <v>33</v>
      </c>
      <c r="G1093" s="6" t="s">
        <v>763</v>
      </c>
      <c r="H1093" s="6" t="s">
        <v>377</v>
      </c>
      <c r="I1093" s="7" t="s">
        <v>91</v>
      </c>
      <c r="J1093" s="7" t="s">
        <v>36</v>
      </c>
      <c r="K1093" s="8">
        <v>576</v>
      </c>
      <c r="L1093" s="8">
        <v>32</v>
      </c>
      <c r="N1093" s="10" t="s">
        <v>37</v>
      </c>
      <c r="T1093" s="12">
        <v>0</v>
      </c>
    </row>
    <row r="1094" customHeight="1" spans="1:20">
      <c r="A1094" s="2">
        <v>1093</v>
      </c>
      <c r="B1094" s="2">
        <v>240818002</v>
      </c>
      <c r="C1094" s="3">
        <v>45522</v>
      </c>
      <c r="D1094" s="4" t="s">
        <v>722</v>
      </c>
      <c r="E1094" s="4">
        <v>34</v>
      </c>
      <c r="F1094" s="5" t="s">
        <v>58</v>
      </c>
      <c r="G1094" s="6" t="s">
        <v>728</v>
      </c>
      <c r="H1094" s="6" t="s">
        <v>724</v>
      </c>
      <c r="I1094" s="7" t="s">
        <v>724</v>
      </c>
      <c r="J1094" s="7" t="s">
        <v>36</v>
      </c>
      <c r="K1094" s="8">
        <v>218</v>
      </c>
      <c r="L1094" s="8">
        <v>8</v>
      </c>
      <c r="N1094" s="10" t="s">
        <v>37</v>
      </c>
      <c r="T1094" s="12">
        <v>0</v>
      </c>
    </row>
    <row r="1095" customHeight="1" spans="1:26">
      <c r="A1095" s="2">
        <v>1094</v>
      </c>
      <c r="B1095" s="2">
        <v>240818003</v>
      </c>
      <c r="C1095" s="3">
        <v>45522</v>
      </c>
      <c r="D1095" s="4" t="s">
        <v>722</v>
      </c>
      <c r="E1095" s="4">
        <v>34</v>
      </c>
      <c r="F1095" s="5" t="s">
        <v>33</v>
      </c>
      <c r="G1095" s="6">
        <v>20240616</v>
      </c>
      <c r="H1095" s="6" t="s">
        <v>39</v>
      </c>
      <c r="I1095" s="7" t="s">
        <v>39</v>
      </c>
      <c r="J1095" s="7" t="s">
        <v>36</v>
      </c>
      <c r="K1095" s="8">
        <v>870</v>
      </c>
      <c r="L1095" s="8">
        <v>32</v>
      </c>
      <c r="M1095" s="9">
        <v>21</v>
      </c>
      <c r="N1095" s="10" t="s">
        <v>48</v>
      </c>
      <c r="O1095" s="11">
        <v>1</v>
      </c>
      <c r="T1095" s="12">
        <v>1</v>
      </c>
      <c r="U1095" s="11" t="s">
        <v>329</v>
      </c>
      <c r="V1095" s="13" t="s">
        <v>50</v>
      </c>
      <c r="W1095" s="8" t="s">
        <v>15</v>
      </c>
      <c r="X1095" s="11" t="s">
        <v>109</v>
      </c>
      <c r="Y1095" s="11" t="s">
        <v>52</v>
      </c>
      <c r="Z1095" s="11" t="s">
        <v>53</v>
      </c>
    </row>
    <row r="1096" customHeight="1" spans="1:26">
      <c r="A1096" s="2">
        <v>1095</v>
      </c>
      <c r="B1096" s="2">
        <v>240818003</v>
      </c>
      <c r="C1096" s="3">
        <v>45522</v>
      </c>
      <c r="D1096" s="4" t="s">
        <v>722</v>
      </c>
      <c r="E1096" s="4">
        <v>34</v>
      </c>
      <c r="F1096" s="5" t="s">
        <v>33</v>
      </c>
      <c r="G1096" s="6">
        <v>20240616</v>
      </c>
      <c r="H1096" s="6" t="s">
        <v>39</v>
      </c>
      <c r="I1096" s="7" t="s">
        <v>39</v>
      </c>
      <c r="J1096" s="7" t="s">
        <v>36</v>
      </c>
      <c r="O1096" s="11">
        <v>1</v>
      </c>
      <c r="T1096" s="12">
        <v>1</v>
      </c>
      <c r="U1096" s="11" t="s">
        <v>764</v>
      </c>
      <c r="V1096" s="13" t="s">
        <v>50</v>
      </c>
      <c r="W1096" s="8" t="s">
        <v>15</v>
      </c>
      <c r="X1096" s="11" t="s">
        <v>99</v>
      </c>
      <c r="Y1096" s="11" t="s">
        <v>52</v>
      </c>
      <c r="Z1096" s="11" t="s">
        <v>53</v>
      </c>
    </row>
    <row r="1097" customHeight="1" spans="1:26">
      <c r="A1097" s="2">
        <v>1096</v>
      </c>
      <c r="B1097" s="2">
        <v>240818003</v>
      </c>
      <c r="C1097" s="3">
        <v>45522</v>
      </c>
      <c r="D1097" s="4" t="s">
        <v>722</v>
      </c>
      <c r="E1097" s="4">
        <v>34</v>
      </c>
      <c r="F1097" s="5" t="s">
        <v>33</v>
      </c>
      <c r="G1097" s="6">
        <v>20240616</v>
      </c>
      <c r="H1097" s="6" t="s">
        <v>39</v>
      </c>
      <c r="I1097" s="7" t="s">
        <v>39</v>
      </c>
      <c r="J1097" s="7" t="s">
        <v>36</v>
      </c>
      <c r="O1097" s="11">
        <v>19</v>
      </c>
      <c r="T1097" s="12">
        <v>19</v>
      </c>
      <c r="U1097" s="11" t="s">
        <v>759</v>
      </c>
      <c r="V1097" s="13" t="s">
        <v>50</v>
      </c>
      <c r="W1097" s="8" t="s">
        <v>15</v>
      </c>
      <c r="X1097" s="11" t="s">
        <v>85</v>
      </c>
      <c r="Y1097" s="11" t="s">
        <v>52</v>
      </c>
      <c r="Z1097" s="11" t="s">
        <v>53</v>
      </c>
    </row>
    <row r="1098" customHeight="1" spans="1:20">
      <c r="A1098" s="2">
        <v>1097</v>
      </c>
      <c r="B1098" s="2">
        <v>240818004</v>
      </c>
      <c r="C1098" s="3">
        <v>45522</v>
      </c>
      <c r="D1098" s="4" t="s">
        <v>722</v>
      </c>
      <c r="E1098" s="4">
        <v>34</v>
      </c>
      <c r="F1098" s="5" t="s">
        <v>58</v>
      </c>
      <c r="G1098" s="6">
        <v>24074181</v>
      </c>
      <c r="H1098" s="6" t="s">
        <v>266</v>
      </c>
      <c r="I1098" s="7" t="s">
        <v>541</v>
      </c>
      <c r="J1098" s="7" t="s">
        <v>36</v>
      </c>
      <c r="K1098" s="8">
        <v>56</v>
      </c>
      <c r="L1098" s="8">
        <v>8</v>
      </c>
      <c r="N1098" s="10" t="s">
        <v>37</v>
      </c>
      <c r="T1098" s="12">
        <v>0</v>
      </c>
    </row>
    <row r="1099" customHeight="1" spans="1:26">
      <c r="A1099" s="2">
        <v>1098</v>
      </c>
      <c r="B1099" s="2">
        <v>240818005</v>
      </c>
      <c r="C1099" s="3">
        <v>45522</v>
      </c>
      <c r="D1099" s="4" t="s">
        <v>722</v>
      </c>
      <c r="E1099" s="4">
        <v>34</v>
      </c>
      <c r="F1099" s="5" t="s">
        <v>58</v>
      </c>
      <c r="G1099" s="6" t="s">
        <v>727</v>
      </c>
      <c r="H1099" s="6" t="s">
        <v>366</v>
      </c>
      <c r="I1099" s="7" t="s">
        <v>42</v>
      </c>
      <c r="J1099" s="7" t="s">
        <v>36</v>
      </c>
      <c r="K1099" s="8">
        <v>384</v>
      </c>
      <c r="L1099" s="8">
        <v>32</v>
      </c>
      <c r="M1099" s="9">
        <v>2</v>
      </c>
      <c r="N1099" s="10" t="s">
        <v>48</v>
      </c>
      <c r="Q1099" s="11">
        <v>2</v>
      </c>
      <c r="T1099" s="12">
        <v>2</v>
      </c>
      <c r="U1099" s="11" t="s">
        <v>765</v>
      </c>
      <c r="V1099" s="13" t="s">
        <v>50</v>
      </c>
      <c r="W1099" s="8" t="s">
        <v>55</v>
      </c>
      <c r="X1099" s="11" t="s">
        <v>362</v>
      </c>
      <c r="Y1099" s="11" t="s">
        <v>57</v>
      </c>
      <c r="Z1099" s="11" t="s">
        <v>53</v>
      </c>
    </row>
    <row r="1100" customHeight="1" spans="1:20">
      <c r="A1100" s="2">
        <v>1099</v>
      </c>
      <c r="B1100" s="2">
        <v>240818006</v>
      </c>
      <c r="C1100" s="3">
        <v>45522</v>
      </c>
      <c r="D1100" s="4" t="s">
        <v>722</v>
      </c>
      <c r="E1100" s="4">
        <v>34</v>
      </c>
      <c r="F1100" s="5" t="s">
        <v>40</v>
      </c>
      <c r="G1100" s="6" t="s">
        <v>751</v>
      </c>
      <c r="H1100" s="6" t="s">
        <v>193</v>
      </c>
      <c r="I1100" s="7" t="s">
        <v>193</v>
      </c>
      <c r="J1100" s="7" t="s">
        <v>140</v>
      </c>
      <c r="K1100" s="8">
        <v>37</v>
      </c>
      <c r="L1100" s="8">
        <v>8</v>
      </c>
      <c r="N1100" s="10" t="s">
        <v>37</v>
      </c>
      <c r="T1100" s="12">
        <v>0</v>
      </c>
    </row>
    <row r="1101" customHeight="1" spans="1:20">
      <c r="A1101" s="2">
        <v>1100</v>
      </c>
      <c r="B1101" s="2">
        <v>240819001</v>
      </c>
      <c r="C1101" s="3">
        <v>45523</v>
      </c>
      <c r="D1101" s="4" t="s">
        <v>722</v>
      </c>
      <c r="E1101" s="4">
        <v>34</v>
      </c>
      <c r="F1101" s="5" t="s">
        <v>58</v>
      </c>
      <c r="G1101" s="6" t="s">
        <v>695</v>
      </c>
      <c r="H1101" s="6" t="s">
        <v>366</v>
      </c>
      <c r="I1101" s="7" t="s">
        <v>42</v>
      </c>
      <c r="J1101" s="7" t="s">
        <v>62</v>
      </c>
      <c r="K1101" s="8">
        <v>568</v>
      </c>
      <c r="L1101" s="8">
        <v>32</v>
      </c>
      <c r="N1101" s="10" t="s">
        <v>37</v>
      </c>
      <c r="T1101" s="12">
        <v>0</v>
      </c>
    </row>
    <row r="1102" customHeight="1" spans="1:20">
      <c r="A1102" s="2">
        <v>1101</v>
      </c>
      <c r="B1102" s="2">
        <v>240819002</v>
      </c>
      <c r="C1102" s="3">
        <v>45523</v>
      </c>
      <c r="D1102" s="4" t="s">
        <v>722</v>
      </c>
      <c r="E1102" s="4">
        <v>34</v>
      </c>
      <c r="F1102" s="5" t="s">
        <v>33</v>
      </c>
      <c r="G1102" s="6" t="s">
        <v>763</v>
      </c>
      <c r="H1102" s="6" t="s">
        <v>377</v>
      </c>
      <c r="I1102" s="7" t="s">
        <v>91</v>
      </c>
      <c r="J1102" s="7" t="s">
        <v>36</v>
      </c>
      <c r="K1102" s="8">
        <v>360</v>
      </c>
      <c r="L1102" s="8">
        <v>32</v>
      </c>
      <c r="N1102" s="10" t="s">
        <v>37</v>
      </c>
      <c r="T1102" s="12">
        <v>0</v>
      </c>
    </row>
    <row r="1103" customHeight="1" spans="1:20">
      <c r="A1103" s="2">
        <v>1102</v>
      </c>
      <c r="B1103" s="2">
        <v>240820001</v>
      </c>
      <c r="C1103" s="3">
        <v>45524</v>
      </c>
      <c r="D1103" s="4" t="s">
        <v>722</v>
      </c>
      <c r="E1103" s="4">
        <v>34</v>
      </c>
      <c r="F1103" s="5" t="s">
        <v>58</v>
      </c>
      <c r="G1103" s="6" t="s">
        <v>600</v>
      </c>
      <c r="H1103" s="6" t="s">
        <v>432</v>
      </c>
      <c r="I1103" s="7" t="s">
        <v>74</v>
      </c>
      <c r="J1103" s="7" t="s">
        <v>36</v>
      </c>
      <c r="K1103" s="8">
        <v>128</v>
      </c>
      <c r="L1103" s="8">
        <v>8</v>
      </c>
      <c r="N1103" s="10" t="s">
        <v>37</v>
      </c>
      <c r="T1103" s="12">
        <v>0</v>
      </c>
    </row>
    <row r="1104" customHeight="1" spans="1:20">
      <c r="A1104" s="2">
        <v>1103</v>
      </c>
      <c r="B1104" s="2">
        <v>240820002</v>
      </c>
      <c r="C1104" s="3">
        <v>45524</v>
      </c>
      <c r="D1104" s="4" t="s">
        <v>722</v>
      </c>
      <c r="E1104" s="4">
        <v>34</v>
      </c>
      <c r="F1104" s="5" t="s">
        <v>58</v>
      </c>
      <c r="G1104" s="6" t="s">
        <v>695</v>
      </c>
      <c r="H1104" s="6" t="s">
        <v>366</v>
      </c>
      <c r="I1104" s="7" t="s">
        <v>42</v>
      </c>
      <c r="J1104" s="7" t="s">
        <v>62</v>
      </c>
      <c r="K1104" s="8">
        <v>216</v>
      </c>
      <c r="L1104" s="8">
        <v>8</v>
      </c>
      <c r="N1104" s="10" t="s">
        <v>37</v>
      </c>
      <c r="T1104" s="12">
        <v>0</v>
      </c>
    </row>
    <row r="1105" customHeight="1" spans="1:26">
      <c r="A1105" s="2">
        <v>1104</v>
      </c>
      <c r="B1105" s="2">
        <v>240820003</v>
      </c>
      <c r="C1105" s="3">
        <v>45524</v>
      </c>
      <c r="D1105" s="4" t="s">
        <v>722</v>
      </c>
      <c r="E1105" s="4">
        <v>34</v>
      </c>
      <c r="F1105" s="5" t="s">
        <v>58</v>
      </c>
      <c r="G1105" s="6" t="s">
        <v>744</v>
      </c>
      <c r="H1105" s="6" t="s">
        <v>366</v>
      </c>
      <c r="I1105" s="7" t="s">
        <v>42</v>
      </c>
      <c r="J1105" s="7" t="s">
        <v>36</v>
      </c>
      <c r="K1105" s="8">
        <v>437</v>
      </c>
      <c r="L1105" s="8">
        <v>32</v>
      </c>
      <c r="M1105" s="9">
        <v>1</v>
      </c>
      <c r="N1105" s="10" t="s">
        <v>48</v>
      </c>
      <c r="Q1105" s="11">
        <v>1</v>
      </c>
      <c r="T1105" s="12">
        <v>1</v>
      </c>
      <c r="U1105" s="11" t="s">
        <v>766</v>
      </c>
      <c r="V1105" s="13" t="s">
        <v>50</v>
      </c>
      <c r="W1105" s="8" t="s">
        <v>55</v>
      </c>
      <c r="X1105" s="11" t="s">
        <v>362</v>
      </c>
      <c r="Y1105" s="11" t="s">
        <v>57</v>
      </c>
      <c r="Z1105" s="11" t="s">
        <v>53</v>
      </c>
    </row>
    <row r="1106" customHeight="1" spans="1:20">
      <c r="A1106" s="2">
        <v>1105</v>
      </c>
      <c r="B1106" s="2">
        <v>240821001</v>
      </c>
      <c r="C1106" s="3">
        <v>45525</v>
      </c>
      <c r="D1106" s="4" t="s">
        <v>722</v>
      </c>
      <c r="E1106" s="4">
        <v>34</v>
      </c>
      <c r="F1106" s="5" t="s">
        <v>58</v>
      </c>
      <c r="G1106" s="6" t="s">
        <v>731</v>
      </c>
      <c r="H1106" s="6" t="s">
        <v>42</v>
      </c>
      <c r="I1106" s="7" t="s">
        <v>42</v>
      </c>
      <c r="J1106" s="7" t="s">
        <v>62</v>
      </c>
      <c r="K1106" s="8">
        <v>4</v>
      </c>
      <c r="L1106" s="8">
        <v>4</v>
      </c>
      <c r="N1106" s="10" t="s">
        <v>37</v>
      </c>
      <c r="T1106" s="12">
        <v>0</v>
      </c>
    </row>
    <row r="1107" customHeight="1" spans="1:20">
      <c r="A1107" s="2">
        <v>1106</v>
      </c>
      <c r="B1107" s="2">
        <v>240821002</v>
      </c>
      <c r="C1107" s="3">
        <v>45525</v>
      </c>
      <c r="D1107" s="4" t="s">
        <v>722</v>
      </c>
      <c r="E1107" s="4">
        <v>34</v>
      </c>
      <c r="F1107" s="5" t="s">
        <v>58</v>
      </c>
      <c r="G1107" s="6" t="s">
        <v>744</v>
      </c>
      <c r="H1107" s="6" t="s">
        <v>366</v>
      </c>
      <c r="I1107" s="7" t="s">
        <v>42</v>
      </c>
      <c r="J1107" s="7" t="s">
        <v>36</v>
      </c>
      <c r="K1107" s="8">
        <v>192</v>
      </c>
      <c r="L1107" s="8">
        <v>8</v>
      </c>
      <c r="N1107" s="10" t="s">
        <v>37</v>
      </c>
      <c r="T1107" s="12">
        <v>0</v>
      </c>
    </row>
    <row r="1108" customHeight="1" spans="1:20">
      <c r="A1108" s="2">
        <v>1107</v>
      </c>
      <c r="B1108" s="2">
        <v>240821003</v>
      </c>
      <c r="C1108" s="3">
        <v>45525</v>
      </c>
      <c r="D1108" s="4" t="s">
        <v>722</v>
      </c>
      <c r="E1108" s="4">
        <v>34</v>
      </c>
      <c r="F1108" s="5" t="s">
        <v>58</v>
      </c>
      <c r="G1108" s="6" t="s">
        <v>744</v>
      </c>
      <c r="H1108" s="6" t="s">
        <v>366</v>
      </c>
      <c r="I1108" s="7" t="s">
        <v>42</v>
      </c>
      <c r="J1108" s="7" t="s">
        <v>36</v>
      </c>
      <c r="K1108" s="8">
        <v>215</v>
      </c>
      <c r="L1108" s="8">
        <v>8</v>
      </c>
      <c r="N1108" s="10" t="s">
        <v>37</v>
      </c>
      <c r="T1108" s="12">
        <v>0</v>
      </c>
    </row>
    <row r="1109" customHeight="1" spans="1:20">
      <c r="A1109" s="2">
        <v>1108</v>
      </c>
      <c r="B1109" s="2">
        <v>240821004</v>
      </c>
      <c r="C1109" s="3">
        <v>45525</v>
      </c>
      <c r="D1109" s="4" t="s">
        <v>722</v>
      </c>
      <c r="E1109" s="4">
        <v>34</v>
      </c>
      <c r="F1109" s="5" t="s">
        <v>58</v>
      </c>
      <c r="G1109" s="6" t="s">
        <v>695</v>
      </c>
      <c r="H1109" s="6" t="s">
        <v>366</v>
      </c>
      <c r="I1109" s="7" t="s">
        <v>42</v>
      </c>
      <c r="J1109" s="7" t="s">
        <v>62</v>
      </c>
      <c r="K1109" s="8">
        <v>432</v>
      </c>
      <c r="L1109" s="8">
        <v>32</v>
      </c>
      <c r="N1109" s="10" t="s">
        <v>37</v>
      </c>
      <c r="T1109" s="12">
        <v>0</v>
      </c>
    </row>
    <row r="1110" customHeight="1" spans="1:26">
      <c r="A1110" s="2">
        <v>1109</v>
      </c>
      <c r="B1110" s="2">
        <v>240822001</v>
      </c>
      <c r="C1110" s="3">
        <v>45526</v>
      </c>
      <c r="D1110" s="4" t="s">
        <v>722</v>
      </c>
      <c r="E1110" s="4">
        <v>34</v>
      </c>
      <c r="F1110" s="5" t="s">
        <v>33</v>
      </c>
      <c r="G1110" s="6" t="s">
        <v>761</v>
      </c>
      <c r="H1110" s="6" t="s">
        <v>35</v>
      </c>
      <c r="I1110" s="7" t="s">
        <v>35</v>
      </c>
      <c r="J1110" s="7" t="s">
        <v>36</v>
      </c>
      <c r="K1110" s="8">
        <v>576</v>
      </c>
      <c r="L1110" s="8">
        <v>32</v>
      </c>
      <c r="M1110" s="9">
        <v>1</v>
      </c>
      <c r="N1110" s="10" t="s">
        <v>37</v>
      </c>
      <c r="O1110" s="11">
        <v>1</v>
      </c>
      <c r="T1110" s="12">
        <v>1</v>
      </c>
      <c r="U1110" s="11" t="s">
        <v>767</v>
      </c>
      <c r="V1110" s="13" t="s">
        <v>77</v>
      </c>
      <c r="W1110" s="8" t="s">
        <v>15</v>
      </c>
      <c r="X1110" s="11" t="s">
        <v>85</v>
      </c>
      <c r="Y1110" s="11" t="s">
        <v>52</v>
      </c>
      <c r="Z1110" s="11" t="s">
        <v>67</v>
      </c>
    </row>
    <row r="1111" customHeight="1" spans="1:20">
      <c r="A1111" s="2">
        <v>1110</v>
      </c>
      <c r="B1111" s="2">
        <v>240822002</v>
      </c>
      <c r="C1111" s="3">
        <v>45526</v>
      </c>
      <c r="D1111" s="4" t="s">
        <v>722</v>
      </c>
      <c r="E1111" s="4">
        <v>34</v>
      </c>
      <c r="F1111" s="5" t="s">
        <v>58</v>
      </c>
      <c r="G1111" s="6" t="s">
        <v>728</v>
      </c>
      <c r="H1111" s="6" t="s">
        <v>724</v>
      </c>
      <c r="I1111" s="7" t="s">
        <v>724</v>
      </c>
      <c r="J1111" s="7" t="s">
        <v>725</v>
      </c>
      <c r="K1111" s="8">
        <v>128</v>
      </c>
      <c r="L1111" s="8">
        <v>8</v>
      </c>
      <c r="N1111" s="10" t="s">
        <v>37</v>
      </c>
      <c r="T1111" s="12">
        <v>0</v>
      </c>
    </row>
    <row r="1112" customHeight="1" spans="1:20">
      <c r="A1112" s="2">
        <v>1111</v>
      </c>
      <c r="B1112" s="2">
        <v>240822003</v>
      </c>
      <c r="C1112" s="3">
        <v>45526</v>
      </c>
      <c r="D1112" s="4" t="s">
        <v>722</v>
      </c>
      <c r="E1112" s="4">
        <v>34</v>
      </c>
      <c r="F1112" s="5" t="s">
        <v>58</v>
      </c>
      <c r="G1112" s="6" t="s">
        <v>768</v>
      </c>
      <c r="H1112" s="6" t="s">
        <v>42</v>
      </c>
      <c r="I1112" s="7" t="s">
        <v>42</v>
      </c>
      <c r="J1112" s="7" t="s">
        <v>62</v>
      </c>
      <c r="K1112" s="8">
        <v>1</v>
      </c>
      <c r="L1112" s="8">
        <v>1</v>
      </c>
      <c r="N1112" s="10" t="s">
        <v>37</v>
      </c>
      <c r="T1112" s="12">
        <v>0</v>
      </c>
    </row>
    <row r="1113" customHeight="1" spans="1:20">
      <c r="A1113" s="2">
        <v>1112</v>
      </c>
      <c r="B1113" s="2">
        <v>240822004</v>
      </c>
      <c r="C1113" s="3">
        <v>45526</v>
      </c>
      <c r="D1113" s="4" t="s">
        <v>722</v>
      </c>
      <c r="E1113" s="4">
        <v>34</v>
      </c>
      <c r="F1113" s="5" t="s">
        <v>58</v>
      </c>
      <c r="G1113" s="6" t="s">
        <v>769</v>
      </c>
      <c r="H1113" s="6" t="s">
        <v>366</v>
      </c>
      <c r="I1113" s="7" t="s">
        <v>42</v>
      </c>
      <c r="J1113" s="7" t="s">
        <v>62</v>
      </c>
      <c r="K1113" s="8">
        <v>80</v>
      </c>
      <c r="L1113" s="8">
        <v>8</v>
      </c>
      <c r="N1113" s="10" t="s">
        <v>37</v>
      </c>
      <c r="T1113" s="12">
        <v>0</v>
      </c>
    </row>
    <row r="1114" customHeight="1" spans="1:20">
      <c r="A1114" s="2">
        <v>1113</v>
      </c>
      <c r="B1114" s="2">
        <v>240822005</v>
      </c>
      <c r="C1114" s="3">
        <v>45526</v>
      </c>
      <c r="D1114" s="4" t="s">
        <v>722</v>
      </c>
      <c r="E1114" s="4">
        <v>34</v>
      </c>
      <c r="F1114" s="5" t="s">
        <v>58</v>
      </c>
      <c r="G1114" s="6" t="s">
        <v>740</v>
      </c>
      <c r="H1114" s="6" t="s">
        <v>748</v>
      </c>
      <c r="I1114" s="7" t="s">
        <v>46</v>
      </c>
      <c r="J1114" s="7" t="s">
        <v>36</v>
      </c>
      <c r="K1114" s="8">
        <v>288</v>
      </c>
      <c r="L1114" s="8">
        <v>32</v>
      </c>
      <c r="N1114" s="10" t="s">
        <v>37</v>
      </c>
      <c r="T1114" s="12">
        <v>0</v>
      </c>
    </row>
    <row r="1115" customHeight="1" spans="1:20">
      <c r="A1115" s="2">
        <v>1114</v>
      </c>
      <c r="B1115" s="2">
        <v>240822006</v>
      </c>
      <c r="C1115" s="3">
        <v>45526</v>
      </c>
      <c r="D1115" s="4" t="s">
        <v>722</v>
      </c>
      <c r="E1115" s="4">
        <v>34</v>
      </c>
      <c r="F1115" s="5" t="s">
        <v>58</v>
      </c>
      <c r="G1115" s="6" t="s">
        <v>740</v>
      </c>
      <c r="H1115" s="6" t="s">
        <v>748</v>
      </c>
      <c r="I1115" s="7" t="s">
        <v>46</v>
      </c>
      <c r="J1115" s="7" t="s">
        <v>36</v>
      </c>
      <c r="K1115" s="8">
        <v>100</v>
      </c>
      <c r="L1115" s="8">
        <v>8</v>
      </c>
      <c r="N1115" s="10" t="s">
        <v>37</v>
      </c>
      <c r="T1115" s="12">
        <v>0</v>
      </c>
    </row>
    <row r="1116" customHeight="1" spans="1:20">
      <c r="A1116" s="2">
        <v>1115</v>
      </c>
      <c r="B1116" s="2">
        <v>240822007</v>
      </c>
      <c r="C1116" s="3">
        <v>45526</v>
      </c>
      <c r="D1116" s="4" t="s">
        <v>722</v>
      </c>
      <c r="E1116" s="4">
        <v>34</v>
      </c>
      <c r="F1116" s="5" t="s">
        <v>33</v>
      </c>
      <c r="G1116" s="6" t="s">
        <v>688</v>
      </c>
      <c r="H1116" s="6" t="s">
        <v>569</v>
      </c>
      <c r="I1116" s="7" t="s">
        <v>569</v>
      </c>
      <c r="J1116" s="7" t="s">
        <v>36</v>
      </c>
      <c r="K1116" s="8">
        <v>288</v>
      </c>
      <c r="L1116" s="8">
        <v>32</v>
      </c>
      <c r="N1116" s="10" t="s">
        <v>37</v>
      </c>
      <c r="T1116" s="12">
        <v>0</v>
      </c>
    </row>
    <row r="1117" customHeight="1" spans="1:29">
      <c r="A1117" s="2">
        <v>1116</v>
      </c>
      <c r="B1117" s="2">
        <v>240823001</v>
      </c>
      <c r="C1117" s="3">
        <v>45527</v>
      </c>
      <c r="D1117" s="4" t="s">
        <v>722</v>
      </c>
      <c r="E1117" s="4">
        <v>34</v>
      </c>
      <c r="F1117" s="5" t="s">
        <v>58</v>
      </c>
      <c r="G1117" s="6" t="s">
        <v>770</v>
      </c>
      <c r="H1117" s="6" t="s">
        <v>366</v>
      </c>
      <c r="I1117" s="7" t="s">
        <v>42</v>
      </c>
      <c r="J1117" s="7" t="s">
        <v>36</v>
      </c>
      <c r="K1117" s="8">
        <v>664</v>
      </c>
      <c r="L1117" s="8">
        <v>32</v>
      </c>
      <c r="M1117" s="9">
        <v>7</v>
      </c>
      <c r="N1117" s="10" t="s">
        <v>37</v>
      </c>
      <c r="O1117" s="11">
        <v>3</v>
      </c>
      <c r="T1117" s="12">
        <v>3</v>
      </c>
      <c r="U1117" s="11" t="s">
        <v>771</v>
      </c>
      <c r="V1117" s="13" t="s">
        <v>77</v>
      </c>
      <c r="W1117" s="8" t="s">
        <v>15</v>
      </c>
      <c r="X1117" s="11" t="s">
        <v>97</v>
      </c>
      <c r="Y1117" s="11" t="s">
        <v>52</v>
      </c>
      <c r="Z1117" s="11" t="s">
        <v>67</v>
      </c>
      <c r="AC1117" s="8" t="s">
        <v>772</v>
      </c>
    </row>
    <row r="1118" customHeight="1" spans="1:26">
      <c r="A1118" s="2">
        <v>1117</v>
      </c>
      <c r="B1118" s="2">
        <v>240823001</v>
      </c>
      <c r="C1118" s="3">
        <v>45527</v>
      </c>
      <c r="D1118" s="4" t="s">
        <v>722</v>
      </c>
      <c r="E1118" s="4">
        <v>34</v>
      </c>
      <c r="F1118" s="5" t="s">
        <v>58</v>
      </c>
      <c r="G1118" s="6" t="s">
        <v>770</v>
      </c>
      <c r="H1118" s="6" t="s">
        <v>366</v>
      </c>
      <c r="I1118" s="7" t="s">
        <v>42</v>
      </c>
      <c r="J1118" s="7" t="s">
        <v>36</v>
      </c>
      <c r="P1118" s="11">
        <v>4</v>
      </c>
      <c r="T1118" s="12">
        <v>4</v>
      </c>
      <c r="U1118" s="11" t="s">
        <v>773</v>
      </c>
      <c r="V1118" s="13" t="s">
        <v>77</v>
      </c>
      <c r="W1118" s="8" t="s">
        <v>16</v>
      </c>
      <c r="X1118" s="11" t="s">
        <v>125</v>
      </c>
      <c r="Y1118" s="11" t="s">
        <v>52</v>
      </c>
      <c r="Z1118" s="11" t="s">
        <v>67</v>
      </c>
    </row>
    <row r="1119" customHeight="1" spans="1:26">
      <c r="A1119" s="2">
        <v>1118</v>
      </c>
      <c r="B1119" s="2">
        <v>240823002</v>
      </c>
      <c r="C1119" s="3">
        <v>45527</v>
      </c>
      <c r="D1119" s="4" t="s">
        <v>722</v>
      </c>
      <c r="E1119" s="4">
        <v>34</v>
      </c>
      <c r="F1119" s="5" t="s">
        <v>58</v>
      </c>
      <c r="G1119" s="6" t="s">
        <v>770</v>
      </c>
      <c r="H1119" s="6" t="s">
        <v>366</v>
      </c>
      <c r="I1119" s="7" t="s">
        <v>42</v>
      </c>
      <c r="J1119" s="7" t="s">
        <v>36</v>
      </c>
      <c r="K1119" s="8">
        <v>256</v>
      </c>
      <c r="L1119" s="8">
        <v>8</v>
      </c>
      <c r="N1119" s="10" t="s">
        <v>37</v>
      </c>
      <c r="O1119" s="11">
        <v>1</v>
      </c>
      <c r="T1119" s="12">
        <v>1</v>
      </c>
      <c r="U1119" s="11" t="s">
        <v>771</v>
      </c>
      <c r="V1119" s="13" t="s">
        <v>77</v>
      </c>
      <c r="W1119" s="8" t="s">
        <v>15</v>
      </c>
      <c r="X1119" s="11" t="s">
        <v>97</v>
      </c>
      <c r="Y1119" s="11" t="s">
        <v>52</v>
      </c>
      <c r="Z1119" s="11" t="s">
        <v>67</v>
      </c>
    </row>
    <row r="1120" customHeight="1" spans="1:20">
      <c r="A1120" s="2">
        <v>1119</v>
      </c>
      <c r="B1120" s="2">
        <v>240823003</v>
      </c>
      <c r="C1120" s="3">
        <v>45527</v>
      </c>
      <c r="D1120" s="4" t="s">
        <v>722</v>
      </c>
      <c r="E1120" s="4">
        <v>34</v>
      </c>
      <c r="F1120" s="5" t="s">
        <v>58</v>
      </c>
      <c r="G1120" s="6" t="s">
        <v>774</v>
      </c>
      <c r="H1120" s="6" t="s">
        <v>724</v>
      </c>
      <c r="I1120" s="7" t="s">
        <v>724</v>
      </c>
      <c r="J1120" s="7" t="s">
        <v>36</v>
      </c>
      <c r="K1120" s="8">
        <v>303</v>
      </c>
      <c r="L1120" s="8">
        <v>32</v>
      </c>
      <c r="N1120" s="10" t="s">
        <v>37</v>
      </c>
      <c r="T1120" s="12">
        <v>0</v>
      </c>
    </row>
    <row r="1121" customHeight="1" spans="1:29">
      <c r="A1121" s="2">
        <v>1120</v>
      </c>
      <c r="B1121" s="2">
        <v>240823004</v>
      </c>
      <c r="C1121" s="3">
        <v>45527</v>
      </c>
      <c r="D1121" s="4" t="s">
        <v>722</v>
      </c>
      <c r="E1121" s="4">
        <v>34</v>
      </c>
      <c r="F1121" s="5" t="s">
        <v>33</v>
      </c>
      <c r="G1121" s="6" t="s">
        <v>775</v>
      </c>
      <c r="H1121" s="6" t="s">
        <v>35</v>
      </c>
      <c r="I1121" s="7" t="s">
        <v>35</v>
      </c>
      <c r="J1121" s="7" t="s">
        <v>36</v>
      </c>
      <c r="K1121" s="8">
        <v>288</v>
      </c>
      <c r="L1121" s="8">
        <v>32</v>
      </c>
      <c r="M1121" s="9">
        <v>1</v>
      </c>
      <c r="N1121" s="10" t="s">
        <v>37</v>
      </c>
      <c r="Q1121" s="11">
        <v>1</v>
      </c>
      <c r="T1121" s="12">
        <v>1</v>
      </c>
      <c r="U1121" s="11" t="s">
        <v>776</v>
      </c>
      <c r="V1121" s="13" t="s">
        <v>77</v>
      </c>
      <c r="W1121" s="8" t="s">
        <v>55</v>
      </c>
      <c r="X1121" s="11" t="s">
        <v>777</v>
      </c>
      <c r="Y1121" s="11" t="s">
        <v>52</v>
      </c>
      <c r="Z1121" s="11" t="s">
        <v>67</v>
      </c>
      <c r="AC1121" s="8" t="s">
        <v>778</v>
      </c>
    </row>
    <row r="1122" customHeight="1" spans="1:26">
      <c r="A1122" s="2">
        <v>1121</v>
      </c>
      <c r="B1122" s="2">
        <v>240824001</v>
      </c>
      <c r="C1122" s="3">
        <v>45528</v>
      </c>
      <c r="D1122" s="4" t="s">
        <v>722</v>
      </c>
      <c r="E1122" s="4">
        <v>34</v>
      </c>
      <c r="F1122" s="5" t="s">
        <v>58</v>
      </c>
      <c r="G1122" s="6" t="s">
        <v>740</v>
      </c>
      <c r="H1122" s="6" t="s">
        <v>748</v>
      </c>
      <c r="I1122" s="7" t="s">
        <v>46</v>
      </c>
      <c r="J1122" s="7" t="s">
        <v>36</v>
      </c>
      <c r="K1122" s="8">
        <v>360</v>
      </c>
      <c r="L1122" s="8">
        <v>32</v>
      </c>
      <c r="M1122" s="9">
        <v>1</v>
      </c>
      <c r="N1122" s="10" t="s">
        <v>48</v>
      </c>
      <c r="R1122" s="11">
        <v>1</v>
      </c>
      <c r="T1122" s="12">
        <v>1</v>
      </c>
      <c r="U1122" s="11" t="s">
        <v>779</v>
      </c>
      <c r="V1122" s="13" t="s">
        <v>50</v>
      </c>
      <c r="W1122" s="8" t="s">
        <v>18</v>
      </c>
      <c r="X1122" s="11" t="s">
        <v>89</v>
      </c>
      <c r="Y1122" s="11" t="s">
        <v>57</v>
      </c>
      <c r="Z1122" s="11" t="s">
        <v>53</v>
      </c>
    </row>
    <row r="1123" customHeight="1" spans="1:20">
      <c r="A1123" s="2">
        <v>1122</v>
      </c>
      <c r="B1123" s="2">
        <v>240824002</v>
      </c>
      <c r="C1123" s="3">
        <v>45528</v>
      </c>
      <c r="D1123" s="4" t="s">
        <v>722</v>
      </c>
      <c r="E1123" s="4">
        <v>34</v>
      </c>
      <c r="F1123" s="5" t="s">
        <v>33</v>
      </c>
      <c r="G1123" s="6" t="s">
        <v>775</v>
      </c>
      <c r="H1123" s="6" t="s">
        <v>35</v>
      </c>
      <c r="I1123" s="7" t="s">
        <v>35</v>
      </c>
      <c r="J1123" s="7" t="s">
        <v>36</v>
      </c>
      <c r="K1123" s="8">
        <v>383</v>
      </c>
      <c r="L1123" s="8">
        <v>32</v>
      </c>
      <c r="N1123" s="10" t="s">
        <v>37</v>
      </c>
      <c r="T1123" s="12">
        <v>0</v>
      </c>
    </row>
    <row r="1124" customHeight="1" spans="1:20">
      <c r="A1124" s="2">
        <v>1123</v>
      </c>
      <c r="B1124" s="2">
        <v>240824003</v>
      </c>
      <c r="C1124" s="3">
        <v>45528</v>
      </c>
      <c r="D1124" s="4" t="s">
        <v>722</v>
      </c>
      <c r="E1124" s="4">
        <v>34</v>
      </c>
      <c r="F1124" s="5" t="s">
        <v>58</v>
      </c>
      <c r="G1124" s="6" t="s">
        <v>774</v>
      </c>
      <c r="H1124" s="6" t="s">
        <v>724</v>
      </c>
      <c r="I1124" s="7" t="s">
        <v>724</v>
      </c>
      <c r="J1124" s="7" t="s">
        <v>36</v>
      </c>
      <c r="K1124" s="8">
        <v>425</v>
      </c>
      <c r="L1124" s="8">
        <v>32</v>
      </c>
      <c r="N1124" s="10" t="s">
        <v>37</v>
      </c>
      <c r="T1124" s="12">
        <v>0</v>
      </c>
    </row>
    <row r="1125" customHeight="1" spans="1:20">
      <c r="A1125" s="2">
        <v>1124</v>
      </c>
      <c r="B1125" s="2">
        <v>240824004</v>
      </c>
      <c r="C1125" s="3">
        <v>45528</v>
      </c>
      <c r="D1125" s="4" t="s">
        <v>722</v>
      </c>
      <c r="E1125" s="4">
        <v>34</v>
      </c>
      <c r="F1125" s="5" t="s">
        <v>33</v>
      </c>
      <c r="G1125" s="6" t="s">
        <v>654</v>
      </c>
      <c r="H1125" s="6" t="s">
        <v>401</v>
      </c>
      <c r="I1125" s="7" t="s">
        <v>401</v>
      </c>
      <c r="J1125" s="7" t="s">
        <v>36</v>
      </c>
      <c r="K1125" s="8">
        <v>996</v>
      </c>
      <c r="L1125" s="8">
        <v>32</v>
      </c>
      <c r="N1125" s="10" t="s">
        <v>37</v>
      </c>
      <c r="T1125" s="12">
        <v>0</v>
      </c>
    </row>
    <row r="1126" customHeight="1" spans="1:20">
      <c r="A1126" s="2">
        <v>1125</v>
      </c>
      <c r="B1126" s="2">
        <v>240825001</v>
      </c>
      <c r="C1126" s="3">
        <v>45529</v>
      </c>
      <c r="D1126" s="4" t="s">
        <v>722</v>
      </c>
      <c r="E1126" s="4">
        <v>35</v>
      </c>
      <c r="F1126" s="5" t="s">
        <v>134</v>
      </c>
      <c r="G1126" s="6" t="s">
        <v>780</v>
      </c>
      <c r="H1126" s="6" t="s">
        <v>137</v>
      </c>
      <c r="I1126" s="7" t="s">
        <v>137</v>
      </c>
      <c r="J1126" s="7" t="s">
        <v>140</v>
      </c>
      <c r="K1126" s="8">
        <v>3</v>
      </c>
      <c r="L1126" s="8">
        <v>3</v>
      </c>
      <c r="N1126" s="10" t="s">
        <v>37</v>
      </c>
      <c r="T1126" s="12">
        <v>0</v>
      </c>
    </row>
    <row r="1127" customHeight="1" spans="1:29">
      <c r="A1127" s="2">
        <v>1126</v>
      </c>
      <c r="B1127" s="2">
        <v>240825002</v>
      </c>
      <c r="C1127" s="3">
        <v>45529</v>
      </c>
      <c r="D1127" s="4" t="s">
        <v>722</v>
      </c>
      <c r="E1127" s="4">
        <v>35</v>
      </c>
      <c r="F1127" s="5" t="s">
        <v>58</v>
      </c>
      <c r="G1127" s="6" t="s">
        <v>740</v>
      </c>
      <c r="H1127" s="6" t="s">
        <v>748</v>
      </c>
      <c r="I1127" s="7" t="s">
        <v>46</v>
      </c>
      <c r="J1127" s="7" t="s">
        <v>36</v>
      </c>
      <c r="K1127" s="8">
        <v>359</v>
      </c>
      <c r="L1127" s="8">
        <v>32</v>
      </c>
      <c r="N1127" s="10" t="s">
        <v>37</v>
      </c>
      <c r="T1127" s="12">
        <v>0</v>
      </c>
      <c r="AC1127" s="8" t="s">
        <v>781</v>
      </c>
    </row>
    <row r="1128" customHeight="1" spans="1:20">
      <c r="A1128" s="2">
        <v>1127</v>
      </c>
      <c r="B1128" s="2">
        <v>240825003</v>
      </c>
      <c r="C1128" s="3">
        <v>45529</v>
      </c>
      <c r="D1128" s="4" t="s">
        <v>722</v>
      </c>
      <c r="E1128" s="4">
        <v>35</v>
      </c>
      <c r="F1128" s="5" t="s">
        <v>33</v>
      </c>
      <c r="G1128" s="6" t="s">
        <v>479</v>
      </c>
      <c r="H1128" s="6" t="s">
        <v>480</v>
      </c>
      <c r="I1128" s="7" t="s">
        <v>39</v>
      </c>
      <c r="J1128" s="7" t="s">
        <v>36</v>
      </c>
      <c r="K1128" s="8">
        <v>576</v>
      </c>
      <c r="L1128" s="8">
        <v>32</v>
      </c>
      <c r="N1128" s="10" t="s">
        <v>37</v>
      </c>
      <c r="T1128" s="12">
        <v>0</v>
      </c>
    </row>
    <row r="1129" customHeight="1" spans="1:20">
      <c r="A1129" s="2">
        <v>1128</v>
      </c>
      <c r="B1129" s="2">
        <v>240825004</v>
      </c>
      <c r="C1129" s="3">
        <v>45529</v>
      </c>
      <c r="D1129" s="4" t="s">
        <v>722</v>
      </c>
      <c r="E1129" s="4">
        <v>35</v>
      </c>
      <c r="F1129" s="5" t="s">
        <v>58</v>
      </c>
      <c r="G1129" s="6" t="s">
        <v>592</v>
      </c>
      <c r="H1129" s="6" t="s">
        <v>42</v>
      </c>
      <c r="I1129" s="7" t="s">
        <v>42</v>
      </c>
      <c r="J1129" s="7" t="s">
        <v>62</v>
      </c>
      <c r="K1129" s="8">
        <v>122</v>
      </c>
      <c r="L1129" s="8">
        <v>8</v>
      </c>
      <c r="N1129" s="10" t="s">
        <v>37</v>
      </c>
      <c r="T1129" s="12">
        <v>0</v>
      </c>
    </row>
    <row r="1130" customHeight="1" spans="1:20">
      <c r="A1130" s="2">
        <v>1129</v>
      </c>
      <c r="B1130" s="2">
        <v>240825005</v>
      </c>
      <c r="C1130" s="3">
        <v>45529</v>
      </c>
      <c r="D1130" s="4" t="s">
        <v>722</v>
      </c>
      <c r="E1130" s="4">
        <v>35</v>
      </c>
      <c r="F1130" s="5" t="s">
        <v>58</v>
      </c>
      <c r="G1130" s="6" t="s">
        <v>694</v>
      </c>
      <c r="H1130" s="6" t="s">
        <v>61</v>
      </c>
      <c r="I1130" s="7" t="s">
        <v>60</v>
      </c>
      <c r="J1130" s="7" t="s">
        <v>62</v>
      </c>
      <c r="K1130" s="8">
        <v>4</v>
      </c>
      <c r="L1130" s="8">
        <v>4</v>
      </c>
      <c r="N1130" s="10" t="s">
        <v>37</v>
      </c>
      <c r="T1130" s="12">
        <v>0</v>
      </c>
    </row>
    <row r="1131" customHeight="1" spans="1:26">
      <c r="A1131" s="2">
        <v>1130</v>
      </c>
      <c r="B1131" s="2">
        <v>240825006</v>
      </c>
      <c r="C1131" s="3">
        <v>45529</v>
      </c>
      <c r="D1131" s="4" t="s">
        <v>722</v>
      </c>
      <c r="E1131" s="4">
        <v>35</v>
      </c>
      <c r="F1131" s="5" t="s">
        <v>58</v>
      </c>
      <c r="G1131" s="6" t="s">
        <v>728</v>
      </c>
      <c r="H1131" s="6" t="s">
        <v>724</v>
      </c>
      <c r="I1131" s="7" t="s">
        <v>724</v>
      </c>
      <c r="J1131" s="7" t="s">
        <v>36</v>
      </c>
      <c r="K1131" s="8">
        <v>448</v>
      </c>
      <c r="L1131" s="8">
        <v>20</v>
      </c>
      <c r="M1131" s="9">
        <v>1</v>
      </c>
      <c r="N1131" s="10" t="s">
        <v>37</v>
      </c>
      <c r="O1131" s="11">
        <v>1</v>
      </c>
      <c r="T1131" s="12">
        <v>1</v>
      </c>
      <c r="U1131" s="11" t="s">
        <v>98</v>
      </c>
      <c r="V1131" s="13" t="s">
        <v>77</v>
      </c>
      <c r="W1131" s="8" t="s">
        <v>15</v>
      </c>
      <c r="X1131" s="11" t="s">
        <v>99</v>
      </c>
      <c r="Y1131" s="11" t="s">
        <v>52</v>
      </c>
      <c r="Z1131" s="11" t="s">
        <v>67</v>
      </c>
    </row>
    <row r="1132" customHeight="1" spans="1:26">
      <c r="A1132" s="2">
        <v>1131</v>
      </c>
      <c r="B1132" s="2">
        <v>240825007</v>
      </c>
      <c r="C1132" s="3">
        <v>45529</v>
      </c>
      <c r="D1132" s="4" t="s">
        <v>722</v>
      </c>
      <c r="E1132" s="4">
        <v>35</v>
      </c>
      <c r="F1132" s="5" t="s">
        <v>58</v>
      </c>
      <c r="G1132" s="6" t="s">
        <v>770</v>
      </c>
      <c r="H1132" s="6" t="s">
        <v>366</v>
      </c>
      <c r="I1132" s="7" t="s">
        <v>42</v>
      </c>
      <c r="J1132" s="7" t="s">
        <v>36</v>
      </c>
      <c r="K1132" s="8">
        <v>520</v>
      </c>
      <c r="L1132" s="8">
        <v>32</v>
      </c>
      <c r="M1132" s="9">
        <v>1</v>
      </c>
      <c r="N1132" s="10" t="s">
        <v>48</v>
      </c>
      <c r="R1132" s="11">
        <v>1</v>
      </c>
      <c r="T1132" s="12">
        <v>1</v>
      </c>
      <c r="U1132" s="11" t="s">
        <v>782</v>
      </c>
      <c r="V1132" s="13" t="s">
        <v>50</v>
      </c>
      <c r="W1132" s="8" t="s">
        <v>18</v>
      </c>
      <c r="X1132" s="11" t="s">
        <v>292</v>
      </c>
      <c r="Y1132" s="11" t="s">
        <v>57</v>
      </c>
      <c r="Z1132" s="11" t="s">
        <v>53</v>
      </c>
    </row>
    <row r="1133" customHeight="1" spans="1:20">
      <c r="A1133" s="2">
        <v>1132</v>
      </c>
      <c r="B1133" s="2">
        <v>240826001</v>
      </c>
      <c r="C1133" s="3">
        <v>45530</v>
      </c>
      <c r="D1133" s="4" t="s">
        <v>722</v>
      </c>
      <c r="E1133" s="4">
        <v>35</v>
      </c>
      <c r="F1133" s="5" t="s">
        <v>33</v>
      </c>
      <c r="G1133" s="6" t="s">
        <v>688</v>
      </c>
      <c r="H1133" s="6" t="s">
        <v>569</v>
      </c>
      <c r="I1133" s="7" t="s">
        <v>569</v>
      </c>
      <c r="J1133" s="7" t="s">
        <v>36</v>
      </c>
      <c r="K1133" s="8">
        <v>602</v>
      </c>
      <c r="L1133" s="8">
        <v>32</v>
      </c>
      <c r="N1133" s="10" t="s">
        <v>37</v>
      </c>
      <c r="T1133" s="12">
        <v>0</v>
      </c>
    </row>
    <row r="1134" customHeight="1" spans="1:26">
      <c r="A1134" s="2">
        <v>1133</v>
      </c>
      <c r="B1134" s="2">
        <v>240826002</v>
      </c>
      <c r="C1134" s="3">
        <v>45530</v>
      </c>
      <c r="D1134" s="4" t="s">
        <v>722</v>
      </c>
      <c r="E1134" s="4">
        <v>35</v>
      </c>
      <c r="F1134" s="5" t="s">
        <v>58</v>
      </c>
      <c r="G1134" s="6" t="s">
        <v>783</v>
      </c>
      <c r="H1134" s="6" t="s">
        <v>397</v>
      </c>
      <c r="I1134" s="7" t="s">
        <v>170</v>
      </c>
      <c r="J1134" s="7" t="s">
        <v>36</v>
      </c>
      <c r="K1134" s="8">
        <v>500</v>
      </c>
      <c r="L1134" s="8">
        <v>32</v>
      </c>
      <c r="M1134" s="9">
        <v>1</v>
      </c>
      <c r="N1134" s="10" t="s">
        <v>37</v>
      </c>
      <c r="Q1134" s="11">
        <v>1</v>
      </c>
      <c r="T1134" s="12">
        <v>1</v>
      </c>
      <c r="U1134" s="11" t="s">
        <v>784</v>
      </c>
      <c r="V1134" s="13" t="s">
        <v>55</v>
      </c>
      <c r="W1134" s="8" t="s">
        <v>306</v>
      </c>
      <c r="X1134" s="11" t="s">
        <v>785</v>
      </c>
      <c r="Y1134" s="11" t="s">
        <v>52</v>
      </c>
      <c r="Z1134" s="11" t="s">
        <v>67</v>
      </c>
    </row>
    <row r="1135" customHeight="1" spans="1:26">
      <c r="A1135" s="2">
        <v>1134</v>
      </c>
      <c r="B1135" s="2">
        <v>240826003</v>
      </c>
      <c r="C1135" s="3">
        <v>45530</v>
      </c>
      <c r="D1135" s="4" t="s">
        <v>722</v>
      </c>
      <c r="E1135" s="4">
        <v>35</v>
      </c>
      <c r="F1135" s="5" t="s">
        <v>58</v>
      </c>
      <c r="G1135" s="6" t="s">
        <v>728</v>
      </c>
      <c r="H1135" s="6" t="s">
        <v>724</v>
      </c>
      <c r="I1135" s="7" t="s">
        <v>724</v>
      </c>
      <c r="J1135" s="7" t="s">
        <v>36</v>
      </c>
      <c r="K1135" s="8">
        <v>453</v>
      </c>
      <c r="L1135" s="8">
        <v>20</v>
      </c>
      <c r="M1135" s="9">
        <v>1</v>
      </c>
      <c r="N1135" s="10" t="s">
        <v>37</v>
      </c>
      <c r="O1135" s="11">
        <v>1</v>
      </c>
      <c r="T1135" s="12">
        <v>1</v>
      </c>
      <c r="U1135" s="11" t="s">
        <v>786</v>
      </c>
      <c r="V1135" s="13" t="s">
        <v>15</v>
      </c>
      <c r="W1135" s="8" t="s">
        <v>85</v>
      </c>
      <c r="X1135" s="11" t="s">
        <v>785</v>
      </c>
      <c r="Y1135" s="11" t="s">
        <v>52</v>
      </c>
      <c r="Z1135" s="11" t="s">
        <v>67</v>
      </c>
    </row>
    <row r="1136" customHeight="1" spans="1:20">
      <c r="A1136" s="2">
        <v>1135</v>
      </c>
      <c r="B1136" s="2">
        <v>240826004</v>
      </c>
      <c r="C1136" s="3">
        <v>45530</v>
      </c>
      <c r="D1136" s="4" t="s">
        <v>722</v>
      </c>
      <c r="E1136" s="4">
        <v>35</v>
      </c>
      <c r="F1136" s="5" t="s">
        <v>58</v>
      </c>
      <c r="G1136" s="6" t="s">
        <v>740</v>
      </c>
      <c r="H1136" s="6" t="s">
        <v>748</v>
      </c>
      <c r="I1136" s="7" t="s">
        <v>46</v>
      </c>
      <c r="J1136" s="7" t="s">
        <v>36</v>
      </c>
      <c r="K1136" s="8">
        <v>432</v>
      </c>
      <c r="L1136" s="8">
        <v>32</v>
      </c>
      <c r="N1136" s="10" t="s">
        <v>37</v>
      </c>
      <c r="T1136" s="12">
        <v>0</v>
      </c>
    </row>
    <row r="1137" customHeight="1" spans="1:29">
      <c r="A1137" s="2">
        <v>1136</v>
      </c>
      <c r="B1137" s="2">
        <v>240827001</v>
      </c>
      <c r="C1137" s="3">
        <v>45531</v>
      </c>
      <c r="D1137" s="4" t="s">
        <v>722</v>
      </c>
      <c r="E1137" s="4">
        <v>35</v>
      </c>
      <c r="F1137" s="5" t="s">
        <v>58</v>
      </c>
      <c r="G1137" s="6" t="s">
        <v>592</v>
      </c>
      <c r="H1137" s="6" t="s">
        <v>366</v>
      </c>
      <c r="I1137" s="7" t="s">
        <v>42</v>
      </c>
      <c r="J1137" s="7" t="s">
        <v>62</v>
      </c>
      <c r="K1137" s="8">
        <v>186</v>
      </c>
      <c r="L1137" s="8">
        <v>8</v>
      </c>
      <c r="N1137" s="10" t="s">
        <v>37</v>
      </c>
      <c r="T1137" s="12">
        <v>0</v>
      </c>
      <c r="AC1137" s="8" t="s">
        <v>787</v>
      </c>
    </row>
    <row r="1138" customHeight="1" spans="1:20">
      <c r="A1138" s="2">
        <v>1137</v>
      </c>
      <c r="B1138" s="2">
        <v>240827002</v>
      </c>
      <c r="C1138" s="3">
        <v>45531</v>
      </c>
      <c r="D1138" s="4" t="s">
        <v>722</v>
      </c>
      <c r="E1138" s="4">
        <v>35</v>
      </c>
      <c r="F1138" s="5" t="s">
        <v>58</v>
      </c>
      <c r="G1138" s="6" t="s">
        <v>770</v>
      </c>
      <c r="H1138" s="6" t="s">
        <v>366</v>
      </c>
      <c r="I1138" s="7" t="s">
        <v>42</v>
      </c>
      <c r="J1138" s="7" t="s">
        <v>36</v>
      </c>
      <c r="K1138" s="8">
        <v>520</v>
      </c>
      <c r="L1138" s="8">
        <v>32</v>
      </c>
      <c r="N1138" s="10" t="s">
        <v>37</v>
      </c>
      <c r="T1138" s="12">
        <v>0</v>
      </c>
    </row>
    <row r="1139" customHeight="1" spans="1:29">
      <c r="A1139" s="2">
        <v>1138</v>
      </c>
      <c r="B1139" s="2">
        <v>240827003</v>
      </c>
      <c r="C1139" s="3">
        <v>45531</v>
      </c>
      <c r="D1139" s="4" t="s">
        <v>722</v>
      </c>
      <c r="E1139" s="4">
        <v>35</v>
      </c>
      <c r="F1139" s="5" t="s">
        <v>33</v>
      </c>
      <c r="G1139" s="6" t="s">
        <v>788</v>
      </c>
      <c r="H1139" s="6" t="s">
        <v>377</v>
      </c>
      <c r="I1139" s="7" t="s">
        <v>91</v>
      </c>
      <c r="J1139" s="7" t="s">
        <v>36</v>
      </c>
      <c r="K1139" s="8">
        <v>993</v>
      </c>
      <c r="L1139" s="8">
        <v>32</v>
      </c>
      <c r="N1139" s="10" t="s">
        <v>37</v>
      </c>
      <c r="T1139" s="12">
        <v>0</v>
      </c>
      <c r="AC1139" s="8" t="s">
        <v>789</v>
      </c>
    </row>
    <row r="1140" customHeight="1" spans="1:20">
      <c r="A1140" s="2">
        <v>1139</v>
      </c>
      <c r="B1140" s="2">
        <v>240827004</v>
      </c>
      <c r="C1140" s="3">
        <v>45531</v>
      </c>
      <c r="D1140" s="4" t="s">
        <v>722</v>
      </c>
      <c r="E1140" s="4">
        <v>35</v>
      </c>
      <c r="F1140" s="5" t="s">
        <v>58</v>
      </c>
      <c r="G1140" s="6" t="s">
        <v>694</v>
      </c>
      <c r="H1140" s="6" t="s">
        <v>61</v>
      </c>
      <c r="I1140" s="7" t="s">
        <v>60</v>
      </c>
      <c r="J1140" s="7" t="s">
        <v>62</v>
      </c>
      <c r="K1140" s="8">
        <v>92</v>
      </c>
      <c r="L1140" s="8">
        <v>8</v>
      </c>
      <c r="N1140" s="10" t="s">
        <v>37</v>
      </c>
      <c r="T1140" s="12">
        <v>0</v>
      </c>
    </row>
    <row r="1141" customHeight="1" spans="1:20">
      <c r="A1141" s="2">
        <v>1140</v>
      </c>
      <c r="B1141" s="2">
        <v>240827005</v>
      </c>
      <c r="C1141" s="3">
        <v>45531</v>
      </c>
      <c r="D1141" s="4" t="s">
        <v>722</v>
      </c>
      <c r="E1141" s="4">
        <v>35</v>
      </c>
      <c r="F1141" s="5" t="s">
        <v>58</v>
      </c>
      <c r="G1141" s="6" t="s">
        <v>744</v>
      </c>
      <c r="H1141" s="6" t="s">
        <v>366</v>
      </c>
      <c r="I1141" s="7" t="s">
        <v>42</v>
      </c>
      <c r="J1141" s="7" t="s">
        <v>36</v>
      </c>
      <c r="K1141" s="8">
        <v>780</v>
      </c>
      <c r="L1141" s="8">
        <v>32</v>
      </c>
      <c r="N1141" s="10" t="s">
        <v>37</v>
      </c>
      <c r="T1141" s="12">
        <v>0</v>
      </c>
    </row>
    <row r="1142" customHeight="1" spans="1:20">
      <c r="A1142" s="2">
        <v>1141</v>
      </c>
      <c r="B1142" s="2">
        <v>240827006</v>
      </c>
      <c r="C1142" s="3">
        <v>45531</v>
      </c>
      <c r="D1142" s="4" t="s">
        <v>722</v>
      </c>
      <c r="E1142" s="4">
        <v>35</v>
      </c>
      <c r="F1142" s="5" t="s">
        <v>33</v>
      </c>
      <c r="G1142" s="6" t="s">
        <v>654</v>
      </c>
      <c r="H1142" s="6" t="s">
        <v>401</v>
      </c>
      <c r="I1142" s="7" t="s">
        <v>401</v>
      </c>
      <c r="J1142" s="7" t="s">
        <v>36</v>
      </c>
      <c r="K1142" s="8">
        <v>289</v>
      </c>
      <c r="L1142" s="8">
        <v>32</v>
      </c>
      <c r="N1142" s="10" t="s">
        <v>37</v>
      </c>
      <c r="T1142" s="12">
        <v>0</v>
      </c>
    </row>
    <row r="1143" customHeight="1" spans="1:20">
      <c r="A1143" s="2">
        <v>1142</v>
      </c>
      <c r="B1143" s="2">
        <v>240827007</v>
      </c>
      <c r="C1143" s="3">
        <v>45531</v>
      </c>
      <c r="D1143" s="4" t="s">
        <v>722</v>
      </c>
      <c r="E1143" s="4">
        <v>35</v>
      </c>
      <c r="F1143" s="5" t="s">
        <v>58</v>
      </c>
      <c r="G1143" s="6" t="s">
        <v>774</v>
      </c>
      <c r="H1143" s="6" t="s">
        <v>724</v>
      </c>
      <c r="I1143" s="7" t="s">
        <v>724</v>
      </c>
      <c r="J1143" s="7" t="s">
        <v>36</v>
      </c>
      <c r="K1143" s="8">
        <v>515</v>
      </c>
      <c r="L1143" s="8">
        <v>13</v>
      </c>
      <c r="N1143" s="10" t="s">
        <v>37</v>
      </c>
      <c r="T1143" s="12">
        <v>0</v>
      </c>
    </row>
    <row r="1144" customHeight="1" spans="1:26">
      <c r="A1144" s="2">
        <v>1143</v>
      </c>
      <c r="B1144" s="2">
        <v>240828001</v>
      </c>
      <c r="C1144" s="3">
        <v>45532</v>
      </c>
      <c r="D1144" s="4" t="s">
        <v>722</v>
      </c>
      <c r="E1144" s="4">
        <v>35</v>
      </c>
      <c r="F1144" s="5" t="s">
        <v>33</v>
      </c>
      <c r="G1144" s="6" t="s">
        <v>343</v>
      </c>
      <c r="H1144" s="6" t="s">
        <v>39</v>
      </c>
      <c r="I1144" s="7" t="s">
        <v>39</v>
      </c>
      <c r="J1144" s="7" t="s">
        <v>36</v>
      </c>
      <c r="K1144" s="8">
        <v>1237</v>
      </c>
      <c r="L1144" s="8">
        <v>50</v>
      </c>
      <c r="M1144" s="9">
        <v>4</v>
      </c>
      <c r="N1144" s="10" t="s">
        <v>48</v>
      </c>
      <c r="Q1144" s="11">
        <v>3</v>
      </c>
      <c r="T1144" s="12">
        <v>3</v>
      </c>
      <c r="U1144" s="11" t="s">
        <v>595</v>
      </c>
      <c r="V1144" s="13" t="s">
        <v>50</v>
      </c>
      <c r="W1144" s="8" t="s">
        <v>55</v>
      </c>
      <c r="X1144" s="11" t="s">
        <v>790</v>
      </c>
      <c r="Y1144" s="11" t="s">
        <v>52</v>
      </c>
      <c r="Z1144" s="11" t="s">
        <v>53</v>
      </c>
    </row>
    <row r="1145" customHeight="1" spans="1:26">
      <c r="A1145" s="2">
        <v>1144</v>
      </c>
      <c r="B1145" s="2">
        <v>240828001</v>
      </c>
      <c r="C1145" s="3">
        <v>45532</v>
      </c>
      <c r="D1145" s="4" t="s">
        <v>722</v>
      </c>
      <c r="E1145" s="4">
        <v>35</v>
      </c>
      <c r="F1145" s="5" t="s">
        <v>33</v>
      </c>
      <c r="G1145" s="6" t="s">
        <v>343</v>
      </c>
      <c r="H1145" s="6" t="s">
        <v>39</v>
      </c>
      <c r="I1145" s="7" t="s">
        <v>39</v>
      </c>
      <c r="J1145" s="7" t="s">
        <v>36</v>
      </c>
      <c r="O1145" s="11">
        <v>1</v>
      </c>
      <c r="T1145" s="12">
        <v>1</v>
      </c>
      <c r="U1145" s="11" t="s">
        <v>537</v>
      </c>
      <c r="V1145" s="13" t="s">
        <v>50</v>
      </c>
      <c r="W1145" s="8" t="s">
        <v>15</v>
      </c>
      <c r="X1145" s="11" t="s">
        <v>99</v>
      </c>
      <c r="Y1145" s="11" t="s">
        <v>52</v>
      </c>
      <c r="Z1145" s="11" t="s">
        <v>53</v>
      </c>
    </row>
    <row r="1146" customHeight="1" spans="1:20">
      <c r="A1146" s="2">
        <v>1145</v>
      </c>
      <c r="B1146" s="2">
        <v>240828002</v>
      </c>
      <c r="C1146" s="3">
        <v>45532</v>
      </c>
      <c r="D1146" s="4" t="s">
        <v>722</v>
      </c>
      <c r="E1146" s="4">
        <v>35</v>
      </c>
      <c r="F1146" s="5" t="s">
        <v>58</v>
      </c>
      <c r="G1146" s="6" t="s">
        <v>770</v>
      </c>
      <c r="H1146" s="6" t="s">
        <v>366</v>
      </c>
      <c r="I1146" s="7" t="s">
        <v>42</v>
      </c>
      <c r="J1146" s="7" t="s">
        <v>36</v>
      </c>
      <c r="K1146" s="8">
        <v>512</v>
      </c>
      <c r="L1146" s="8">
        <v>32</v>
      </c>
      <c r="N1146" s="10" t="s">
        <v>37</v>
      </c>
      <c r="T1146" s="12">
        <v>0</v>
      </c>
    </row>
    <row r="1147" customHeight="1" spans="1:20">
      <c r="A1147" s="2">
        <v>1146</v>
      </c>
      <c r="B1147" s="2">
        <v>240828003</v>
      </c>
      <c r="C1147" s="3">
        <v>45532</v>
      </c>
      <c r="D1147" s="4" t="s">
        <v>722</v>
      </c>
      <c r="E1147" s="4">
        <v>35</v>
      </c>
      <c r="F1147" s="5" t="s">
        <v>58</v>
      </c>
      <c r="G1147" s="6" t="s">
        <v>774</v>
      </c>
      <c r="H1147" s="6" t="s">
        <v>724</v>
      </c>
      <c r="I1147" s="7" t="s">
        <v>724</v>
      </c>
      <c r="J1147" s="7" t="s">
        <v>36</v>
      </c>
      <c r="K1147" s="8">
        <v>500</v>
      </c>
      <c r="L1147" s="8">
        <v>13</v>
      </c>
      <c r="N1147" s="10" t="s">
        <v>37</v>
      </c>
      <c r="T1147" s="12">
        <v>0</v>
      </c>
    </row>
    <row r="1148" customHeight="1" spans="1:26">
      <c r="A1148" s="2">
        <v>1147</v>
      </c>
      <c r="B1148" s="2">
        <v>240828004</v>
      </c>
      <c r="C1148" s="3">
        <v>45532</v>
      </c>
      <c r="D1148" s="4" t="s">
        <v>722</v>
      </c>
      <c r="E1148" s="4">
        <v>35</v>
      </c>
      <c r="F1148" s="5" t="s">
        <v>58</v>
      </c>
      <c r="G1148" s="6" t="s">
        <v>740</v>
      </c>
      <c r="H1148" s="6" t="s">
        <v>748</v>
      </c>
      <c r="I1148" s="7" t="s">
        <v>46</v>
      </c>
      <c r="J1148" s="7" t="s">
        <v>36</v>
      </c>
      <c r="K1148" s="8">
        <v>432</v>
      </c>
      <c r="L1148" s="8">
        <v>32</v>
      </c>
      <c r="M1148" s="9">
        <v>1</v>
      </c>
      <c r="N1148" s="10" t="s">
        <v>48</v>
      </c>
      <c r="O1148" s="11">
        <v>1</v>
      </c>
      <c r="T1148" s="12">
        <v>1</v>
      </c>
      <c r="U1148" s="11" t="s">
        <v>160</v>
      </c>
      <c r="V1148" s="13" t="s">
        <v>50</v>
      </c>
      <c r="W1148" s="8" t="s">
        <v>15</v>
      </c>
      <c r="X1148" s="11" t="s">
        <v>99</v>
      </c>
      <c r="Y1148" s="11" t="s">
        <v>52</v>
      </c>
      <c r="Z1148" s="11" t="s">
        <v>53</v>
      </c>
    </row>
    <row r="1149" customHeight="1" spans="1:26">
      <c r="A1149" s="2">
        <v>1148</v>
      </c>
      <c r="B1149" s="2">
        <v>240828004</v>
      </c>
      <c r="C1149" s="3">
        <v>45532</v>
      </c>
      <c r="D1149" s="4" t="s">
        <v>722</v>
      </c>
      <c r="E1149" s="4">
        <v>35</v>
      </c>
      <c r="F1149" s="5" t="s">
        <v>58</v>
      </c>
      <c r="G1149" s="6" t="s">
        <v>740</v>
      </c>
      <c r="H1149" s="6" t="s">
        <v>748</v>
      </c>
      <c r="I1149" s="7" t="s">
        <v>46</v>
      </c>
      <c r="J1149" s="7" t="s">
        <v>36</v>
      </c>
      <c r="O1149" s="11">
        <v>3</v>
      </c>
      <c r="T1149" s="12">
        <v>3</v>
      </c>
      <c r="U1149" s="11" t="s">
        <v>791</v>
      </c>
      <c r="V1149" s="13" t="s">
        <v>50</v>
      </c>
      <c r="W1149" s="8" t="s">
        <v>15</v>
      </c>
      <c r="X1149" s="11" t="s">
        <v>312</v>
      </c>
      <c r="Y1149" s="11" t="s">
        <v>52</v>
      </c>
      <c r="Z1149" s="11" t="s">
        <v>53</v>
      </c>
    </row>
    <row r="1150" customHeight="1" spans="1:26">
      <c r="A1150" s="2">
        <v>1149</v>
      </c>
      <c r="B1150" s="2">
        <v>240828004</v>
      </c>
      <c r="C1150" s="3">
        <v>45532</v>
      </c>
      <c r="D1150" s="4" t="s">
        <v>722</v>
      </c>
      <c r="E1150" s="4">
        <v>35</v>
      </c>
      <c r="F1150" s="5" t="s">
        <v>58</v>
      </c>
      <c r="G1150" s="6" t="s">
        <v>740</v>
      </c>
      <c r="H1150" s="6" t="s">
        <v>748</v>
      </c>
      <c r="I1150" s="7" t="s">
        <v>46</v>
      </c>
      <c r="J1150" s="7" t="s">
        <v>36</v>
      </c>
      <c r="O1150" s="11">
        <v>1</v>
      </c>
      <c r="T1150" s="12">
        <v>1</v>
      </c>
      <c r="U1150" s="11" t="s">
        <v>792</v>
      </c>
      <c r="V1150" s="13" t="s">
        <v>50</v>
      </c>
      <c r="W1150" s="8" t="s">
        <v>15</v>
      </c>
      <c r="X1150" s="11" t="s">
        <v>283</v>
      </c>
      <c r="Y1150" s="11" t="s">
        <v>52</v>
      </c>
      <c r="Z1150" s="11" t="s">
        <v>53</v>
      </c>
    </row>
    <row r="1151" customHeight="1" spans="1:14">
      <c r="A1151" s="2">
        <v>1150</v>
      </c>
      <c r="B1151" s="2">
        <v>240829001</v>
      </c>
      <c r="C1151" s="3">
        <v>45533</v>
      </c>
      <c r="D1151" s="4" t="s">
        <v>722</v>
      </c>
      <c r="E1151" s="4">
        <v>35</v>
      </c>
      <c r="F1151" s="5" t="s">
        <v>58</v>
      </c>
      <c r="G1151" s="6" t="s">
        <v>695</v>
      </c>
      <c r="H1151" s="6" t="s">
        <v>366</v>
      </c>
      <c r="I1151" s="7" t="s">
        <v>42</v>
      </c>
      <c r="J1151" s="7" t="s">
        <v>62</v>
      </c>
      <c r="K1151" s="8">
        <v>4</v>
      </c>
      <c r="L1151" s="8">
        <v>4</v>
      </c>
      <c r="N1151" s="10" t="s">
        <v>37</v>
      </c>
    </row>
    <row r="1152" customHeight="1" spans="1:20">
      <c r="A1152" s="2">
        <v>1151</v>
      </c>
      <c r="B1152" s="2">
        <v>240829002</v>
      </c>
      <c r="C1152" s="3">
        <v>45533</v>
      </c>
      <c r="D1152" s="4" t="s">
        <v>722</v>
      </c>
      <c r="E1152" s="4">
        <v>35</v>
      </c>
      <c r="F1152" s="5" t="s">
        <v>58</v>
      </c>
      <c r="G1152" s="6" t="s">
        <v>694</v>
      </c>
      <c r="H1152" s="6" t="s">
        <v>60</v>
      </c>
      <c r="I1152" s="7" t="s">
        <v>60</v>
      </c>
      <c r="J1152" s="7" t="s">
        <v>62</v>
      </c>
      <c r="K1152" s="8">
        <v>4</v>
      </c>
      <c r="L1152" s="8">
        <v>4</v>
      </c>
      <c r="N1152" s="10" t="s">
        <v>37</v>
      </c>
      <c r="T1152" s="12">
        <v>0</v>
      </c>
    </row>
    <row r="1153" customHeight="1" spans="1:20">
      <c r="A1153" s="2">
        <v>1152</v>
      </c>
      <c r="B1153" s="2">
        <v>240829003</v>
      </c>
      <c r="C1153" s="3">
        <v>45533</v>
      </c>
      <c r="D1153" s="4" t="s">
        <v>722</v>
      </c>
      <c r="E1153" s="4">
        <v>35</v>
      </c>
      <c r="F1153" s="5" t="s">
        <v>58</v>
      </c>
      <c r="G1153" s="6" t="s">
        <v>770</v>
      </c>
      <c r="H1153" s="6" t="s">
        <v>366</v>
      </c>
      <c r="I1153" s="7" t="s">
        <v>42</v>
      </c>
      <c r="J1153" s="7" t="s">
        <v>36</v>
      </c>
      <c r="K1153" s="8">
        <v>512</v>
      </c>
      <c r="L1153" s="8">
        <v>32</v>
      </c>
      <c r="N1153" s="10" t="s">
        <v>37</v>
      </c>
      <c r="T1153" s="12">
        <v>0</v>
      </c>
    </row>
    <row r="1154" customHeight="1" spans="1:20">
      <c r="A1154" s="2">
        <v>1153</v>
      </c>
      <c r="B1154" s="2">
        <v>240829004</v>
      </c>
      <c r="C1154" s="3">
        <v>45533</v>
      </c>
      <c r="D1154" s="4" t="s">
        <v>722</v>
      </c>
      <c r="E1154" s="4">
        <v>35</v>
      </c>
      <c r="F1154" s="5" t="s">
        <v>33</v>
      </c>
      <c r="G1154" s="6" t="s">
        <v>654</v>
      </c>
      <c r="H1154" s="6" t="s">
        <v>401</v>
      </c>
      <c r="I1154" s="7" t="s">
        <v>401</v>
      </c>
      <c r="J1154" s="7" t="s">
        <v>36</v>
      </c>
      <c r="K1154" s="8">
        <v>715</v>
      </c>
      <c r="L1154" s="8">
        <v>32</v>
      </c>
      <c r="N1154" s="10" t="s">
        <v>37</v>
      </c>
      <c r="T1154" s="12">
        <v>0</v>
      </c>
    </row>
    <row r="1155" customHeight="1" spans="1:26">
      <c r="A1155" s="2">
        <v>1154</v>
      </c>
      <c r="B1155" s="2">
        <v>240829005</v>
      </c>
      <c r="C1155" s="3">
        <v>45533</v>
      </c>
      <c r="D1155" s="4" t="s">
        <v>722</v>
      </c>
      <c r="E1155" s="4">
        <v>35</v>
      </c>
      <c r="F1155" s="5" t="s">
        <v>33</v>
      </c>
      <c r="G1155" s="6" t="s">
        <v>793</v>
      </c>
      <c r="H1155" s="6" t="s">
        <v>436</v>
      </c>
      <c r="I1155" s="7" t="s">
        <v>436</v>
      </c>
      <c r="J1155" s="7" t="s">
        <v>36</v>
      </c>
      <c r="K1155" s="8">
        <v>294</v>
      </c>
      <c r="L1155" s="8">
        <v>32</v>
      </c>
      <c r="M1155" s="9">
        <v>1</v>
      </c>
      <c r="N1155" s="10" t="s">
        <v>48</v>
      </c>
      <c r="Q1155" s="11">
        <v>1</v>
      </c>
      <c r="T1155" s="12">
        <v>1</v>
      </c>
      <c r="U1155" s="11" t="s">
        <v>794</v>
      </c>
      <c r="V1155" s="13" t="s">
        <v>50</v>
      </c>
      <c r="W1155" s="8" t="s">
        <v>55</v>
      </c>
      <c r="X1155" s="11" t="s">
        <v>553</v>
      </c>
      <c r="Y1155" s="11" t="s">
        <v>57</v>
      </c>
      <c r="Z1155" s="11" t="s">
        <v>53</v>
      </c>
    </row>
    <row r="1156" customHeight="1" spans="1:26">
      <c r="A1156" s="2">
        <v>1155</v>
      </c>
      <c r="B1156" s="2">
        <v>240829006</v>
      </c>
      <c r="C1156" s="3">
        <v>45533</v>
      </c>
      <c r="D1156" s="4" t="s">
        <v>722</v>
      </c>
      <c r="E1156" s="4">
        <v>35</v>
      </c>
      <c r="F1156" s="5" t="s">
        <v>58</v>
      </c>
      <c r="G1156" s="6" t="s">
        <v>774</v>
      </c>
      <c r="H1156" s="6" t="s">
        <v>724</v>
      </c>
      <c r="I1156" s="7" t="s">
        <v>724</v>
      </c>
      <c r="J1156" s="7" t="s">
        <v>36</v>
      </c>
      <c r="K1156" s="8">
        <v>204</v>
      </c>
      <c r="L1156" s="8">
        <v>8</v>
      </c>
      <c r="M1156" s="9">
        <v>1</v>
      </c>
      <c r="N1156" s="10" t="s">
        <v>37</v>
      </c>
      <c r="O1156" s="11">
        <v>1</v>
      </c>
      <c r="T1156" s="12">
        <v>1</v>
      </c>
      <c r="U1156" s="11" t="s">
        <v>786</v>
      </c>
      <c r="V1156" s="13" t="s">
        <v>77</v>
      </c>
      <c r="W1156" s="8" t="s">
        <v>15</v>
      </c>
      <c r="X1156" s="11" t="s">
        <v>85</v>
      </c>
      <c r="Y1156" s="11" t="s">
        <v>57</v>
      </c>
      <c r="Z1156" s="11" t="s">
        <v>67</v>
      </c>
    </row>
    <row r="1157" customHeight="1" spans="1:29">
      <c r="A1157" s="2">
        <v>1156</v>
      </c>
      <c r="B1157" s="2">
        <v>240829007</v>
      </c>
      <c r="C1157" s="3">
        <v>45533</v>
      </c>
      <c r="D1157" s="4" t="s">
        <v>722</v>
      </c>
      <c r="E1157" s="4">
        <v>35</v>
      </c>
      <c r="F1157" s="5" t="s">
        <v>58</v>
      </c>
      <c r="G1157" s="6" t="s">
        <v>795</v>
      </c>
      <c r="H1157" s="6" t="s">
        <v>796</v>
      </c>
      <c r="I1157" s="7" t="s">
        <v>724</v>
      </c>
      <c r="J1157" s="7" t="s">
        <v>36</v>
      </c>
      <c r="K1157" s="8">
        <v>300</v>
      </c>
      <c r="L1157" s="8">
        <v>13</v>
      </c>
      <c r="M1157" s="9">
        <v>1</v>
      </c>
      <c r="N1157" s="10" t="s">
        <v>37</v>
      </c>
      <c r="O1157" s="11">
        <v>1</v>
      </c>
      <c r="T1157" s="12">
        <v>1</v>
      </c>
      <c r="U1157" s="11" t="s">
        <v>797</v>
      </c>
      <c r="V1157" s="13" t="s">
        <v>77</v>
      </c>
      <c r="W1157" s="8" t="s">
        <v>15</v>
      </c>
      <c r="X1157" s="11" t="s">
        <v>409</v>
      </c>
      <c r="Y1157" s="11" t="s">
        <v>57</v>
      </c>
      <c r="Z1157" s="11" t="s">
        <v>67</v>
      </c>
      <c r="AC1157" s="8" t="s">
        <v>798</v>
      </c>
    </row>
    <row r="1158" customHeight="1" spans="1:20">
      <c r="A1158" s="2">
        <v>1157</v>
      </c>
      <c r="B1158" s="2">
        <v>240829008</v>
      </c>
      <c r="C1158" s="3">
        <v>45533</v>
      </c>
      <c r="D1158" s="4" t="s">
        <v>722</v>
      </c>
      <c r="E1158" s="4">
        <v>35</v>
      </c>
      <c r="F1158" s="5" t="s">
        <v>58</v>
      </c>
      <c r="G1158" s="6" t="s">
        <v>740</v>
      </c>
      <c r="H1158" s="6" t="s">
        <v>748</v>
      </c>
      <c r="I1158" s="7" t="s">
        <v>46</v>
      </c>
      <c r="J1158" s="7" t="s">
        <v>36</v>
      </c>
      <c r="K1158" s="8">
        <v>116</v>
      </c>
      <c r="L1158" s="8">
        <v>8</v>
      </c>
      <c r="N1158" s="10" t="s">
        <v>37</v>
      </c>
      <c r="T1158" s="12">
        <v>0</v>
      </c>
    </row>
    <row r="1159" customHeight="1" spans="1:20">
      <c r="A1159" s="2">
        <v>1158</v>
      </c>
      <c r="B1159" s="2">
        <v>240830001</v>
      </c>
      <c r="C1159" s="3">
        <v>45534</v>
      </c>
      <c r="D1159" s="4" t="s">
        <v>722</v>
      </c>
      <c r="E1159" s="4">
        <v>35</v>
      </c>
      <c r="F1159" s="5" t="s">
        <v>58</v>
      </c>
      <c r="G1159" s="6" t="s">
        <v>744</v>
      </c>
      <c r="H1159" s="6" t="s">
        <v>61</v>
      </c>
      <c r="I1159" s="7" t="s">
        <v>60</v>
      </c>
      <c r="J1159" s="7" t="s">
        <v>62</v>
      </c>
      <c r="K1159" s="8">
        <v>96</v>
      </c>
      <c r="L1159" s="8">
        <v>8</v>
      </c>
      <c r="N1159" s="10" t="s">
        <v>37</v>
      </c>
      <c r="T1159" s="12">
        <v>0</v>
      </c>
    </row>
    <row r="1160" customHeight="1" spans="1:20">
      <c r="A1160" s="2">
        <v>1159</v>
      </c>
      <c r="B1160" s="2">
        <v>240830002</v>
      </c>
      <c r="C1160" s="3">
        <v>45534</v>
      </c>
      <c r="D1160" s="4" t="s">
        <v>722</v>
      </c>
      <c r="E1160" s="4">
        <v>35</v>
      </c>
      <c r="F1160" s="5" t="s">
        <v>58</v>
      </c>
      <c r="G1160" s="6">
        <v>24074181</v>
      </c>
      <c r="H1160" s="6" t="s">
        <v>42</v>
      </c>
      <c r="I1160" s="7" t="s">
        <v>42</v>
      </c>
      <c r="J1160" s="7" t="s">
        <v>36</v>
      </c>
      <c r="K1160" s="8">
        <v>32</v>
      </c>
      <c r="L1160" s="8">
        <v>8</v>
      </c>
      <c r="N1160" s="10" t="s">
        <v>37</v>
      </c>
      <c r="T1160" s="12">
        <v>0</v>
      </c>
    </row>
    <row r="1161" customHeight="1" spans="1:20">
      <c r="A1161" s="2">
        <v>1160</v>
      </c>
      <c r="B1161" s="2">
        <v>240830003</v>
      </c>
      <c r="C1161" s="3">
        <v>45534</v>
      </c>
      <c r="D1161" s="4" t="s">
        <v>722</v>
      </c>
      <c r="E1161" s="4">
        <v>35</v>
      </c>
      <c r="F1161" s="5" t="s">
        <v>58</v>
      </c>
      <c r="G1161" s="6" t="s">
        <v>774</v>
      </c>
      <c r="H1161" s="6" t="s">
        <v>366</v>
      </c>
      <c r="I1161" s="7" t="s">
        <v>42</v>
      </c>
      <c r="J1161" s="7" t="s">
        <v>36</v>
      </c>
      <c r="K1161" s="8">
        <v>1083</v>
      </c>
      <c r="L1161" s="8">
        <v>32</v>
      </c>
      <c r="N1161" s="10" t="s">
        <v>37</v>
      </c>
      <c r="T1161" s="12">
        <v>0</v>
      </c>
    </row>
    <row r="1162" customHeight="1" spans="1:29">
      <c r="A1162" s="2">
        <v>1161</v>
      </c>
      <c r="B1162" s="2">
        <v>240830004</v>
      </c>
      <c r="C1162" s="3">
        <v>45534</v>
      </c>
      <c r="D1162" s="4" t="s">
        <v>722</v>
      </c>
      <c r="E1162" s="4">
        <v>35</v>
      </c>
      <c r="F1162" s="5" t="s">
        <v>58</v>
      </c>
      <c r="G1162" s="6">
        <v>24064110</v>
      </c>
      <c r="H1162" s="6" t="s">
        <v>132</v>
      </c>
      <c r="I1162" s="7" t="s">
        <v>46</v>
      </c>
      <c r="J1162" s="7" t="s">
        <v>36</v>
      </c>
      <c r="K1162" s="8">
        <v>16</v>
      </c>
      <c r="L1162" s="8">
        <v>8</v>
      </c>
      <c r="M1162" s="9">
        <v>5</v>
      </c>
      <c r="N1162" s="10" t="s">
        <v>37</v>
      </c>
      <c r="O1162" s="11">
        <v>5</v>
      </c>
      <c r="T1162" s="12">
        <v>5</v>
      </c>
      <c r="U1162" s="11" t="s">
        <v>799</v>
      </c>
      <c r="V1162" s="13" t="s">
        <v>77</v>
      </c>
      <c r="W1162" s="8" t="s">
        <v>15</v>
      </c>
      <c r="X1162" s="11" t="s">
        <v>312</v>
      </c>
      <c r="Y1162" s="11" t="s">
        <v>52</v>
      </c>
      <c r="Z1162" s="11" t="s">
        <v>67</v>
      </c>
      <c r="AC1162" s="8" t="s">
        <v>800</v>
      </c>
    </row>
    <row r="1163" customHeight="1" spans="1:29">
      <c r="A1163" s="2">
        <v>1162</v>
      </c>
      <c r="B1163" s="2">
        <v>240830005</v>
      </c>
      <c r="C1163" s="3">
        <v>45534</v>
      </c>
      <c r="D1163" s="4" t="s">
        <v>722</v>
      </c>
      <c r="E1163" s="4">
        <v>35</v>
      </c>
      <c r="F1163" s="5" t="s">
        <v>58</v>
      </c>
      <c r="G1163" s="6" t="s">
        <v>795</v>
      </c>
      <c r="H1163" s="6" t="s">
        <v>796</v>
      </c>
      <c r="I1163" s="7" t="s">
        <v>724</v>
      </c>
      <c r="J1163" s="7" t="s">
        <v>725</v>
      </c>
      <c r="K1163" s="8">
        <v>521</v>
      </c>
      <c r="L1163" s="8">
        <v>13</v>
      </c>
      <c r="M1163" s="9">
        <v>1</v>
      </c>
      <c r="N1163" s="10" t="s">
        <v>37</v>
      </c>
      <c r="O1163" s="11">
        <v>1</v>
      </c>
      <c r="T1163" s="12">
        <v>1</v>
      </c>
      <c r="U1163" s="11" t="s">
        <v>655</v>
      </c>
      <c r="V1163" s="13" t="s">
        <v>77</v>
      </c>
      <c r="W1163" s="8" t="s">
        <v>15</v>
      </c>
      <c r="X1163" s="11" t="s">
        <v>85</v>
      </c>
      <c r="Y1163" s="11" t="s">
        <v>52</v>
      </c>
      <c r="Z1163" s="11" t="s">
        <v>67</v>
      </c>
      <c r="AC1163" s="8" t="s">
        <v>801</v>
      </c>
    </row>
    <row r="1164" customHeight="1" spans="1:20">
      <c r="A1164" s="2">
        <v>1163</v>
      </c>
      <c r="B1164" s="2">
        <v>240830006</v>
      </c>
      <c r="C1164" s="3">
        <v>45534</v>
      </c>
      <c r="D1164" s="4" t="s">
        <v>722</v>
      </c>
      <c r="E1164" s="4">
        <v>35</v>
      </c>
      <c r="F1164" s="5" t="s">
        <v>58</v>
      </c>
      <c r="G1164" s="6">
        <v>24074181</v>
      </c>
      <c r="H1164" s="6" t="s">
        <v>42</v>
      </c>
      <c r="I1164" s="7" t="s">
        <v>42</v>
      </c>
      <c r="J1164" s="7" t="s">
        <v>62</v>
      </c>
      <c r="K1164" s="8">
        <v>1</v>
      </c>
      <c r="L1164" s="8">
        <v>1</v>
      </c>
      <c r="N1164" s="10" t="s">
        <v>37</v>
      </c>
      <c r="T1164" s="12">
        <v>0</v>
      </c>
    </row>
    <row r="1165" customHeight="1" spans="1:20">
      <c r="A1165" s="2">
        <v>1164</v>
      </c>
      <c r="B1165" s="2">
        <v>240830007</v>
      </c>
      <c r="C1165" s="3">
        <v>45534</v>
      </c>
      <c r="D1165" s="4" t="s">
        <v>722</v>
      </c>
      <c r="E1165" s="4">
        <v>35</v>
      </c>
      <c r="F1165" s="5" t="s">
        <v>58</v>
      </c>
      <c r="G1165" s="6" t="s">
        <v>740</v>
      </c>
      <c r="H1165" s="6" t="s">
        <v>748</v>
      </c>
      <c r="I1165" s="7" t="s">
        <v>46</v>
      </c>
      <c r="J1165" s="7" t="s">
        <v>36</v>
      </c>
      <c r="K1165" s="8">
        <v>92</v>
      </c>
      <c r="L1165" s="8">
        <v>8</v>
      </c>
      <c r="N1165" s="10" t="s">
        <v>37</v>
      </c>
      <c r="T1165" s="12">
        <v>0</v>
      </c>
    </row>
    <row r="1166" customHeight="1" spans="1:20">
      <c r="A1166" s="2">
        <v>1165</v>
      </c>
      <c r="B1166" s="2">
        <v>240830008</v>
      </c>
      <c r="C1166" s="3">
        <v>45534</v>
      </c>
      <c r="D1166" s="4" t="s">
        <v>722</v>
      </c>
      <c r="E1166" s="4">
        <v>35</v>
      </c>
      <c r="F1166" s="5" t="s">
        <v>58</v>
      </c>
      <c r="G1166" s="6" t="s">
        <v>802</v>
      </c>
      <c r="H1166" s="6" t="s">
        <v>42</v>
      </c>
      <c r="I1166" s="7" t="s">
        <v>42</v>
      </c>
      <c r="J1166" s="7" t="s">
        <v>62</v>
      </c>
      <c r="K1166" s="8">
        <v>4</v>
      </c>
      <c r="L1166" s="8">
        <v>4</v>
      </c>
      <c r="N1166" s="10" t="s">
        <v>37</v>
      </c>
      <c r="T1166" s="12">
        <v>0</v>
      </c>
    </row>
    <row r="1167" customHeight="1" spans="1:20">
      <c r="A1167" s="2">
        <v>1166</v>
      </c>
      <c r="B1167" s="2">
        <v>240830009</v>
      </c>
      <c r="C1167" s="3">
        <v>45534</v>
      </c>
      <c r="D1167" s="4" t="s">
        <v>722</v>
      </c>
      <c r="E1167" s="4">
        <v>35</v>
      </c>
      <c r="F1167" s="5" t="s">
        <v>58</v>
      </c>
      <c r="G1167" s="6">
        <v>24064110</v>
      </c>
      <c r="H1167" s="6" t="s">
        <v>170</v>
      </c>
      <c r="I1167" s="7" t="s">
        <v>170</v>
      </c>
      <c r="J1167" s="7" t="s">
        <v>36</v>
      </c>
      <c r="K1167" s="8">
        <v>1</v>
      </c>
      <c r="L1167" s="8">
        <v>1</v>
      </c>
      <c r="N1167" s="10" t="s">
        <v>37</v>
      </c>
      <c r="T1167" s="12">
        <v>0</v>
      </c>
    </row>
    <row r="1168" customHeight="1" spans="1:26">
      <c r="A1168" s="2">
        <v>1167</v>
      </c>
      <c r="B1168" s="2">
        <v>240830010</v>
      </c>
      <c r="C1168" s="3">
        <v>45534</v>
      </c>
      <c r="D1168" s="4" t="s">
        <v>722</v>
      </c>
      <c r="E1168" s="4">
        <v>35</v>
      </c>
      <c r="F1168" s="5" t="s">
        <v>58</v>
      </c>
      <c r="G1168" s="6">
        <v>24064099</v>
      </c>
      <c r="H1168" s="6" t="s">
        <v>270</v>
      </c>
      <c r="I1168" s="7" t="s">
        <v>64</v>
      </c>
      <c r="J1168" s="7" t="s">
        <v>36</v>
      </c>
      <c r="K1168" s="8">
        <v>1</v>
      </c>
      <c r="L1168" s="8">
        <v>1</v>
      </c>
      <c r="M1168" s="9">
        <v>1</v>
      </c>
      <c r="N1168" s="10" t="s">
        <v>48</v>
      </c>
      <c r="R1168" s="11">
        <v>1</v>
      </c>
      <c r="T1168" s="12">
        <v>1</v>
      </c>
      <c r="U1168" s="11" t="s">
        <v>803</v>
      </c>
      <c r="V1168" s="13" t="s">
        <v>50</v>
      </c>
      <c r="W1168" s="8" t="s">
        <v>18</v>
      </c>
      <c r="X1168" s="11" t="s">
        <v>89</v>
      </c>
      <c r="Y1168" s="11" t="s">
        <v>57</v>
      </c>
      <c r="Z1168" s="11" t="s">
        <v>53</v>
      </c>
    </row>
    <row r="1169" customHeight="1" spans="1:26">
      <c r="A1169" s="2">
        <v>1168</v>
      </c>
      <c r="B1169" s="2">
        <v>240830011</v>
      </c>
      <c r="C1169" s="3">
        <v>45534</v>
      </c>
      <c r="D1169" s="4" t="s">
        <v>722</v>
      </c>
      <c r="E1169" s="4">
        <v>35</v>
      </c>
      <c r="F1169" s="5" t="s">
        <v>58</v>
      </c>
      <c r="G1169" s="6" t="s">
        <v>804</v>
      </c>
      <c r="H1169" s="6" t="s">
        <v>61</v>
      </c>
      <c r="I1169" s="7" t="s">
        <v>60</v>
      </c>
      <c r="J1169" s="7" t="s">
        <v>62</v>
      </c>
      <c r="K1169" s="8">
        <v>3</v>
      </c>
      <c r="L1169" s="8">
        <v>3</v>
      </c>
      <c r="M1169" s="9">
        <v>3</v>
      </c>
      <c r="N1169" s="10" t="s">
        <v>48</v>
      </c>
      <c r="O1169" s="11">
        <v>3</v>
      </c>
      <c r="T1169" s="12">
        <v>3</v>
      </c>
      <c r="U1169" s="11" t="s">
        <v>805</v>
      </c>
      <c r="V1169" s="13" t="s">
        <v>50</v>
      </c>
      <c r="W1169" s="8" t="s">
        <v>18</v>
      </c>
      <c r="X1169" s="11" t="s">
        <v>89</v>
      </c>
      <c r="Y1169" s="11" t="s">
        <v>57</v>
      </c>
      <c r="Z1169" s="11" t="s">
        <v>53</v>
      </c>
    </row>
    <row r="1170" customHeight="1" spans="1:26">
      <c r="A1170" s="2">
        <v>1169</v>
      </c>
      <c r="B1170" s="2">
        <v>240831001</v>
      </c>
      <c r="C1170" s="3">
        <v>45535</v>
      </c>
      <c r="D1170" s="4" t="s">
        <v>722</v>
      </c>
      <c r="E1170" s="4">
        <v>35</v>
      </c>
      <c r="F1170" s="5" t="s">
        <v>40</v>
      </c>
      <c r="G1170" s="6">
        <v>24074144</v>
      </c>
      <c r="H1170" s="6" t="s">
        <v>75</v>
      </c>
      <c r="I1170" s="7" t="s">
        <v>74</v>
      </c>
      <c r="J1170" s="7" t="s">
        <v>36</v>
      </c>
      <c r="K1170" s="8">
        <v>2541</v>
      </c>
      <c r="L1170" s="8">
        <v>50</v>
      </c>
      <c r="M1170" s="9">
        <v>8</v>
      </c>
      <c r="N1170" s="10" t="s">
        <v>48</v>
      </c>
      <c r="P1170" s="11">
        <v>2</v>
      </c>
      <c r="T1170" s="12">
        <v>2</v>
      </c>
      <c r="U1170" s="11" t="s">
        <v>806</v>
      </c>
      <c r="V1170" s="13" t="s">
        <v>50</v>
      </c>
      <c r="W1170" s="8" t="s">
        <v>16</v>
      </c>
      <c r="X1170" s="11" t="s">
        <v>51</v>
      </c>
      <c r="Y1170" s="11" t="s">
        <v>52</v>
      </c>
      <c r="Z1170" s="11" t="s">
        <v>53</v>
      </c>
    </row>
    <row r="1171" customHeight="1" spans="1:26">
      <c r="A1171" s="2">
        <v>1170</v>
      </c>
      <c r="B1171" s="2">
        <v>240831001</v>
      </c>
      <c r="C1171" s="3">
        <v>45535</v>
      </c>
      <c r="D1171" s="4" t="s">
        <v>722</v>
      </c>
      <c r="E1171" s="4">
        <v>35</v>
      </c>
      <c r="F1171" s="5" t="s">
        <v>40</v>
      </c>
      <c r="G1171" s="6">
        <v>24074144</v>
      </c>
      <c r="H1171" s="6" t="s">
        <v>75</v>
      </c>
      <c r="I1171" s="7" t="s">
        <v>74</v>
      </c>
      <c r="J1171" s="7" t="s">
        <v>36</v>
      </c>
      <c r="O1171" s="11">
        <v>5</v>
      </c>
      <c r="T1171" s="12">
        <v>5</v>
      </c>
      <c r="U1171" s="11" t="s">
        <v>807</v>
      </c>
      <c r="V1171" s="13" t="s">
        <v>50</v>
      </c>
      <c r="W1171" s="8" t="s">
        <v>15</v>
      </c>
      <c r="X1171" s="11" t="s">
        <v>99</v>
      </c>
      <c r="Y1171" s="11" t="s">
        <v>52</v>
      </c>
      <c r="Z1171" s="11" t="s">
        <v>53</v>
      </c>
    </row>
    <row r="1172" customHeight="1" spans="1:26">
      <c r="A1172" s="2">
        <v>1171</v>
      </c>
      <c r="B1172" s="2">
        <v>240831001</v>
      </c>
      <c r="C1172" s="3">
        <v>45535</v>
      </c>
      <c r="D1172" s="4" t="s">
        <v>722</v>
      </c>
      <c r="E1172" s="4">
        <v>35</v>
      </c>
      <c r="F1172" s="5" t="s">
        <v>40</v>
      </c>
      <c r="G1172" s="6">
        <v>24074144</v>
      </c>
      <c r="H1172" s="6" t="s">
        <v>75</v>
      </c>
      <c r="I1172" s="7" t="s">
        <v>74</v>
      </c>
      <c r="J1172" s="7" t="s">
        <v>36</v>
      </c>
      <c r="O1172" s="11">
        <v>1</v>
      </c>
      <c r="T1172" s="12">
        <v>1</v>
      </c>
      <c r="U1172" s="11" t="s">
        <v>808</v>
      </c>
      <c r="V1172" s="13" t="s">
        <v>50</v>
      </c>
      <c r="W1172" s="8" t="s">
        <v>15</v>
      </c>
      <c r="X1172" s="11" t="s">
        <v>85</v>
      </c>
      <c r="Y1172" s="11" t="s">
        <v>52</v>
      </c>
      <c r="Z1172" s="11" t="s">
        <v>53</v>
      </c>
    </row>
    <row r="1173" customHeight="1" spans="1:20">
      <c r="A1173" s="2">
        <v>1172</v>
      </c>
      <c r="B1173" s="2">
        <v>240831002</v>
      </c>
      <c r="C1173" s="3">
        <v>45535</v>
      </c>
      <c r="D1173" s="4" t="s">
        <v>722</v>
      </c>
      <c r="E1173" s="4">
        <v>35</v>
      </c>
      <c r="F1173" s="5" t="s">
        <v>33</v>
      </c>
      <c r="G1173" s="6" t="s">
        <v>793</v>
      </c>
      <c r="H1173" s="6" t="s">
        <v>436</v>
      </c>
      <c r="I1173" s="7" t="s">
        <v>436</v>
      </c>
      <c r="J1173" s="7" t="s">
        <v>36</v>
      </c>
      <c r="K1173" s="8">
        <v>205</v>
      </c>
      <c r="L1173" s="8">
        <v>8</v>
      </c>
      <c r="N1173" s="10" t="s">
        <v>37</v>
      </c>
      <c r="T1173" s="12">
        <v>0</v>
      </c>
    </row>
    <row r="1174" customHeight="1" spans="1:20">
      <c r="A1174" s="2">
        <v>1173</v>
      </c>
      <c r="B1174" s="2">
        <v>240831003</v>
      </c>
      <c r="C1174" s="3">
        <v>45535</v>
      </c>
      <c r="D1174" s="4" t="s">
        <v>722</v>
      </c>
      <c r="E1174" s="4">
        <v>35</v>
      </c>
      <c r="F1174" s="5" t="s">
        <v>58</v>
      </c>
      <c r="G1174" s="6">
        <v>24074181</v>
      </c>
      <c r="H1174" s="6" t="s">
        <v>432</v>
      </c>
      <c r="I1174" s="7" t="s">
        <v>74</v>
      </c>
      <c r="J1174" s="7" t="s">
        <v>36</v>
      </c>
      <c r="K1174" s="8">
        <v>44</v>
      </c>
      <c r="L1174" s="8">
        <v>8</v>
      </c>
      <c r="N1174" s="10" t="s">
        <v>37</v>
      </c>
      <c r="T1174" s="12">
        <v>0</v>
      </c>
    </row>
    <row r="1175" customHeight="1" spans="1:20">
      <c r="A1175" s="2">
        <v>1174</v>
      </c>
      <c r="B1175" s="2">
        <v>240831004</v>
      </c>
      <c r="C1175" s="3">
        <v>45535</v>
      </c>
      <c r="D1175" s="4" t="s">
        <v>722</v>
      </c>
      <c r="E1175" s="4">
        <v>35</v>
      </c>
      <c r="F1175" s="5" t="s">
        <v>58</v>
      </c>
      <c r="G1175" s="6" t="s">
        <v>770</v>
      </c>
      <c r="H1175" s="6" t="s">
        <v>366</v>
      </c>
      <c r="I1175" s="7" t="s">
        <v>42</v>
      </c>
      <c r="J1175" s="7" t="s">
        <v>36</v>
      </c>
      <c r="K1175" s="8">
        <v>164</v>
      </c>
      <c r="L1175" s="8">
        <v>8</v>
      </c>
      <c r="N1175" s="10" t="s">
        <v>37</v>
      </c>
      <c r="T1175" s="12">
        <v>0</v>
      </c>
    </row>
    <row r="1176" customHeight="1" spans="1:20">
      <c r="A1176" s="2">
        <v>1175</v>
      </c>
      <c r="B1176" s="2">
        <v>240831005</v>
      </c>
      <c r="C1176" s="3">
        <v>45535</v>
      </c>
      <c r="D1176" s="4" t="s">
        <v>722</v>
      </c>
      <c r="E1176" s="4">
        <v>35</v>
      </c>
      <c r="F1176" s="5" t="s">
        <v>58</v>
      </c>
      <c r="G1176" s="6" t="s">
        <v>809</v>
      </c>
      <c r="H1176" s="6" t="s">
        <v>397</v>
      </c>
      <c r="I1176" s="7" t="s">
        <v>170</v>
      </c>
      <c r="J1176" s="7" t="s">
        <v>36</v>
      </c>
      <c r="K1176" s="8">
        <v>300</v>
      </c>
      <c r="L1176" s="8">
        <v>32</v>
      </c>
      <c r="N1176" s="10" t="s">
        <v>37</v>
      </c>
      <c r="T1176" s="12">
        <v>0</v>
      </c>
    </row>
    <row r="1177" customHeight="1" spans="1:20">
      <c r="A1177" s="2">
        <v>1176</v>
      </c>
      <c r="B1177" s="2">
        <v>240831006</v>
      </c>
      <c r="C1177" s="3">
        <v>45535</v>
      </c>
      <c r="D1177" s="4" t="s">
        <v>722</v>
      </c>
      <c r="E1177" s="4">
        <v>35</v>
      </c>
      <c r="F1177" s="5" t="s">
        <v>33</v>
      </c>
      <c r="G1177" s="6" t="s">
        <v>654</v>
      </c>
      <c r="H1177" s="6" t="s">
        <v>401</v>
      </c>
      <c r="I1177" s="7" t="s">
        <v>401</v>
      </c>
      <c r="J1177" s="7" t="s">
        <v>36</v>
      </c>
      <c r="K1177" s="8">
        <v>576</v>
      </c>
      <c r="L1177" s="8">
        <v>32</v>
      </c>
      <c r="N1177" s="10" t="s">
        <v>37</v>
      </c>
      <c r="T1177" s="12">
        <v>0</v>
      </c>
    </row>
    <row r="1178" customHeight="1" spans="1:26">
      <c r="A1178" s="2">
        <v>1177</v>
      </c>
      <c r="B1178" s="2">
        <v>240831007</v>
      </c>
      <c r="C1178" s="3">
        <v>45535</v>
      </c>
      <c r="D1178" s="4" t="s">
        <v>722</v>
      </c>
      <c r="E1178" s="4">
        <v>35</v>
      </c>
      <c r="F1178" s="5" t="s">
        <v>58</v>
      </c>
      <c r="G1178" s="6" t="s">
        <v>804</v>
      </c>
      <c r="H1178" s="6" t="s">
        <v>60</v>
      </c>
      <c r="I1178" s="7" t="s">
        <v>60</v>
      </c>
      <c r="J1178" s="7" t="s">
        <v>36</v>
      </c>
      <c r="K1178" s="8">
        <v>97</v>
      </c>
      <c r="L1178" s="8">
        <v>8</v>
      </c>
      <c r="M1178" s="9">
        <v>8</v>
      </c>
      <c r="N1178" s="10" t="s">
        <v>48</v>
      </c>
      <c r="O1178" s="11">
        <v>8</v>
      </c>
      <c r="T1178" s="12">
        <v>8</v>
      </c>
      <c r="U1178" s="11" t="s">
        <v>810</v>
      </c>
      <c r="V1178" s="13" t="s">
        <v>50</v>
      </c>
      <c r="W1178" s="8" t="s">
        <v>18</v>
      </c>
      <c r="X1178" s="11" t="s">
        <v>89</v>
      </c>
      <c r="Y1178" s="11" t="s">
        <v>57</v>
      </c>
      <c r="Z1178" s="11" t="s">
        <v>53</v>
      </c>
    </row>
    <row r="1179" customHeight="1" spans="1:20">
      <c r="A1179" s="2">
        <v>1178</v>
      </c>
      <c r="B1179" s="2">
        <v>240831008</v>
      </c>
      <c r="C1179" s="3">
        <v>45535</v>
      </c>
      <c r="D1179" s="4" t="s">
        <v>722</v>
      </c>
      <c r="E1179" s="4">
        <v>35</v>
      </c>
      <c r="F1179" s="5" t="s">
        <v>58</v>
      </c>
      <c r="G1179" s="6" t="s">
        <v>811</v>
      </c>
      <c r="H1179" s="6" t="s">
        <v>366</v>
      </c>
      <c r="I1179" s="7" t="s">
        <v>42</v>
      </c>
      <c r="J1179" s="7" t="s">
        <v>36</v>
      </c>
      <c r="K1179" s="8">
        <v>366</v>
      </c>
      <c r="L1179" s="8">
        <v>32</v>
      </c>
      <c r="N1179" s="10" t="s">
        <v>37</v>
      </c>
      <c r="T1179" s="12">
        <v>0</v>
      </c>
    </row>
    <row r="1180" customHeight="1" spans="1:20">
      <c r="A1180" s="2">
        <v>1179</v>
      </c>
      <c r="B1180" s="2">
        <v>240831009</v>
      </c>
      <c r="C1180" s="3">
        <v>45535</v>
      </c>
      <c r="D1180" s="4" t="s">
        <v>722</v>
      </c>
      <c r="E1180" s="4">
        <v>35</v>
      </c>
      <c r="F1180" s="5" t="s">
        <v>58</v>
      </c>
      <c r="G1180" s="6" t="s">
        <v>795</v>
      </c>
      <c r="H1180" s="6" t="s">
        <v>796</v>
      </c>
      <c r="I1180" s="7" t="s">
        <v>724</v>
      </c>
      <c r="J1180" s="7" t="s">
        <v>725</v>
      </c>
      <c r="K1180" s="8">
        <v>261</v>
      </c>
      <c r="L1180" s="8">
        <v>8</v>
      </c>
      <c r="N1180" s="10" t="s">
        <v>37</v>
      </c>
      <c r="T1180" s="12">
        <v>0</v>
      </c>
    </row>
    <row r="1181" customHeight="1" spans="1:20">
      <c r="A1181" s="2">
        <v>1180</v>
      </c>
      <c r="B1181" s="2">
        <v>240831010</v>
      </c>
      <c r="C1181" s="3">
        <v>45535</v>
      </c>
      <c r="D1181" s="4" t="s">
        <v>722</v>
      </c>
      <c r="E1181" s="4">
        <v>35</v>
      </c>
      <c r="F1181" s="5" t="s">
        <v>58</v>
      </c>
      <c r="G1181" s="6">
        <v>24064110</v>
      </c>
      <c r="H1181" s="6" t="s">
        <v>132</v>
      </c>
      <c r="I1181" s="7" t="s">
        <v>46</v>
      </c>
      <c r="J1181" s="7" t="s">
        <v>36</v>
      </c>
      <c r="K1181" s="8">
        <v>1</v>
      </c>
      <c r="L1181" s="8">
        <v>1</v>
      </c>
      <c r="N1181" s="10" t="s">
        <v>37</v>
      </c>
      <c r="T1181" s="12">
        <v>0</v>
      </c>
    </row>
    <row r="1182" customHeight="1" spans="1:20">
      <c r="A1182" s="2">
        <v>1181</v>
      </c>
      <c r="B1182" s="2">
        <v>240831011</v>
      </c>
      <c r="C1182" s="3">
        <v>45535</v>
      </c>
      <c r="D1182" s="4" t="s">
        <v>722</v>
      </c>
      <c r="E1182" s="4">
        <v>35</v>
      </c>
      <c r="F1182" s="5" t="s">
        <v>58</v>
      </c>
      <c r="G1182" s="6">
        <v>24074181</v>
      </c>
      <c r="H1182" s="6" t="s">
        <v>42</v>
      </c>
      <c r="I1182" s="7" t="s">
        <v>42</v>
      </c>
      <c r="J1182" s="7" t="s">
        <v>36</v>
      </c>
      <c r="K1182" s="8">
        <v>17</v>
      </c>
      <c r="L1182" s="8">
        <v>8</v>
      </c>
      <c r="N1182" s="10" t="s">
        <v>37</v>
      </c>
      <c r="T1182" s="12">
        <v>0</v>
      </c>
    </row>
    <row r="1183" customHeight="1" spans="1:20">
      <c r="A1183" s="2">
        <v>1182</v>
      </c>
      <c r="B1183" s="2">
        <v>240831012</v>
      </c>
      <c r="C1183" s="3">
        <v>45535</v>
      </c>
      <c r="D1183" s="4" t="s">
        <v>722</v>
      </c>
      <c r="E1183" s="4">
        <v>35</v>
      </c>
      <c r="F1183" s="5" t="s">
        <v>58</v>
      </c>
      <c r="G1183" s="6" t="s">
        <v>812</v>
      </c>
      <c r="H1183" s="6" t="s">
        <v>366</v>
      </c>
      <c r="I1183" s="7" t="s">
        <v>42</v>
      </c>
      <c r="J1183" s="7" t="s">
        <v>36</v>
      </c>
      <c r="K1183" s="8">
        <v>36</v>
      </c>
      <c r="L1183" s="8">
        <v>8</v>
      </c>
      <c r="N1183" s="10" t="s">
        <v>37</v>
      </c>
      <c r="T1183" s="12">
        <v>0</v>
      </c>
    </row>
    <row r="1184" customHeight="1" spans="1:20">
      <c r="A1184" s="2">
        <v>1183</v>
      </c>
      <c r="B1184" s="2">
        <v>240831013</v>
      </c>
      <c r="C1184" s="3">
        <v>45535</v>
      </c>
      <c r="D1184" s="4" t="s">
        <v>722</v>
      </c>
      <c r="E1184" s="4">
        <v>35</v>
      </c>
      <c r="F1184" s="5" t="s">
        <v>58</v>
      </c>
      <c r="G1184" s="6" t="s">
        <v>813</v>
      </c>
      <c r="H1184" s="6" t="s">
        <v>64</v>
      </c>
      <c r="I1184" s="7" t="s">
        <v>64</v>
      </c>
      <c r="J1184" s="7" t="s">
        <v>62</v>
      </c>
      <c r="K1184" s="8">
        <v>117</v>
      </c>
      <c r="L1184" s="8">
        <v>8</v>
      </c>
      <c r="N1184" s="10" t="s">
        <v>37</v>
      </c>
      <c r="T1184" s="12">
        <v>0</v>
      </c>
    </row>
    <row r="1185" customHeight="1" spans="1:26">
      <c r="A1185" s="2">
        <v>1184</v>
      </c>
      <c r="B1185" s="2">
        <v>240831014</v>
      </c>
      <c r="C1185" s="3">
        <v>45535</v>
      </c>
      <c r="D1185" s="4" t="s">
        <v>722</v>
      </c>
      <c r="E1185" s="4">
        <v>35</v>
      </c>
      <c r="F1185" s="5" t="s">
        <v>33</v>
      </c>
      <c r="G1185" s="6" t="s">
        <v>618</v>
      </c>
      <c r="H1185" s="6" t="s">
        <v>568</v>
      </c>
      <c r="I1185" s="7" t="s">
        <v>568</v>
      </c>
      <c r="J1185" s="7" t="s">
        <v>36</v>
      </c>
      <c r="K1185" s="8">
        <v>432</v>
      </c>
      <c r="L1185" s="8">
        <v>32</v>
      </c>
      <c r="M1185" s="9">
        <v>1</v>
      </c>
      <c r="N1185" s="10" t="s">
        <v>37</v>
      </c>
      <c r="O1185" s="11">
        <v>1</v>
      </c>
      <c r="T1185" s="12">
        <v>1</v>
      </c>
      <c r="U1185" s="11" t="s">
        <v>814</v>
      </c>
      <c r="V1185" s="13" t="s">
        <v>77</v>
      </c>
      <c r="W1185" s="8" t="s">
        <v>15</v>
      </c>
      <c r="X1185" s="11" t="s">
        <v>99</v>
      </c>
      <c r="Y1185" s="11" t="s">
        <v>52</v>
      </c>
      <c r="Z1185" s="11" t="s">
        <v>67</v>
      </c>
    </row>
    <row r="1186" customHeight="1" spans="1:20">
      <c r="A1186" s="2">
        <v>1185</v>
      </c>
      <c r="B1186" s="2">
        <v>240901001</v>
      </c>
      <c r="C1186" s="3">
        <v>45536</v>
      </c>
      <c r="D1186" s="4" t="s">
        <v>815</v>
      </c>
      <c r="E1186" s="4">
        <v>36</v>
      </c>
      <c r="F1186" s="5" t="s">
        <v>93</v>
      </c>
      <c r="G1186" s="6">
        <v>24262605</v>
      </c>
      <c r="H1186" s="6" t="s">
        <v>95</v>
      </c>
      <c r="I1186" s="7" t="s">
        <v>95</v>
      </c>
      <c r="J1186" s="7" t="s">
        <v>141</v>
      </c>
      <c r="K1186" s="8">
        <v>16</v>
      </c>
      <c r="L1186" s="8">
        <v>8</v>
      </c>
      <c r="N1186" s="10" t="s">
        <v>37</v>
      </c>
      <c r="T1186" s="12">
        <v>0</v>
      </c>
    </row>
    <row r="1187" customHeight="1" spans="1:20">
      <c r="A1187" s="2">
        <v>1186</v>
      </c>
      <c r="B1187" s="2">
        <v>240901002</v>
      </c>
      <c r="C1187" s="3">
        <v>45536</v>
      </c>
      <c r="D1187" s="4" t="s">
        <v>815</v>
      </c>
      <c r="E1187" s="4">
        <v>36</v>
      </c>
      <c r="F1187" s="5" t="s">
        <v>93</v>
      </c>
      <c r="G1187" s="6" t="s">
        <v>685</v>
      </c>
      <c r="H1187" s="6" t="s">
        <v>128</v>
      </c>
      <c r="I1187" s="7" t="s">
        <v>128</v>
      </c>
      <c r="J1187" s="7" t="s">
        <v>141</v>
      </c>
      <c r="K1187" s="8">
        <v>2</v>
      </c>
      <c r="L1187" s="8">
        <v>2</v>
      </c>
      <c r="N1187" s="10" t="s">
        <v>37</v>
      </c>
      <c r="T1187" s="12">
        <v>0</v>
      </c>
    </row>
    <row r="1188" customHeight="1" spans="1:20">
      <c r="A1188" s="2">
        <v>1187</v>
      </c>
      <c r="B1188" s="2">
        <v>240901003</v>
      </c>
      <c r="C1188" s="3">
        <v>45536</v>
      </c>
      <c r="D1188" s="4" t="s">
        <v>815</v>
      </c>
      <c r="E1188" s="4">
        <v>36</v>
      </c>
      <c r="F1188" s="5" t="s">
        <v>93</v>
      </c>
      <c r="G1188" s="6">
        <v>22090193</v>
      </c>
      <c r="H1188" s="6" t="s">
        <v>816</v>
      </c>
      <c r="I1188" s="7" t="s">
        <v>128</v>
      </c>
      <c r="J1188" s="7" t="s">
        <v>141</v>
      </c>
      <c r="K1188" s="8">
        <v>1</v>
      </c>
      <c r="L1188" s="8">
        <v>1</v>
      </c>
      <c r="N1188" s="10" t="s">
        <v>37</v>
      </c>
      <c r="T1188" s="12">
        <v>0</v>
      </c>
    </row>
    <row r="1189" customHeight="1" spans="1:20">
      <c r="A1189" s="2">
        <v>1188</v>
      </c>
      <c r="B1189" s="2">
        <v>240901004</v>
      </c>
      <c r="C1189" s="3">
        <v>45536</v>
      </c>
      <c r="D1189" s="4" t="s">
        <v>815</v>
      </c>
      <c r="E1189" s="4">
        <v>36</v>
      </c>
      <c r="F1189" s="5" t="s">
        <v>33</v>
      </c>
      <c r="G1189" s="6">
        <v>20240616</v>
      </c>
      <c r="H1189" s="6" t="s">
        <v>39</v>
      </c>
      <c r="I1189" s="7" t="s">
        <v>39</v>
      </c>
      <c r="J1189" s="7" t="s">
        <v>36</v>
      </c>
      <c r="K1189" s="8">
        <v>288</v>
      </c>
      <c r="L1189" s="8">
        <v>32</v>
      </c>
      <c r="N1189" s="10" t="s">
        <v>37</v>
      </c>
      <c r="T1189" s="12">
        <v>0</v>
      </c>
    </row>
    <row r="1190" customHeight="1" spans="1:20">
      <c r="A1190" s="2">
        <v>1189</v>
      </c>
      <c r="B1190" s="2">
        <v>240901005</v>
      </c>
      <c r="C1190" s="3">
        <v>45536</v>
      </c>
      <c r="D1190" s="4" t="s">
        <v>815</v>
      </c>
      <c r="E1190" s="4">
        <v>36</v>
      </c>
      <c r="F1190" s="5" t="s">
        <v>58</v>
      </c>
      <c r="G1190" s="6" t="s">
        <v>817</v>
      </c>
      <c r="H1190" s="6" t="s">
        <v>818</v>
      </c>
      <c r="I1190" s="7" t="s">
        <v>647</v>
      </c>
      <c r="J1190" s="7" t="s">
        <v>62</v>
      </c>
      <c r="K1190" s="8">
        <v>65</v>
      </c>
      <c r="L1190" s="8">
        <v>8</v>
      </c>
      <c r="N1190" s="10" t="s">
        <v>37</v>
      </c>
      <c r="T1190" s="12">
        <v>0</v>
      </c>
    </row>
    <row r="1191" customHeight="1" spans="1:20">
      <c r="A1191" s="2">
        <v>1190</v>
      </c>
      <c r="B1191" s="2">
        <v>240901006</v>
      </c>
      <c r="C1191" s="3">
        <v>45536</v>
      </c>
      <c r="D1191" s="4" t="s">
        <v>815</v>
      </c>
      <c r="E1191" s="4">
        <v>36</v>
      </c>
      <c r="F1191" s="5" t="s">
        <v>33</v>
      </c>
      <c r="G1191" s="6" t="s">
        <v>654</v>
      </c>
      <c r="H1191" s="6" t="s">
        <v>401</v>
      </c>
      <c r="I1191" s="7" t="s">
        <v>401</v>
      </c>
      <c r="J1191" s="7" t="s">
        <v>36</v>
      </c>
      <c r="K1191" s="8">
        <v>1063</v>
      </c>
      <c r="L1191" s="8">
        <v>32</v>
      </c>
      <c r="N1191" s="10" t="s">
        <v>37</v>
      </c>
      <c r="T1191" s="12">
        <v>0</v>
      </c>
    </row>
    <row r="1192" customHeight="1" spans="1:20">
      <c r="A1192" s="2">
        <v>1191</v>
      </c>
      <c r="B1192" s="2">
        <v>240901007</v>
      </c>
      <c r="C1192" s="3">
        <v>45536</v>
      </c>
      <c r="D1192" s="4" t="s">
        <v>815</v>
      </c>
      <c r="E1192" s="4">
        <v>36</v>
      </c>
      <c r="F1192" s="5" t="s">
        <v>33</v>
      </c>
      <c r="G1192" s="6" t="s">
        <v>819</v>
      </c>
      <c r="H1192" s="6" t="s">
        <v>199</v>
      </c>
      <c r="I1192" s="7" t="s">
        <v>39</v>
      </c>
      <c r="J1192" s="7" t="s">
        <v>36</v>
      </c>
      <c r="K1192" s="8">
        <v>50</v>
      </c>
      <c r="L1192" s="8">
        <v>8</v>
      </c>
      <c r="N1192" s="10" t="s">
        <v>37</v>
      </c>
      <c r="T1192" s="12">
        <v>0</v>
      </c>
    </row>
    <row r="1193" customHeight="1" spans="1:20">
      <c r="A1193" s="2">
        <v>1192</v>
      </c>
      <c r="B1193" s="2">
        <v>240902001</v>
      </c>
      <c r="C1193" s="3">
        <v>45537</v>
      </c>
      <c r="D1193" s="4" t="s">
        <v>815</v>
      </c>
      <c r="E1193" s="4">
        <v>36</v>
      </c>
      <c r="F1193" s="5" t="s">
        <v>33</v>
      </c>
      <c r="G1193" s="6" t="s">
        <v>643</v>
      </c>
      <c r="H1193" s="6" t="s">
        <v>403</v>
      </c>
      <c r="I1193" s="7" t="s">
        <v>403</v>
      </c>
      <c r="J1193" s="7" t="s">
        <v>36</v>
      </c>
      <c r="K1193" s="8">
        <v>720</v>
      </c>
      <c r="L1193" s="8">
        <v>32</v>
      </c>
      <c r="N1193" s="10" t="s">
        <v>37</v>
      </c>
      <c r="T1193" s="12">
        <v>0</v>
      </c>
    </row>
    <row r="1194" customHeight="1" spans="1:26">
      <c r="A1194" s="2">
        <v>1193</v>
      </c>
      <c r="B1194" s="2">
        <v>240902002</v>
      </c>
      <c r="C1194" s="3">
        <v>45537</v>
      </c>
      <c r="D1194" s="4" t="s">
        <v>815</v>
      </c>
      <c r="E1194" s="4">
        <v>36</v>
      </c>
      <c r="F1194" s="5" t="s">
        <v>33</v>
      </c>
      <c r="G1194" s="6" t="s">
        <v>618</v>
      </c>
      <c r="H1194" s="6" t="s">
        <v>568</v>
      </c>
      <c r="I1194" s="7" t="s">
        <v>568</v>
      </c>
      <c r="J1194" s="7" t="s">
        <v>36</v>
      </c>
      <c r="K1194" s="8">
        <v>435</v>
      </c>
      <c r="L1194" s="8">
        <v>32</v>
      </c>
      <c r="M1194" s="9">
        <v>1</v>
      </c>
      <c r="N1194" s="10" t="s">
        <v>48</v>
      </c>
      <c r="Q1194" s="11">
        <v>1</v>
      </c>
      <c r="T1194" s="12">
        <v>1</v>
      </c>
      <c r="U1194" s="11" t="s">
        <v>820</v>
      </c>
      <c r="V1194" s="13" t="s">
        <v>50</v>
      </c>
      <c r="W1194" s="8" t="s">
        <v>55</v>
      </c>
      <c r="X1194" s="11" t="s">
        <v>552</v>
      </c>
      <c r="Y1194" s="11" t="s">
        <v>57</v>
      </c>
      <c r="Z1194" s="11" t="s">
        <v>53</v>
      </c>
    </row>
    <row r="1195" customHeight="1" spans="1:20">
      <c r="A1195" s="2">
        <v>1194</v>
      </c>
      <c r="B1195" s="2">
        <v>240902003</v>
      </c>
      <c r="C1195" s="3">
        <v>45537</v>
      </c>
      <c r="D1195" s="4" t="s">
        <v>815</v>
      </c>
      <c r="E1195" s="4">
        <v>36</v>
      </c>
      <c r="F1195" s="5" t="s">
        <v>33</v>
      </c>
      <c r="G1195" s="6" t="s">
        <v>643</v>
      </c>
      <c r="H1195" s="6" t="s">
        <v>403</v>
      </c>
      <c r="I1195" s="7" t="s">
        <v>403</v>
      </c>
      <c r="J1195" s="7" t="s">
        <v>36</v>
      </c>
      <c r="K1195" s="8">
        <v>288</v>
      </c>
      <c r="L1195" s="8">
        <v>32</v>
      </c>
      <c r="N1195" s="10" t="s">
        <v>37</v>
      </c>
      <c r="T1195" s="12">
        <v>0</v>
      </c>
    </row>
    <row r="1196" customHeight="1" spans="1:20">
      <c r="A1196" s="2">
        <v>1195</v>
      </c>
      <c r="B1196" s="2">
        <v>240902004</v>
      </c>
      <c r="C1196" s="3">
        <v>45537</v>
      </c>
      <c r="D1196" s="4" t="s">
        <v>815</v>
      </c>
      <c r="E1196" s="4">
        <v>36</v>
      </c>
      <c r="F1196" s="5" t="s">
        <v>58</v>
      </c>
      <c r="G1196" s="6" t="s">
        <v>626</v>
      </c>
      <c r="H1196" s="6" t="s">
        <v>707</v>
      </c>
      <c r="I1196" s="7" t="s">
        <v>541</v>
      </c>
      <c r="J1196" s="7" t="s">
        <v>36</v>
      </c>
      <c r="K1196" s="8">
        <v>130</v>
      </c>
      <c r="L1196" s="8">
        <v>8</v>
      </c>
      <c r="N1196" s="10" t="s">
        <v>37</v>
      </c>
      <c r="T1196" s="12">
        <v>0</v>
      </c>
    </row>
    <row r="1197" customHeight="1" spans="1:26">
      <c r="A1197" s="2">
        <v>1196</v>
      </c>
      <c r="B1197" s="2">
        <v>240902005</v>
      </c>
      <c r="C1197" s="3">
        <v>45537</v>
      </c>
      <c r="D1197" s="4" t="s">
        <v>815</v>
      </c>
      <c r="E1197" s="4">
        <v>36</v>
      </c>
      <c r="F1197" s="5" t="s">
        <v>58</v>
      </c>
      <c r="G1197" s="6">
        <v>240784181</v>
      </c>
      <c r="H1197" s="6" t="s">
        <v>821</v>
      </c>
      <c r="I1197" s="7" t="s">
        <v>822</v>
      </c>
      <c r="J1197" s="7" t="s">
        <v>62</v>
      </c>
      <c r="K1197" s="8">
        <v>1</v>
      </c>
      <c r="L1197" s="8">
        <v>1</v>
      </c>
      <c r="M1197" s="9">
        <v>1</v>
      </c>
      <c r="N1197" s="10" t="s">
        <v>48</v>
      </c>
      <c r="O1197" s="11">
        <v>1</v>
      </c>
      <c r="T1197" s="12">
        <v>1</v>
      </c>
      <c r="U1197" s="11" t="s">
        <v>160</v>
      </c>
      <c r="V1197" s="13" t="s">
        <v>50</v>
      </c>
      <c r="W1197" s="8" t="s">
        <v>15</v>
      </c>
      <c r="X1197" s="11" t="s">
        <v>99</v>
      </c>
      <c r="Y1197" s="11" t="s">
        <v>52</v>
      </c>
      <c r="Z1197" s="11" t="s">
        <v>53</v>
      </c>
    </row>
    <row r="1198" customHeight="1" spans="1:20">
      <c r="A1198" s="2">
        <v>1197</v>
      </c>
      <c r="B1198" s="2">
        <v>240902006</v>
      </c>
      <c r="C1198" s="3">
        <v>45537</v>
      </c>
      <c r="D1198" s="4" t="s">
        <v>815</v>
      </c>
      <c r="E1198" s="4">
        <v>36</v>
      </c>
      <c r="F1198" s="5" t="s">
        <v>58</v>
      </c>
      <c r="G1198" s="6" t="s">
        <v>770</v>
      </c>
      <c r="H1198" s="6" t="s">
        <v>366</v>
      </c>
      <c r="I1198" s="7" t="s">
        <v>42</v>
      </c>
      <c r="J1198" s="7" t="s">
        <v>36</v>
      </c>
      <c r="K1198" s="8">
        <v>795</v>
      </c>
      <c r="L1198" s="8">
        <v>32</v>
      </c>
      <c r="N1198" s="10" t="s">
        <v>37</v>
      </c>
      <c r="T1198" s="12">
        <v>0</v>
      </c>
    </row>
    <row r="1199" customHeight="1" spans="1:20">
      <c r="A1199" s="2">
        <v>1198</v>
      </c>
      <c r="B1199" s="2">
        <v>240902007</v>
      </c>
      <c r="C1199" s="3">
        <v>45537</v>
      </c>
      <c r="D1199" s="4" t="s">
        <v>815</v>
      </c>
      <c r="E1199" s="4">
        <v>36</v>
      </c>
      <c r="F1199" s="5" t="s">
        <v>58</v>
      </c>
      <c r="G1199" s="6">
        <v>24074181</v>
      </c>
      <c r="H1199" s="6" t="s">
        <v>417</v>
      </c>
      <c r="I1199" s="7" t="s">
        <v>74</v>
      </c>
      <c r="J1199" s="7" t="s">
        <v>36</v>
      </c>
      <c r="K1199" s="8">
        <v>17</v>
      </c>
      <c r="L1199" s="8">
        <v>8</v>
      </c>
      <c r="N1199" s="10" t="s">
        <v>37</v>
      </c>
      <c r="T1199" s="12">
        <v>0</v>
      </c>
    </row>
    <row r="1200" customHeight="1" spans="1:26">
      <c r="A1200" s="2">
        <v>1199</v>
      </c>
      <c r="B1200" s="2">
        <v>240902008</v>
      </c>
      <c r="C1200" s="3">
        <v>45537</v>
      </c>
      <c r="D1200" s="4" t="s">
        <v>815</v>
      </c>
      <c r="E1200" s="4">
        <v>36</v>
      </c>
      <c r="F1200" s="5" t="s">
        <v>33</v>
      </c>
      <c r="G1200" s="6" t="s">
        <v>618</v>
      </c>
      <c r="H1200" s="6" t="s">
        <v>568</v>
      </c>
      <c r="I1200" s="7" t="s">
        <v>568</v>
      </c>
      <c r="J1200" s="7" t="s">
        <v>36</v>
      </c>
      <c r="K1200" s="8">
        <v>642</v>
      </c>
      <c r="L1200" s="8">
        <v>32</v>
      </c>
      <c r="M1200" s="9">
        <v>2</v>
      </c>
      <c r="N1200" s="10" t="s">
        <v>48</v>
      </c>
      <c r="O1200" s="11">
        <v>1</v>
      </c>
      <c r="T1200" s="12">
        <v>1</v>
      </c>
      <c r="U1200" s="11" t="s">
        <v>823</v>
      </c>
      <c r="V1200" s="13" t="s">
        <v>50</v>
      </c>
      <c r="W1200" s="8" t="s">
        <v>15</v>
      </c>
      <c r="X1200" s="11" t="s">
        <v>99</v>
      </c>
      <c r="Y1200" s="11" t="s">
        <v>52</v>
      </c>
      <c r="Z1200" s="11" t="s">
        <v>53</v>
      </c>
    </row>
    <row r="1201" customHeight="1" spans="1:26">
      <c r="A1201" s="2">
        <v>1200</v>
      </c>
      <c r="B1201" s="2">
        <v>240902008</v>
      </c>
      <c r="C1201" s="3">
        <v>45537</v>
      </c>
      <c r="D1201" s="4" t="s">
        <v>815</v>
      </c>
      <c r="E1201" s="4">
        <v>36</v>
      </c>
      <c r="F1201" s="5" t="s">
        <v>33</v>
      </c>
      <c r="G1201" s="6" t="s">
        <v>618</v>
      </c>
      <c r="H1201" s="6" t="s">
        <v>568</v>
      </c>
      <c r="I1201" s="7" t="s">
        <v>568</v>
      </c>
      <c r="J1201" s="7" t="s">
        <v>36</v>
      </c>
      <c r="R1201" s="11">
        <v>1</v>
      </c>
      <c r="T1201" s="12">
        <v>1</v>
      </c>
      <c r="U1201" s="11" t="s">
        <v>437</v>
      </c>
      <c r="V1201" s="13" t="s">
        <v>50</v>
      </c>
      <c r="W1201" s="8" t="s">
        <v>18</v>
      </c>
      <c r="X1201" s="11" t="s">
        <v>106</v>
      </c>
      <c r="Y1201" s="11" t="s">
        <v>57</v>
      </c>
      <c r="Z1201" s="11" t="s">
        <v>53</v>
      </c>
    </row>
    <row r="1202" customHeight="1" spans="1:20">
      <c r="A1202" s="2">
        <v>1201</v>
      </c>
      <c r="B1202" s="2">
        <v>240903001</v>
      </c>
      <c r="C1202" s="3">
        <v>45538</v>
      </c>
      <c r="D1202" s="4" t="s">
        <v>815</v>
      </c>
      <c r="E1202" s="4">
        <f>IF(C1202="","",WEEKNUM(C1202,1))</f>
        <v>36</v>
      </c>
      <c r="F1202" s="5" t="s">
        <v>58</v>
      </c>
      <c r="G1202" s="6" t="s">
        <v>824</v>
      </c>
      <c r="H1202" s="6" t="s">
        <v>825</v>
      </c>
      <c r="I1202" s="7" t="str">
        <f>VLOOKUP(H1202,[3]外O细分型号!A:B,2,0)</f>
        <v>Q2M</v>
      </c>
      <c r="J1202" s="7" t="s">
        <v>36</v>
      </c>
      <c r="K1202" s="8">
        <v>60</v>
      </c>
      <c r="L1202" s="8">
        <v>8</v>
      </c>
      <c r="N1202" s="10" t="s">
        <v>37</v>
      </c>
      <c r="T1202" s="12">
        <f>SUM(O1202:S1202)</f>
        <v>0</v>
      </c>
    </row>
    <row r="1203" customHeight="1" spans="1:29">
      <c r="A1203" s="2">
        <v>1202</v>
      </c>
      <c r="B1203" s="2">
        <v>240903002</v>
      </c>
      <c r="C1203" s="3">
        <v>45538</v>
      </c>
      <c r="D1203" s="4" t="s">
        <v>815</v>
      </c>
      <c r="E1203" s="4">
        <f>IF(C1203="","",WEEKNUM(C1203,1))</f>
        <v>36</v>
      </c>
      <c r="F1203" s="5" t="s">
        <v>40</v>
      </c>
      <c r="G1203" s="6">
        <v>24074144</v>
      </c>
      <c r="H1203" s="6" t="s">
        <v>75</v>
      </c>
      <c r="I1203" s="7" t="str">
        <f>VLOOKUP(H1203,[3]外O细分型号!A:B,2,0)</f>
        <v>V7</v>
      </c>
      <c r="J1203" s="7" t="s">
        <v>36</v>
      </c>
      <c r="K1203" s="8">
        <v>366</v>
      </c>
      <c r="L1203" s="8">
        <v>32</v>
      </c>
      <c r="N1203" s="10" t="s">
        <v>37</v>
      </c>
      <c r="T1203" s="12">
        <f>SUM(O1203:S1203)</f>
        <v>0</v>
      </c>
      <c r="AC1203" s="8" t="s">
        <v>605</v>
      </c>
    </row>
    <row r="1204" customHeight="1" spans="1:26">
      <c r="A1204" s="2">
        <v>1203</v>
      </c>
      <c r="B1204" s="2">
        <v>240904001</v>
      </c>
      <c r="C1204" s="3">
        <v>45539</v>
      </c>
      <c r="D1204" s="4" t="s">
        <v>815</v>
      </c>
      <c r="E1204" s="4">
        <f>IF(C1204="","",WEEKNUM(C1204,1))</f>
        <v>36</v>
      </c>
      <c r="F1204" s="5" t="s">
        <v>58</v>
      </c>
      <c r="G1204" s="6" t="s">
        <v>817</v>
      </c>
      <c r="H1204" s="6" t="s">
        <v>818</v>
      </c>
      <c r="I1204" s="7" t="s">
        <v>647</v>
      </c>
      <c r="J1204" s="7" t="s">
        <v>62</v>
      </c>
      <c r="K1204" s="8">
        <v>278</v>
      </c>
      <c r="L1204" s="8">
        <v>8</v>
      </c>
      <c r="M1204" s="9">
        <v>1</v>
      </c>
      <c r="N1204" s="10" t="s">
        <v>48</v>
      </c>
      <c r="Q1204" s="11">
        <v>1</v>
      </c>
      <c r="T1204" s="12">
        <f>SUM(O1204:S1204)</f>
        <v>1</v>
      </c>
      <c r="U1204" s="11" t="s">
        <v>826</v>
      </c>
      <c r="V1204" s="13" t="s">
        <v>50</v>
      </c>
      <c r="W1204" s="8" t="s">
        <v>55</v>
      </c>
      <c r="X1204" s="11" t="s">
        <v>147</v>
      </c>
      <c r="Y1204" s="11" t="s">
        <v>57</v>
      </c>
      <c r="Z1204" s="11" t="s">
        <v>53</v>
      </c>
    </row>
    <row r="1205" customHeight="1" spans="1:20">
      <c r="A1205" s="2">
        <v>1204</v>
      </c>
      <c r="B1205" s="2">
        <v>240904002</v>
      </c>
      <c r="C1205" s="3">
        <v>45539</v>
      </c>
      <c r="D1205" s="4" t="s">
        <v>815</v>
      </c>
      <c r="E1205" s="4">
        <f>IF(C1205="","",WEEKNUM(C1205,1))</f>
        <v>36</v>
      </c>
      <c r="F1205" s="5" t="s">
        <v>58</v>
      </c>
      <c r="G1205" s="6" t="s">
        <v>824</v>
      </c>
      <c r="H1205" s="6" t="s">
        <v>825</v>
      </c>
      <c r="I1205" s="7" t="s">
        <v>825</v>
      </c>
      <c r="J1205" s="7" t="s">
        <v>725</v>
      </c>
      <c r="K1205" s="8">
        <v>228</v>
      </c>
      <c r="L1205" s="8">
        <v>8</v>
      </c>
      <c r="N1205" s="10" t="s">
        <v>37</v>
      </c>
      <c r="T1205" s="12">
        <f>SUM(O1205:S1205)</f>
        <v>0</v>
      </c>
    </row>
    <row r="1206" customHeight="1" spans="1:20">
      <c r="A1206" s="2">
        <v>1205</v>
      </c>
      <c r="B1206" s="2">
        <v>240904003</v>
      </c>
      <c r="C1206" s="3">
        <v>45539</v>
      </c>
      <c r="D1206" s="4" t="s">
        <v>815</v>
      </c>
      <c r="E1206" s="4">
        <f>IF(C1206="","",WEEKNUM(C1206,1))</f>
        <v>36</v>
      </c>
      <c r="F1206" s="5" t="s">
        <v>58</v>
      </c>
      <c r="G1206" s="6" t="s">
        <v>600</v>
      </c>
      <c r="H1206" s="6" t="s">
        <v>417</v>
      </c>
      <c r="I1206" s="7" t="str">
        <f>VLOOKUP(H1206,[3]外O细分型号!A:B,2,0)</f>
        <v>V7</v>
      </c>
      <c r="J1206" s="7" t="s">
        <v>36</v>
      </c>
      <c r="K1206" s="8">
        <v>112</v>
      </c>
      <c r="L1206" s="8">
        <v>8</v>
      </c>
      <c r="N1206" s="10" t="s">
        <v>37</v>
      </c>
      <c r="T1206" s="12">
        <f>SUM(O1206:S1206)</f>
        <v>0</v>
      </c>
    </row>
    <row r="1207" customHeight="1" spans="1:20">
      <c r="A1207" s="2">
        <v>1206</v>
      </c>
      <c r="B1207" s="2">
        <v>240904004</v>
      </c>
      <c r="C1207" s="3">
        <v>45539</v>
      </c>
      <c r="D1207" s="4" t="s">
        <v>815</v>
      </c>
      <c r="E1207" s="4">
        <f>IF(C1207="","",WEEKNUM(C1207,1))</f>
        <v>36</v>
      </c>
      <c r="F1207" s="5" t="s">
        <v>58</v>
      </c>
      <c r="G1207" s="6" t="s">
        <v>811</v>
      </c>
      <c r="H1207" s="6" t="s">
        <v>366</v>
      </c>
      <c r="I1207" s="7" t="s">
        <v>42</v>
      </c>
      <c r="J1207" s="7" t="s">
        <v>36</v>
      </c>
      <c r="K1207" s="8">
        <v>201</v>
      </c>
      <c r="L1207" s="8">
        <v>8</v>
      </c>
      <c r="N1207" s="10" t="s">
        <v>37</v>
      </c>
      <c r="T1207" s="12">
        <f>SUM(O1207:S1207)</f>
        <v>0</v>
      </c>
    </row>
    <row r="1208" customHeight="1" spans="1:26">
      <c r="A1208" s="2">
        <v>1207</v>
      </c>
      <c r="B1208" s="2">
        <v>240904005</v>
      </c>
      <c r="C1208" s="3">
        <v>45539</v>
      </c>
      <c r="D1208" s="4" t="s">
        <v>815</v>
      </c>
      <c r="E1208" s="4">
        <f>IF(C1208="","",WEEKNUM(C1208,1))</f>
        <v>36</v>
      </c>
      <c r="F1208" s="5" t="s">
        <v>58</v>
      </c>
      <c r="G1208" s="6" t="s">
        <v>827</v>
      </c>
      <c r="H1208" s="6" t="s">
        <v>828</v>
      </c>
      <c r="I1208" s="7" t="s">
        <v>828</v>
      </c>
      <c r="J1208" s="7" t="s">
        <v>725</v>
      </c>
      <c r="K1208" s="8">
        <v>156</v>
      </c>
      <c r="L1208" s="8">
        <v>8</v>
      </c>
      <c r="M1208" s="9">
        <v>5</v>
      </c>
      <c r="N1208" s="10" t="s">
        <v>48</v>
      </c>
      <c r="Q1208" s="11">
        <v>5</v>
      </c>
      <c r="T1208" s="12">
        <f>SUM(O1208:S1208)</f>
        <v>5</v>
      </c>
      <c r="U1208" s="11" t="s">
        <v>829</v>
      </c>
      <c r="V1208" s="13" t="s">
        <v>50</v>
      </c>
      <c r="W1208" s="8" t="s">
        <v>55</v>
      </c>
      <c r="X1208" s="11" t="s">
        <v>465</v>
      </c>
      <c r="Y1208" s="11" t="s">
        <v>57</v>
      </c>
      <c r="Z1208" s="11" t="s">
        <v>53</v>
      </c>
    </row>
    <row r="1209" customHeight="1" spans="1:29">
      <c r="A1209" s="2">
        <v>1208</v>
      </c>
      <c r="B1209" s="2">
        <v>240904006</v>
      </c>
      <c r="C1209" s="3">
        <v>45539</v>
      </c>
      <c r="D1209" s="4" t="s">
        <v>815</v>
      </c>
      <c r="E1209" s="4">
        <f>IF(C1209="","",WEEKNUM(C1209,1))</f>
        <v>36</v>
      </c>
      <c r="F1209" s="5" t="s">
        <v>40</v>
      </c>
      <c r="G1209" s="6">
        <v>24074144</v>
      </c>
      <c r="H1209" s="6" t="s">
        <v>75</v>
      </c>
      <c r="I1209" s="7" t="str">
        <f>VLOOKUP(H1209,[3]外O细分型号!A:B,2,0)</f>
        <v>V7</v>
      </c>
      <c r="J1209" s="7" t="s">
        <v>36</v>
      </c>
      <c r="K1209" s="8">
        <v>280</v>
      </c>
      <c r="L1209" s="8">
        <v>12</v>
      </c>
      <c r="N1209" s="10" t="s">
        <v>37</v>
      </c>
      <c r="T1209" s="12">
        <f>SUM(O1209:S1209)</f>
        <v>0</v>
      </c>
      <c r="AC1209" s="8" t="s">
        <v>605</v>
      </c>
    </row>
    <row r="1210" customHeight="1" spans="1:29">
      <c r="A1210" s="2">
        <v>1209</v>
      </c>
      <c r="B1210" s="2">
        <v>240904007</v>
      </c>
      <c r="C1210" s="3">
        <v>45539</v>
      </c>
      <c r="D1210" s="4" t="s">
        <v>815</v>
      </c>
      <c r="E1210" s="4">
        <f>IF(C1210="","",WEEKNUM(C1210,1))</f>
        <v>36</v>
      </c>
      <c r="F1210" s="5" t="s">
        <v>40</v>
      </c>
      <c r="G1210" s="6">
        <v>24074144</v>
      </c>
      <c r="H1210" s="6" t="s">
        <v>75</v>
      </c>
      <c r="I1210" s="7" t="str">
        <f>VLOOKUP(H1210,[3]外O细分型号!A:B,2,0)</f>
        <v>V7</v>
      </c>
      <c r="J1210" s="7" t="s">
        <v>36</v>
      </c>
      <c r="K1210" s="8">
        <v>406</v>
      </c>
      <c r="L1210" s="8">
        <v>32</v>
      </c>
      <c r="N1210" s="10" t="s">
        <v>37</v>
      </c>
      <c r="T1210" s="12">
        <f>SUM(O1210:S1210)</f>
        <v>0</v>
      </c>
      <c r="AC1210" s="8" t="s">
        <v>605</v>
      </c>
    </row>
    <row r="1211" customHeight="1" spans="1:29">
      <c r="A1211" s="2">
        <v>1210</v>
      </c>
      <c r="B1211" s="2">
        <v>240904008</v>
      </c>
      <c r="C1211" s="3">
        <v>45539</v>
      </c>
      <c r="D1211" s="4" t="s">
        <v>815</v>
      </c>
      <c r="E1211" s="4">
        <f>IF(C1211="","",WEEKNUM(C1211,1))</f>
        <v>36</v>
      </c>
      <c r="F1211" s="5" t="s">
        <v>40</v>
      </c>
      <c r="G1211" s="6">
        <v>24074144</v>
      </c>
      <c r="H1211" s="6" t="s">
        <v>75</v>
      </c>
      <c r="I1211" s="7" t="str">
        <f>VLOOKUP(H1211,[3]外O细分型号!A:B,2,0)</f>
        <v>V7</v>
      </c>
      <c r="J1211" s="7" t="s">
        <v>36</v>
      </c>
      <c r="K1211" s="8">
        <v>400</v>
      </c>
      <c r="L1211" s="8">
        <v>32</v>
      </c>
      <c r="N1211" s="10" t="s">
        <v>37</v>
      </c>
      <c r="T1211" s="12">
        <f>SUM(O1211:S1211)</f>
        <v>0</v>
      </c>
      <c r="AC1211" s="8" t="s">
        <v>605</v>
      </c>
    </row>
    <row r="1212" customHeight="1" spans="1:29">
      <c r="A1212" s="2">
        <v>1211</v>
      </c>
      <c r="B1212" s="2">
        <v>240904009</v>
      </c>
      <c r="C1212" s="3">
        <v>45539</v>
      </c>
      <c r="D1212" s="4" t="s">
        <v>815</v>
      </c>
      <c r="E1212" s="4">
        <f>IF(C1212="","",WEEKNUM(C1212,1))</f>
        <v>36</v>
      </c>
      <c r="F1212" s="5" t="s">
        <v>40</v>
      </c>
      <c r="G1212" s="6">
        <v>24074144</v>
      </c>
      <c r="H1212" s="6" t="s">
        <v>75</v>
      </c>
      <c r="I1212" s="7" t="str">
        <f>VLOOKUP(H1212,[3]外O细分型号!A:B,2,0)</f>
        <v>V7</v>
      </c>
      <c r="J1212" s="7" t="s">
        <v>36</v>
      </c>
      <c r="K1212" s="8">
        <v>352</v>
      </c>
      <c r="L1212" s="8">
        <v>32</v>
      </c>
      <c r="N1212" s="10" t="s">
        <v>37</v>
      </c>
      <c r="T1212" s="12">
        <f>SUM(O1212:S1212)</f>
        <v>0</v>
      </c>
      <c r="AC1212" s="8" t="s">
        <v>605</v>
      </c>
    </row>
    <row r="1213" customHeight="1" spans="1:20">
      <c r="A1213" s="2">
        <v>1212</v>
      </c>
      <c r="B1213" s="2">
        <v>240905001</v>
      </c>
      <c r="C1213" s="3">
        <v>45540</v>
      </c>
      <c r="D1213" s="4" t="s">
        <v>815</v>
      </c>
      <c r="E1213" s="4">
        <f>IF(C1213="","",WEEKNUM(C1213,1))</f>
        <v>36</v>
      </c>
      <c r="F1213" s="5" t="s">
        <v>33</v>
      </c>
      <c r="G1213" s="6" t="s">
        <v>479</v>
      </c>
      <c r="H1213" s="6" t="s">
        <v>480</v>
      </c>
      <c r="I1213" s="7" t="str">
        <f>VLOOKUP(H1213,[3]外O细分型号!A:B,2,0)</f>
        <v>Q3MPRO</v>
      </c>
      <c r="J1213" s="7" t="s">
        <v>36</v>
      </c>
      <c r="K1213" s="8">
        <v>861</v>
      </c>
      <c r="L1213" s="8">
        <v>32</v>
      </c>
      <c r="N1213" s="10" t="s">
        <v>37</v>
      </c>
      <c r="T1213" s="12">
        <f>SUM(O1213:S1213)</f>
        <v>0</v>
      </c>
    </row>
    <row r="1214" customHeight="1" spans="1:20">
      <c r="A1214" s="2">
        <v>1213</v>
      </c>
      <c r="B1214" s="2">
        <v>240905002</v>
      </c>
      <c r="C1214" s="3">
        <v>45540</v>
      </c>
      <c r="D1214" s="4" t="s">
        <v>815</v>
      </c>
      <c r="E1214" s="4">
        <f>IF(C1214="","",WEEKNUM(C1214,1))</f>
        <v>36</v>
      </c>
      <c r="F1214" s="5" t="s">
        <v>33</v>
      </c>
      <c r="G1214" s="6" t="s">
        <v>793</v>
      </c>
      <c r="H1214" s="6" t="s">
        <v>436</v>
      </c>
      <c r="I1214" s="7" t="str">
        <f>VLOOKUP(H1214,[3]外O细分型号!A:B,2,0)</f>
        <v>Q3FVPRO</v>
      </c>
      <c r="J1214" s="7" t="s">
        <v>36</v>
      </c>
      <c r="K1214" s="8">
        <v>270</v>
      </c>
      <c r="L1214" s="8">
        <v>8</v>
      </c>
      <c r="N1214" s="10" t="s">
        <v>37</v>
      </c>
      <c r="T1214" s="12">
        <f>SUM(O1214:S1214)</f>
        <v>0</v>
      </c>
    </row>
    <row r="1215" customHeight="1" spans="1:20">
      <c r="A1215" s="2">
        <v>1214</v>
      </c>
      <c r="B1215" s="2">
        <v>240905003</v>
      </c>
      <c r="C1215" s="3">
        <v>45540</v>
      </c>
      <c r="D1215" s="4" t="s">
        <v>815</v>
      </c>
      <c r="E1215" s="4">
        <f>IF(C1215="","",WEEKNUM(C1215,1))</f>
        <v>36</v>
      </c>
      <c r="F1215" s="5" t="s">
        <v>58</v>
      </c>
      <c r="G1215" s="6" t="s">
        <v>817</v>
      </c>
      <c r="H1215" s="6" t="s">
        <v>818</v>
      </c>
      <c r="I1215" s="7" t="str">
        <f>VLOOKUP(H1215,[3]外O细分型号!A:B,2,0)</f>
        <v>G101</v>
      </c>
      <c r="J1215" s="7" t="s">
        <v>36</v>
      </c>
      <c r="K1215" s="8">
        <v>117</v>
      </c>
      <c r="L1215" s="8">
        <v>8</v>
      </c>
      <c r="N1215" s="10" t="s">
        <v>37</v>
      </c>
      <c r="T1215" s="12">
        <f>SUM(O1215:S1215)</f>
        <v>0</v>
      </c>
    </row>
    <row r="1216" customHeight="1" spans="1:20">
      <c r="A1216" s="2">
        <v>1215</v>
      </c>
      <c r="B1216" s="2">
        <v>240905004</v>
      </c>
      <c r="C1216" s="3">
        <v>45540</v>
      </c>
      <c r="D1216" s="4" t="s">
        <v>815</v>
      </c>
      <c r="E1216" s="4">
        <f>IF(C1216="","",WEEKNUM(C1216,1))</f>
        <v>36</v>
      </c>
      <c r="F1216" s="5" t="s">
        <v>58</v>
      </c>
      <c r="G1216" s="6" t="s">
        <v>795</v>
      </c>
      <c r="H1216" s="6" t="s">
        <v>796</v>
      </c>
      <c r="I1216" s="7" t="str">
        <f>VLOOKUP(H1216,[3]外O细分型号!A:B,2,0)</f>
        <v>Q2P</v>
      </c>
      <c r="J1216" s="7" t="s">
        <v>36</v>
      </c>
      <c r="K1216" s="8">
        <v>258</v>
      </c>
      <c r="L1216" s="8">
        <v>8</v>
      </c>
      <c r="N1216" s="10" t="s">
        <v>37</v>
      </c>
      <c r="T1216" s="12">
        <f>SUM(O1216:S1216)</f>
        <v>0</v>
      </c>
    </row>
    <row r="1217" customHeight="1" spans="1:20">
      <c r="A1217" s="2">
        <v>1216</v>
      </c>
      <c r="B1217" s="2">
        <v>240905005</v>
      </c>
      <c r="C1217" s="3">
        <v>45540</v>
      </c>
      <c r="D1217" s="4" t="s">
        <v>815</v>
      </c>
      <c r="E1217" s="4">
        <f>IF(C1217="","",WEEKNUM(C1217,1))</f>
        <v>36</v>
      </c>
      <c r="F1217" s="5" t="s">
        <v>58</v>
      </c>
      <c r="G1217" s="6" t="s">
        <v>811</v>
      </c>
      <c r="H1217" s="6" t="s">
        <v>366</v>
      </c>
      <c r="I1217" s="7" t="str">
        <f>VLOOKUP(H1217,[3]外O细分型号!A:B,2,0)</f>
        <v>G100</v>
      </c>
      <c r="J1217" s="7" t="s">
        <v>36</v>
      </c>
      <c r="K1217" s="8">
        <v>96</v>
      </c>
      <c r="L1217" s="8">
        <v>8</v>
      </c>
      <c r="N1217" s="10" t="s">
        <v>37</v>
      </c>
      <c r="T1217" s="12">
        <f>SUM(O1217:S1217)</f>
        <v>0</v>
      </c>
    </row>
    <row r="1218" customHeight="1" spans="1:29">
      <c r="A1218" s="2">
        <v>1217</v>
      </c>
      <c r="B1218" s="2">
        <v>240905006</v>
      </c>
      <c r="C1218" s="3">
        <v>45540</v>
      </c>
      <c r="D1218" s="4" t="s">
        <v>815</v>
      </c>
      <c r="E1218" s="4">
        <f>IF(C1218="","",WEEKNUM(C1218,1))</f>
        <v>36</v>
      </c>
      <c r="F1218" s="5" t="s">
        <v>58</v>
      </c>
      <c r="G1218" s="6" t="s">
        <v>600</v>
      </c>
      <c r="H1218" s="6" t="s">
        <v>432</v>
      </c>
      <c r="I1218" s="7" t="str">
        <f>VLOOKUP(H1218,[3]外O细分型号!A:B,2,0)</f>
        <v>V7</v>
      </c>
      <c r="J1218" s="7" t="s">
        <v>36</v>
      </c>
      <c r="K1218" s="8">
        <v>92</v>
      </c>
      <c r="L1218" s="8">
        <v>8</v>
      </c>
      <c r="N1218" s="10" t="s">
        <v>37</v>
      </c>
      <c r="T1218" s="12">
        <f>SUM(O1218:S1218)</f>
        <v>0</v>
      </c>
      <c r="AC1218" s="8" t="s">
        <v>830</v>
      </c>
    </row>
    <row r="1219" customHeight="1" spans="1:20">
      <c r="A1219" s="2">
        <v>1218</v>
      </c>
      <c r="B1219" s="2">
        <v>240905007</v>
      </c>
      <c r="C1219" s="3">
        <v>45540</v>
      </c>
      <c r="D1219" s="4" t="s">
        <v>815</v>
      </c>
      <c r="E1219" s="4">
        <f>IF(C1219="","",WEEKNUM(C1219,1))</f>
        <v>36</v>
      </c>
      <c r="F1219" s="5" t="s">
        <v>58</v>
      </c>
      <c r="G1219" s="6" t="s">
        <v>824</v>
      </c>
      <c r="H1219" s="6" t="s">
        <v>825</v>
      </c>
      <c r="I1219" s="7" t="str">
        <f>VLOOKUP(H1219,[3]外O细分型号!A:B,2,0)</f>
        <v>Q2M</v>
      </c>
      <c r="J1219" s="7" t="s">
        <v>36</v>
      </c>
      <c r="K1219" s="8">
        <v>252</v>
      </c>
      <c r="L1219" s="8">
        <v>8</v>
      </c>
      <c r="N1219" s="10" t="s">
        <v>37</v>
      </c>
      <c r="T1219" s="12">
        <f>SUM(O1219:S1219)</f>
        <v>0</v>
      </c>
    </row>
    <row r="1220" customHeight="1" spans="1:26">
      <c r="A1220" s="2">
        <v>1219</v>
      </c>
      <c r="B1220" s="2">
        <v>240905008</v>
      </c>
      <c r="C1220" s="3">
        <v>45540</v>
      </c>
      <c r="D1220" s="4" t="s">
        <v>815</v>
      </c>
      <c r="E1220" s="4">
        <f>IF(C1220="","",WEEKNUM(C1220,1))</f>
        <v>36</v>
      </c>
      <c r="F1220" s="5" t="s">
        <v>58</v>
      </c>
      <c r="G1220" s="6" t="s">
        <v>600</v>
      </c>
      <c r="H1220" s="6" t="s">
        <v>432</v>
      </c>
      <c r="I1220" s="7" t="str">
        <f>VLOOKUP(H1220,[3]外O细分型号!A:B,2,0)</f>
        <v>V7</v>
      </c>
      <c r="J1220" s="7" t="s">
        <v>36</v>
      </c>
      <c r="K1220" s="8">
        <v>195</v>
      </c>
      <c r="L1220" s="8">
        <v>8</v>
      </c>
      <c r="M1220" s="9">
        <v>1</v>
      </c>
      <c r="N1220" s="10" t="s">
        <v>48</v>
      </c>
      <c r="R1220" s="11">
        <v>1</v>
      </c>
      <c r="T1220" s="12">
        <f>SUM(O1220:S1220)</f>
        <v>1</v>
      </c>
      <c r="U1220" s="11" t="s">
        <v>831</v>
      </c>
      <c r="V1220" s="13" t="s">
        <v>50</v>
      </c>
      <c r="W1220" s="8" t="s">
        <v>18</v>
      </c>
      <c r="X1220" s="11" t="s">
        <v>106</v>
      </c>
      <c r="Y1220" s="11" t="s">
        <v>57</v>
      </c>
      <c r="Z1220" s="11" t="s">
        <v>53</v>
      </c>
    </row>
    <row r="1221" customHeight="1" spans="1:20">
      <c r="A1221" s="2">
        <v>1220</v>
      </c>
      <c r="B1221" s="2">
        <v>240906001</v>
      </c>
      <c r="C1221" s="3">
        <v>45541</v>
      </c>
      <c r="D1221" s="4" t="s">
        <v>815</v>
      </c>
      <c r="E1221" s="4">
        <v>36</v>
      </c>
      <c r="F1221" s="5" t="s">
        <v>33</v>
      </c>
      <c r="G1221" s="6" t="s">
        <v>832</v>
      </c>
      <c r="H1221" s="6" t="s">
        <v>91</v>
      </c>
      <c r="I1221" s="7" t="s">
        <v>91</v>
      </c>
      <c r="J1221" s="7" t="s">
        <v>36</v>
      </c>
      <c r="K1221" s="8">
        <v>186</v>
      </c>
      <c r="L1221" s="8">
        <v>8</v>
      </c>
      <c r="N1221" s="10" t="s">
        <v>37</v>
      </c>
      <c r="T1221" s="12">
        <v>0</v>
      </c>
    </row>
    <row r="1222" customHeight="1" spans="1:20">
      <c r="A1222" s="2">
        <v>1221</v>
      </c>
      <c r="B1222" s="2">
        <v>240906002</v>
      </c>
      <c r="C1222" s="3">
        <v>45541</v>
      </c>
      <c r="D1222" s="4" t="s">
        <v>815</v>
      </c>
      <c r="E1222" s="4">
        <v>36</v>
      </c>
      <c r="F1222" s="5" t="s">
        <v>33</v>
      </c>
      <c r="G1222" s="6">
        <v>20240616</v>
      </c>
      <c r="H1222" s="6" t="s">
        <v>39</v>
      </c>
      <c r="I1222" s="7" t="s">
        <v>39</v>
      </c>
      <c r="J1222" s="7" t="s">
        <v>36</v>
      </c>
      <c r="K1222" s="8">
        <v>45</v>
      </c>
      <c r="L1222" s="8">
        <v>8</v>
      </c>
      <c r="N1222" s="10" t="s">
        <v>37</v>
      </c>
      <c r="T1222" s="12">
        <v>0</v>
      </c>
    </row>
    <row r="1223" customHeight="1" spans="1:20">
      <c r="A1223" s="2">
        <v>1222</v>
      </c>
      <c r="B1223" s="2">
        <v>240906003</v>
      </c>
      <c r="C1223" s="3">
        <v>45541</v>
      </c>
      <c r="D1223" s="4" t="s">
        <v>815</v>
      </c>
      <c r="E1223" s="4">
        <v>36</v>
      </c>
      <c r="F1223" s="5" t="s">
        <v>33</v>
      </c>
      <c r="G1223" s="6">
        <v>20240616</v>
      </c>
      <c r="H1223" s="6" t="s">
        <v>319</v>
      </c>
      <c r="I1223" s="7" t="s">
        <v>39</v>
      </c>
      <c r="J1223" s="7" t="s">
        <v>36</v>
      </c>
      <c r="K1223" s="8">
        <v>1048</v>
      </c>
      <c r="L1223" s="8">
        <v>32</v>
      </c>
      <c r="N1223" s="10" t="s">
        <v>37</v>
      </c>
      <c r="T1223" s="12">
        <v>0</v>
      </c>
    </row>
    <row r="1224" customHeight="1" spans="1:20">
      <c r="A1224" s="2">
        <v>1223</v>
      </c>
      <c r="B1224" s="2">
        <v>240906004</v>
      </c>
      <c r="C1224" s="3">
        <v>45541</v>
      </c>
      <c r="D1224" s="4" t="s">
        <v>815</v>
      </c>
      <c r="E1224" s="4">
        <v>36</v>
      </c>
      <c r="F1224" s="5" t="s">
        <v>33</v>
      </c>
      <c r="G1224" s="6">
        <v>20240616</v>
      </c>
      <c r="H1224" s="6" t="s">
        <v>403</v>
      </c>
      <c r="I1224" s="7" t="s">
        <v>403</v>
      </c>
      <c r="J1224" s="7" t="s">
        <v>36</v>
      </c>
      <c r="K1224" s="8">
        <v>538</v>
      </c>
      <c r="L1224" s="8">
        <v>32</v>
      </c>
      <c r="N1224" s="10" t="s">
        <v>37</v>
      </c>
      <c r="T1224" s="12">
        <v>0</v>
      </c>
    </row>
    <row r="1225" customHeight="1" spans="1:26">
      <c r="A1225" s="2">
        <v>1224</v>
      </c>
      <c r="B1225" s="2">
        <v>240906005</v>
      </c>
      <c r="C1225" s="3">
        <v>45541</v>
      </c>
      <c r="D1225" s="4" t="s">
        <v>815</v>
      </c>
      <c r="E1225" s="4">
        <v>36</v>
      </c>
      <c r="F1225" s="5" t="s">
        <v>40</v>
      </c>
      <c r="G1225" s="6">
        <v>20240823</v>
      </c>
      <c r="H1225" s="6" t="s">
        <v>75</v>
      </c>
      <c r="I1225" s="7" t="s">
        <v>74</v>
      </c>
      <c r="J1225" s="7" t="s">
        <v>36</v>
      </c>
      <c r="K1225" s="8">
        <v>292</v>
      </c>
      <c r="L1225" s="8">
        <v>32</v>
      </c>
      <c r="M1225" s="9">
        <v>5</v>
      </c>
      <c r="N1225" s="10" t="s">
        <v>48</v>
      </c>
      <c r="R1225" s="11">
        <v>1</v>
      </c>
      <c r="T1225" s="12">
        <v>1</v>
      </c>
      <c r="U1225" s="11" t="s">
        <v>833</v>
      </c>
      <c r="V1225" s="13" t="s">
        <v>50</v>
      </c>
      <c r="W1225" s="8" t="s">
        <v>18</v>
      </c>
      <c r="X1225" s="11" t="s">
        <v>106</v>
      </c>
      <c r="Y1225" s="11" t="s">
        <v>57</v>
      </c>
      <c r="Z1225" s="11" t="s">
        <v>53</v>
      </c>
    </row>
    <row r="1226" customHeight="1" spans="1:26">
      <c r="A1226" s="2">
        <v>1225</v>
      </c>
      <c r="B1226" s="2">
        <v>240906005</v>
      </c>
      <c r="C1226" s="3">
        <v>45541</v>
      </c>
      <c r="D1226" s="4" t="s">
        <v>815</v>
      </c>
      <c r="E1226" s="4">
        <v>36</v>
      </c>
      <c r="F1226" s="5" t="s">
        <v>40</v>
      </c>
      <c r="G1226" s="6">
        <v>20240823</v>
      </c>
      <c r="H1226" s="6" t="s">
        <v>75</v>
      </c>
      <c r="I1226" s="7" t="s">
        <v>74</v>
      </c>
      <c r="J1226" s="7" t="s">
        <v>36</v>
      </c>
      <c r="R1226" s="11">
        <v>1</v>
      </c>
      <c r="T1226" s="12">
        <v>1</v>
      </c>
      <c r="U1226" s="11" t="s">
        <v>834</v>
      </c>
      <c r="V1226" s="13" t="s">
        <v>50</v>
      </c>
      <c r="W1226" s="8" t="s">
        <v>18</v>
      </c>
      <c r="X1226" s="11" t="s">
        <v>89</v>
      </c>
      <c r="Y1226" s="11" t="s">
        <v>57</v>
      </c>
      <c r="Z1226" s="11" t="s">
        <v>53</v>
      </c>
    </row>
    <row r="1227" customHeight="1" spans="1:26">
      <c r="A1227" s="2">
        <v>1226</v>
      </c>
      <c r="B1227" s="2">
        <v>240906005</v>
      </c>
      <c r="C1227" s="3">
        <v>45541</v>
      </c>
      <c r="D1227" s="4" t="s">
        <v>815</v>
      </c>
      <c r="E1227" s="4">
        <v>36</v>
      </c>
      <c r="F1227" s="5" t="s">
        <v>40</v>
      </c>
      <c r="G1227" s="6">
        <v>20240823</v>
      </c>
      <c r="H1227" s="6" t="s">
        <v>75</v>
      </c>
      <c r="I1227" s="7" t="s">
        <v>74</v>
      </c>
      <c r="J1227" s="7" t="s">
        <v>36</v>
      </c>
      <c r="Q1227" s="11">
        <v>1</v>
      </c>
      <c r="T1227" s="12">
        <v>1</v>
      </c>
      <c r="U1227" s="11" t="s">
        <v>835</v>
      </c>
      <c r="V1227" s="13" t="s">
        <v>50</v>
      </c>
      <c r="W1227" s="8" t="s">
        <v>55</v>
      </c>
      <c r="X1227" s="11" t="s">
        <v>306</v>
      </c>
      <c r="Y1227" s="11" t="s">
        <v>57</v>
      </c>
      <c r="Z1227" s="11" t="s">
        <v>53</v>
      </c>
    </row>
    <row r="1228" customHeight="1" spans="1:26">
      <c r="A1228" s="2">
        <v>1227</v>
      </c>
      <c r="B1228" s="2">
        <v>240906005</v>
      </c>
      <c r="C1228" s="3">
        <v>45541</v>
      </c>
      <c r="D1228" s="4" t="s">
        <v>815</v>
      </c>
      <c r="E1228" s="4">
        <v>36</v>
      </c>
      <c r="F1228" s="5" t="s">
        <v>40</v>
      </c>
      <c r="G1228" s="6">
        <v>20240823</v>
      </c>
      <c r="H1228" s="6" t="s">
        <v>75</v>
      </c>
      <c r="I1228" s="7" t="s">
        <v>74</v>
      </c>
      <c r="J1228" s="7" t="s">
        <v>36</v>
      </c>
      <c r="O1228" s="11">
        <v>1</v>
      </c>
      <c r="T1228" s="12">
        <v>1</v>
      </c>
      <c r="U1228" s="11" t="s">
        <v>551</v>
      </c>
      <c r="V1228" s="13" t="s">
        <v>50</v>
      </c>
      <c r="W1228" s="8" t="s">
        <v>15</v>
      </c>
      <c r="X1228" s="11" t="s">
        <v>99</v>
      </c>
      <c r="Y1228" s="11" t="s">
        <v>57</v>
      </c>
      <c r="Z1228" s="11" t="s">
        <v>53</v>
      </c>
    </row>
    <row r="1229" customHeight="1" spans="1:26">
      <c r="A1229" s="2">
        <v>1228</v>
      </c>
      <c r="B1229" s="2">
        <v>240906005</v>
      </c>
      <c r="C1229" s="3">
        <v>45541</v>
      </c>
      <c r="D1229" s="4" t="s">
        <v>815</v>
      </c>
      <c r="E1229" s="4">
        <v>36</v>
      </c>
      <c r="F1229" s="5" t="s">
        <v>40</v>
      </c>
      <c r="G1229" s="6">
        <v>20240823</v>
      </c>
      <c r="H1229" s="6" t="s">
        <v>75</v>
      </c>
      <c r="I1229" s="7" t="s">
        <v>74</v>
      </c>
      <c r="J1229" s="7" t="s">
        <v>36</v>
      </c>
      <c r="O1229" s="11">
        <v>1</v>
      </c>
      <c r="T1229" s="12">
        <v>1</v>
      </c>
      <c r="U1229" s="11" t="s">
        <v>641</v>
      </c>
      <c r="V1229" s="13" t="s">
        <v>50</v>
      </c>
      <c r="W1229" s="8" t="s">
        <v>15</v>
      </c>
      <c r="X1229" s="11" t="s">
        <v>99</v>
      </c>
      <c r="Y1229" s="11" t="s">
        <v>57</v>
      </c>
      <c r="Z1229" s="11" t="s">
        <v>53</v>
      </c>
    </row>
    <row r="1230" customHeight="1" spans="1:26">
      <c r="A1230" s="2">
        <v>1229</v>
      </c>
      <c r="B1230" s="2">
        <v>240907001</v>
      </c>
      <c r="C1230" s="3">
        <v>45542</v>
      </c>
      <c r="D1230" s="4" t="s">
        <v>815</v>
      </c>
      <c r="E1230" s="4">
        <v>36</v>
      </c>
      <c r="F1230" s="5" t="s">
        <v>40</v>
      </c>
      <c r="G1230" s="6">
        <v>24033974</v>
      </c>
      <c r="H1230" s="6" t="s">
        <v>168</v>
      </c>
      <c r="I1230" s="7" t="s">
        <v>74</v>
      </c>
      <c r="J1230" s="7" t="s">
        <v>36</v>
      </c>
      <c r="K1230" s="8">
        <v>116</v>
      </c>
      <c r="L1230" s="8">
        <v>8</v>
      </c>
      <c r="M1230" s="9">
        <v>2</v>
      </c>
      <c r="N1230" s="10" t="s">
        <v>48</v>
      </c>
      <c r="O1230" s="11">
        <v>2</v>
      </c>
      <c r="T1230" s="12">
        <v>2</v>
      </c>
      <c r="U1230" s="11" t="s">
        <v>836</v>
      </c>
      <c r="V1230" s="13" t="s">
        <v>50</v>
      </c>
      <c r="W1230" s="8" t="s">
        <v>15</v>
      </c>
      <c r="X1230" s="11" t="s">
        <v>99</v>
      </c>
      <c r="Y1230" s="11" t="s">
        <v>52</v>
      </c>
      <c r="Z1230" s="11" t="s">
        <v>53</v>
      </c>
    </row>
    <row r="1231" customHeight="1" spans="1:26">
      <c r="A1231" s="2">
        <v>1230</v>
      </c>
      <c r="B1231" s="2">
        <v>240907002</v>
      </c>
      <c r="C1231" s="3">
        <v>45542</v>
      </c>
      <c r="D1231" s="4" t="s">
        <v>815</v>
      </c>
      <c r="E1231" s="4">
        <v>36</v>
      </c>
      <c r="F1231" s="5" t="s">
        <v>33</v>
      </c>
      <c r="G1231" s="6">
        <v>20240616</v>
      </c>
      <c r="H1231" s="6" t="s">
        <v>374</v>
      </c>
      <c r="I1231" s="7" t="s">
        <v>39</v>
      </c>
      <c r="J1231" s="7" t="s">
        <v>36</v>
      </c>
      <c r="K1231" s="8">
        <v>288</v>
      </c>
      <c r="L1231" s="8">
        <v>32</v>
      </c>
      <c r="M1231" s="9">
        <v>3</v>
      </c>
      <c r="N1231" s="10" t="s">
        <v>48</v>
      </c>
      <c r="R1231" s="11">
        <v>3</v>
      </c>
      <c r="T1231" s="12">
        <v>3</v>
      </c>
      <c r="U1231" s="11" t="s">
        <v>837</v>
      </c>
      <c r="V1231" s="13" t="s">
        <v>50</v>
      </c>
      <c r="W1231" s="8" t="s">
        <v>18</v>
      </c>
      <c r="X1231" s="11" t="s">
        <v>106</v>
      </c>
      <c r="Y1231" s="11" t="s">
        <v>57</v>
      </c>
      <c r="Z1231" s="11" t="s">
        <v>53</v>
      </c>
    </row>
    <row r="1232" customHeight="1" spans="1:20">
      <c r="A1232" s="2">
        <v>1231</v>
      </c>
      <c r="B1232" s="2">
        <v>240907003</v>
      </c>
      <c r="C1232" s="3">
        <v>45542</v>
      </c>
      <c r="D1232" s="4" t="s">
        <v>815</v>
      </c>
      <c r="E1232" s="4">
        <v>36</v>
      </c>
      <c r="F1232" s="5" t="s">
        <v>33</v>
      </c>
      <c r="G1232" s="6" t="s">
        <v>745</v>
      </c>
      <c r="H1232" s="6" t="s">
        <v>352</v>
      </c>
      <c r="I1232" s="7" t="s">
        <v>39</v>
      </c>
      <c r="J1232" s="7" t="s">
        <v>36</v>
      </c>
      <c r="K1232" s="8">
        <v>543</v>
      </c>
      <c r="L1232" s="8">
        <v>32</v>
      </c>
      <c r="N1232" s="10" t="s">
        <v>37</v>
      </c>
      <c r="T1232" s="12">
        <v>0</v>
      </c>
    </row>
    <row r="1233" customHeight="1" spans="1:20">
      <c r="A1233" s="2">
        <v>1232</v>
      </c>
      <c r="B1233" s="2">
        <v>240907004</v>
      </c>
      <c r="C1233" s="3">
        <v>45542</v>
      </c>
      <c r="D1233" s="4" t="s">
        <v>815</v>
      </c>
      <c r="E1233" s="4">
        <v>36</v>
      </c>
      <c r="F1233" s="5" t="s">
        <v>33</v>
      </c>
      <c r="G1233" s="6">
        <v>20240616</v>
      </c>
      <c r="H1233" s="6" t="s">
        <v>569</v>
      </c>
      <c r="I1233" s="7" t="s">
        <v>569</v>
      </c>
      <c r="J1233" s="7" t="s">
        <v>36</v>
      </c>
      <c r="K1233" s="8">
        <v>71</v>
      </c>
      <c r="L1233" s="8">
        <v>8</v>
      </c>
      <c r="N1233" s="10" t="s">
        <v>37</v>
      </c>
      <c r="T1233" s="12">
        <v>0</v>
      </c>
    </row>
    <row r="1234" customHeight="1" spans="1:26">
      <c r="A1234" s="2">
        <v>1233</v>
      </c>
      <c r="B1234" s="2">
        <v>240907005</v>
      </c>
      <c r="C1234" s="3">
        <v>45542</v>
      </c>
      <c r="D1234" s="4" t="s">
        <v>815</v>
      </c>
      <c r="E1234" s="4">
        <v>36</v>
      </c>
      <c r="F1234" s="5" t="s">
        <v>33</v>
      </c>
      <c r="G1234" s="6">
        <v>20240616</v>
      </c>
      <c r="H1234" s="6" t="s">
        <v>39</v>
      </c>
      <c r="I1234" s="7" t="s">
        <v>39</v>
      </c>
      <c r="J1234" s="7" t="s">
        <v>36</v>
      </c>
      <c r="K1234" s="8">
        <v>293</v>
      </c>
      <c r="L1234" s="8">
        <v>32</v>
      </c>
      <c r="M1234" s="9">
        <v>1</v>
      </c>
      <c r="N1234" s="10" t="s">
        <v>37</v>
      </c>
      <c r="O1234" s="11">
        <v>1</v>
      </c>
      <c r="T1234" s="12">
        <v>1</v>
      </c>
      <c r="U1234" s="11" t="s">
        <v>838</v>
      </c>
      <c r="V1234" s="13" t="s">
        <v>77</v>
      </c>
      <c r="W1234" s="8" t="s">
        <v>15</v>
      </c>
      <c r="X1234" s="11" t="s">
        <v>99</v>
      </c>
      <c r="Y1234" s="11" t="s">
        <v>52</v>
      </c>
      <c r="Z1234" s="11" t="s">
        <v>67</v>
      </c>
    </row>
    <row r="1235" customHeight="1" spans="1:20">
      <c r="A1235" s="2">
        <v>1234</v>
      </c>
      <c r="B1235" s="2">
        <v>240907006</v>
      </c>
      <c r="C1235" s="3">
        <v>45542</v>
      </c>
      <c r="D1235" s="4" t="s">
        <v>815</v>
      </c>
      <c r="E1235" s="4">
        <v>36</v>
      </c>
      <c r="F1235" s="5" t="s">
        <v>58</v>
      </c>
      <c r="G1235" s="6" t="s">
        <v>839</v>
      </c>
      <c r="H1235" s="6" t="s">
        <v>796</v>
      </c>
      <c r="I1235" s="7" t="s">
        <v>724</v>
      </c>
      <c r="J1235" s="7" t="s">
        <v>725</v>
      </c>
      <c r="K1235" s="8">
        <v>512</v>
      </c>
      <c r="L1235" s="8">
        <v>32</v>
      </c>
      <c r="N1235" s="10" t="s">
        <v>37</v>
      </c>
      <c r="T1235" s="12">
        <v>0</v>
      </c>
    </row>
    <row r="1236" customHeight="1" spans="1:20">
      <c r="A1236" s="2">
        <v>1235</v>
      </c>
      <c r="B1236" s="2">
        <v>240907007</v>
      </c>
      <c r="C1236" s="3">
        <v>45542</v>
      </c>
      <c r="D1236" s="4" t="s">
        <v>815</v>
      </c>
      <c r="E1236" s="4">
        <v>36</v>
      </c>
      <c r="F1236" s="5" t="s">
        <v>58</v>
      </c>
      <c r="G1236" s="6" t="s">
        <v>824</v>
      </c>
      <c r="H1236" s="6" t="s">
        <v>825</v>
      </c>
      <c r="I1236" s="7" t="s">
        <v>825</v>
      </c>
      <c r="J1236" s="7" t="s">
        <v>725</v>
      </c>
      <c r="K1236" s="8">
        <v>272</v>
      </c>
      <c r="L1236" s="8">
        <v>8</v>
      </c>
      <c r="N1236" s="10" t="s">
        <v>37</v>
      </c>
      <c r="T1236" s="12">
        <v>0</v>
      </c>
    </row>
    <row r="1237" customHeight="1" spans="1:20">
      <c r="A1237" s="2">
        <v>1236</v>
      </c>
      <c r="B1237" s="2">
        <v>240907008</v>
      </c>
      <c r="C1237" s="3">
        <v>45542</v>
      </c>
      <c r="D1237" s="4" t="s">
        <v>815</v>
      </c>
      <c r="E1237" s="4">
        <v>36</v>
      </c>
      <c r="F1237" s="5" t="s">
        <v>58</v>
      </c>
      <c r="G1237" s="6" t="s">
        <v>600</v>
      </c>
      <c r="H1237" s="6" t="s">
        <v>417</v>
      </c>
      <c r="I1237" s="7" t="s">
        <v>74</v>
      </c>
      <c r="J1237" s="7" t="s">
        <v>36</v>
      </c>
      <c r="K1237" s="8">
        <v>192</v>
      </c>
      <c r="L1237" s="8">
        <v>8</v>
      </c>
      <c r="N1237" s="10" t="s">
        <v>37</v>
      </c>
      <c r="T1237" s="12">
        <v>0</v>
      </c>
    </row>
    <row r="1238" customHeight="1" spans="1:20">
      <c r="A1238" s="2">
        <v>1237</v>
      </c>
      <c r="B1238" s="2">
        <v>240907009</v>
      </c>
      <c r="C1238" s="3">
        <v>45542</v>
      </c>
      <c r="D1238" s="4" t="s">
        <v>815</v>
      </c>
      <c r="E1238" s="4">
        <v>36</v>
      </c>
      <c r="F1238" s="5" t="s">
        <v>58</v>
      </c>
      <c r="G1238" s="6" t="s">
        <v>824</v>
      </c>
      <c r="H1238" s="6" t="s">
        <v>825</v>
      </c>
      <c r="I1238" s="7" t="s">
        <v>825</v>
      </c>
      <c r="J1238" s="7" t="s">
        <v>725</v>
      </c>
      <c r="K1238" s="8">
        <v>240</v>
      </c>
      <c r="L1238" s="8">
        <v>8</v>
      </c>
      <c r="N1238" s="10" t="s">
        <v>37</v>
      </c>
      <c r="T1238" s="12">
        <v>0</v>
      </c>
    </row>
    <row r="1239" customHeight="1" spans="1:20">
      <c r="A1239" s="2">
        <v>1238</v>
      </c>
      <c r="B1239" s="2">
        <v>240907010</v>
      </c>
      <c r="C1239" s="3">
        <v>45542</v>
      </c>
      <c r="D1239" s="4" t="s">
        <v>815</v>
      </c>
      <c r="E1239" s="4">
        <v>36</v>
      </c>
      <c r="F1239" s="5" t="s">
        <v>58</v>
      </c>
      <c r="G1239" s="6" t="s">
        <v>817</v>
      </c>
      <c r="H1239" s="6" t="s">
        <v>818</v>
      </c>
      <c r="I1239" s="7" t="s">
        <v>647</v>
      </c>
      <c r="J1239" s="7" t="s">
        <v>62</v>
      </c>
      <c r="K1239" s="8">
        <v>277</v>
      </c>
      <c r="L1239" s="8">
        <v>8</v>
      </c>
      <c r="N1239" s="10" t="s">
        <v>37</v>
      </c>
      <c r="T1239" s="12">
        <v>0</v>
      </c>
    </row>
    <row r="1240" customHeight="1" spans="1:20">
      <c r="A1240" s="2">
        <v>1239</v>
      </c>
      <c r="B1240" s="2">
        <v>240907011</v>
      </c>
      <c r="C1240" s="3">
        <v>45542</v>
      </c>
      <c r="D1240" s="4" t="s">
        <v>815</v>
      </c>
      <c r="E1240" s="4">
        <v>36</v>
      </c>
      <c r="F1240" s="5" t="s">
        <v>58</v>
      </c>
      <c r="G1240" s="6" t="s">
        <v>600</v>
      </c>
      <c r="H1240" s="6" t="s">
        <v>432</v>
      </c>
      <c r="I1240" s="7" t="s">
        <v>74</v>
      </c>
      <c r="J1240" s="7" t="s">
        <v>36</v>
      </c>
      <c r="K1240" s="8">
        <v>256</v>
      </c>
      <c r="L1240" s="8">
        <v>8</v>
      </c>
      <c r="N1240" s="10" t="s">
        <v>37</v>
      </c>
      <c r="T1240" s="12">
        <v>0</v>
      </c>
    </row>
    <row r="1241" customHeight="1" spans="1:20">
      <c r="A1241" s="2">
        <v>1240</v>
      </c>
      <c r="B1241" s="2">
        <v>240907012</v>
      </c>
      <c r="C1241" s="3">
        <v>45542</v>
      </c>
      <c r="D1241" s="4" t="s">
        <v>815</v>
      </c>
      <c r="E1241" s="4">
        <v>36</v>
      </c>
      <c r="F1241" s="5" t="s">
        <v>58</v>
      </c>
      <c r="G1241" s="6" t="s">
        <v>600</v>
      </c>
      <c r="H1241" s="6" t="s">
        <v>432</v>
      </c>
      <c r="I1241" s="7" t="s">
        <v>74</v>
      </c>
      <c r="J1241" s="7" t="s">
        <v>36</v>
      </c>
      <c r="K1241" s="8">
        <v>111</v>
      </c>
      <c r="L1241" s="8">
        <v>8</v>
      </c>
      <c r="N1241" s="10" t="s">
        <v>37</v>
      </c>
      <c r="T1241" s="12">
        <v>0</v>
      </c>
    </row>
    <row r="1242" customHeight="1" spans="1:20">
      <c r="A1242" s="2">
        <v>1241</v>
      </c>
      <c r="B1242" s="2">
        <v>240908001</v>
      </c>
      <c r="C1242" s="3">
        <v>45543</v>
      </c>
      <c r="D1242" s="4" t="s">
        <v>815</v>
      </c>
      <c r="E1242" s="4">
        <v>37</v>
      </c>
      <c r="F1242" s="5" t="s">
        <v>33</v>
      </c>
      <c r="G1242" s="6">
        <v>20240616</v>
      </c>
      <c r="H1242" s="6" t="s">
        <v>568</v>
      </c>
      <c r="I1242" s="7" t="s">
        <v>568</v>
      </c>
      <c r="J1242" s="7" t="s">
        <v>36</v>
      </c>
      <c r="K1242" s="8">
        <v>64</v>
      </c>
      <c r="L1242" s="8">
        <v>8</v>
      </c>
      <c r="N1242" s="10" t="s">
        <v>37</v>
      </c>
      <c r="T1242" s="12">
        <v>0</v>
      </c>
    </row>
    <row r="1243" customHeight="1" spans="1:26">
      <c r="A1243" s="2">
        <v>1242</v>
      </c>
      <c r="B1243" s="2">
        <v>240908002</v>
      </c>
      <c r="C1243" s="3">
        <v>45543</v>
      </c>
      <c r="D1243" s="4" t="s">
        <v>815</v>
      </c>
      <c r="E1243" s="4">
        <v>37</v>
      </c>
      <c r="F1243" s="5" t="s">
        <v>58</v>
      </c>
      <c r="G1243" s="6" t="s">
        <v>840</v>
      </c>
      <c r="H1243" s="6" t="s">
        <v>841</v>
      </c>
      <c r="I1243" s="7" t="s">
        <v>842</v>
      </c>
      <c r="J1243" s="7" t="s">
        <v>725</v>
      </c>
      <c r="K1243" s="8">
        <v>100</v>
      </c>
      <c r="L1243" s="8">
        <v>9</v>
      </c>
      <c r="M1243" s="9">
        <v>9</v>
      </c>
      <c r="N1243" s="10" t="s">
        <v>48</v>
      </c>
      <c r="P1243" s="11">
        <v>9</v>
      </c>
      <c r="T1243" s="12">
        <v>9</v>
      </c>
      <c r="U1243" s="11" t="s">
        <v>843</v>
      </c>
      <c r="V1243" s="13" t="s">
        <v>50</v>
      </c>
      <c r="W1243" s="8" t="s">
        <v>16</v>
      </c>
      <c r="X1243" s="11" t="s">
        <v>166</v>
      </c>
      <c r="Y1243" s="11" t="s">
        <v>57</v>
      </c>
      <c r="Z1243" s="11" t="s">
        <v>53</v>
      </c>
    </row>
    <row r="1244" customHeight="1" spans="1:26">
      <c r="A1244" s="2">
        <v>1243</v>
      </c>
      <c r="B1244" s="2">
        <v>240908003</v>
      </c>
      <c r="C1244" s="3">
        <v>45543</v>
      </c>
      <c r="D1244" s="4" t="s">
        <v>815</v>
      </c>
      <c r="E1244" s="4">
        <v>37</v>
      </c>
      <c r="F1244" s="5" t="s">
        <v>33</v>
      </c>
      <c r="G1244" s="6">
        <v>20240616</v>
      </c>
      <c r="H1244" s="6" t="s">
        <v>39</v>
      </c>
      <c r="I1244" s="7" t="s">
        <v>39</v>
      </c>
      <c r="J1244" s="7" t="s">
        <v>36</v>
      </c>
      <c r="K1244" s="8">
        <v>1109</v>
      </c>
      <c r="L1244" s="8">
        <v>32</v>
      </c>
      <c r="M1244" s="9">
        <v>1</v>
      </c>
      <c r="N1244" s="10" t="s">
        <v>37</v>
      </c>
      <c r="O1244" s="11">
        <v>1</v>
      </c>
      <c r="T1244" s="12">
        <v>1</v>
      </c>
      <c r="U1244" s="11" t="s">
        <v>160</v>
      </c>
      <c r="V1244" s="13" t="s">
        <v>77</v>
      </c>
      <c r="W1244" s="8" t="s">
        <v>15</v>
      </c>
      <c r="X1244" s="11" t="s">
        <v>99</v>
      </c>
      <c r="Y1244" s="11" t="s">
        <v>52</v>
      </c>
      <c r="Z1244" s="11" t="s">
        <v>67</v>
      </c>
    </row>
    <row r="1245" customHeight="1" spans="1:26">
      <c r="A1245" s="2">
        <v>1244</v>
      </c>
      <c r="B1245" s="2">
        <v>240908004</v>
      </c>
      <c r="C1245" s="3">
        <v>45543</v>
      </c>
      <c r="D1245" s="4" t="s">
        <v>815</v>
      </c>
      <c r="E1245" s="4">
        <v>37</v>
      </c>
      <c r="F1245" s="5" t="s">
        <v>33</v>
      </c>
      <c r="G1245" s="6">
        <v>20240616</v>
      </c>
      <c r="H1245" s="6" t="s">
        <v>91</v>
      </c>
      <c r="I1245" s="7" t="s">
        <v>91</v>
      </c>
      <c r="J1245" s="7" t="s">
        <v>36</v>
      </c>
      <c r="K1245" s="8">
        <v>479</v>
      </c>
      <c r="L1245" s="8">
        <v>32</v>
      </c>
      <c r="M1245" s="9">
        <v>3</v>
      </c>
      <c r="N1245" s="10" t="s">
        <v>48</v>
      </c>
      <c r="R1245" s="11">
        <v>1</v>
      </c>
      <c r="T1245" s="12">
        <v>1</v>
      </c>
      <c r="U1245" s="11" t="s">
        <v>844</v>
      </c>
      <c r="V1245" s="13" t="s">
        <v>50</v>
      </c>
      <c r="W1245" s="8" t="s">
        <v>18</v>
      </c>
      <c r="X1245" s="11" t="s">
        <v>106</v>
      </c>
      <c r="Y1245" s="11" t="s">
        <v>57</v>
      </c>
      <c r="Z1245" s="11" t="s">
        <v>53</v>
      </c>
    </row>
    <row r="1246" customHeight="1" spans="1:26">
      <c r="A1246" s="2">
        <v>1245</v>
      </c>
      <c r="B1246" s="2">
        <v>240908004</v>
      </c>
      <c r="C1246" s="3">
        <v>45543</v>
      </c>
      <c r="D1246" s="4" t="s">
        <v>815</v>
      </c>
      <c r="E1246" s="4">
        <v>37</v>
      </c>
      <c r="F1246" s="5" t="s">
        <v>33</v>
      </c>
      <c r="G1246" s="6">
        <v>20240616</v>
      </c>
      <c r="H1246" s="6" t="s">
        <v>91</v>
      </c>
      <c r="I1246" s="7" t="s">
        <v>91</v>
      </c>
      <c r="J1246" s="7" t="s">
        <v>36</v>
      </c>
      <c r="O1246" s="11">
        <v>1</v>
      </c>
      <c r="T1246" s="12">
        <v>1</v>
      </c>
      <c r="U1246" s="11" t="s">
        <v>845</v>
      </c>
      <c r="V1246" s="13" t="s">
        <v>50</v>
      </c>
      <c r="W1246" s="8" t="s">
        <v>15</v>
      </c>
      <c r="X1246" s="11" t="s">
        <v>97</v>
      </c>
      <c r="Y1246" s="11" t="s">
        <v>52</v>
      </c>
      <c r="Z1246" s="11" t="s">
        <v>53</v>
      </c>
    </row>
    <row r="1247" customHeight="1" spans="1:26">
      <c r="A1247" s="2">
        <v>1246</v>
      </c>
      <c r="B1247" s="2">
        <v>240908004</v>
      </c>
      <c r="C1247" s="3">
        <v>45543</v>
      </c>
      <c r="D1247" s="4" t="s">
        <v>815</v>
      </c>
      <c r="E1247" s="4">
        <v>37</v>
      </c>
      <c r="F1247" s="5" t="s">
        <v>33</v>
      </c>
      <c r="G1247" s="6">
        <v>20240616</v>
      </c>
      <c r="H1247" s="6" t="s">
        <v>91</v>
      </c>
      <c r="I1247" s="7" t="s">
        <v>91</v>
      </c>
      <c r="J1247" s="7" t="s">
        <v>36</v>
      </c>
      <c r="O1247" s="11">
        <v>1</v>
      </c>
      <c r="T1247" s="12">
        <v>1</v>
      </c>
      <c r="U1247" s="11" t="s">
        <v>317</v>
      </c>
      <c r="V1247" s="13" t="s">
        <v>50</v>
      </c>
      <c r="W1247" s="8" t="s">
        <v>15</v>
      </c>
      <c r="X1247" s="11" t="s">
        <v>99</v>
      </c>
      <c r="Y1247" s="11" t="s">
        <v>52</v>
      </c>
      <c r="Z1247" s="11" t="s">
        <v>53</v>
      </c>
    </row>
    <row r="1248" customHeight="1" spans="1:26">
      <c r="A1248" s="2">
        <v>1247</v>
      </c>
      <c r="B1248" s="2">
        <v>240908005</v>
      </c>
      <c r="C1248" s="3">
        <v>45543</v>
      </c>
      <c r="D1248" s="4" t="s">
        <v>815</v>
      </c>
      <c r="E1248" s="4">
        <v>37</v>
      </c>
      <c r="F1248" s="5" t="s">
        <v>33</v>
      </c>
      <c r="G1248" s="6">
        <v>20240616</v>
      </c>
      <c r="H1248" s="6" t="s">
        <v>352</v>
      </c>
      <c r="I1248" s="7" t="s">
        <v>39</v>
      </c>
      <c r="J1248" s="7" t="s">
        <v>36</v>
      </c>
      <c r="K1248" s="8">
        <v>389</v>
      </c>
      <c r="L1248" s="8">
        <v>32</v>
      </c>
      <c r="M1248" s="9">
        <v>2</v>
      </c>
      <c r="N1248" s="10" t="s">
        <v>48</v>
      </c>
      <c r="O1248" s="11">
        <v>1</v>
      </c>
      <c r="T1248" s="12">
        <v>1</v>
      </c>
      <c r="U1248" s="11" t="s">
        <v>846</v>
      </c>
      <c r="V1248" s="13" t="s">
        <v>50</v>
      </c>
      <c r="W1248" s="8" t="s">
        <v>15</v>
      </c>
      <c r="X1248" s="11" t="s">
        <v>99</v>
      </c>
      <c r="Y1248" s="11" t="s">
        <v>52</v>
      </c>
      <c r="Z1248" s="11" t="s">
        <v>53</v>
      </c>
    </row>
    <row r="1249" customHeight="1" spans="1:26">
      <c r="A1249" s="2">
        <v>1248</v>
      </c>
      <c r="B1249" s="2">
        <v>240908005</v>
      </c>
      <c r="C1249" s="3">
        <v>45543</v>
      </c>
      <c r="D1249" s="4" t="s">
        <v>815</v>
      </c>
      <c r="E1249" s="4">
        <v>37</v>
      </c>
      <c r="F1249" s="5" t="s">
        <v>33</v>
      </c>
      <c r="G1249" s="6">
        <v>20240616</v>
      </c>
      <c r="H1249" s="6" t="s">
        <v>352</v>
      </c>
      <c r="I1249" s="7" t="s">
        <v>39</v>
      </c>
      <c r="J1249" s="7" t="s">
        <v>36</v>
      </c>
      <c r="Q1249" s="11">
        <v>1</v>
      </c>
      <c r="T1249" s="12">
        <v>1</v>
      </c>
      <c r="U1249" s="11" t="s">
        <v>847</v>
      </c>
      <c r="V1249" s="13" t="s">
        <v>50</v>
      </c>
      <c r="W1249" s="8" t="s">
        <v>55</v>
      </c>
      <c r="X1249" s="11" t="s">
        <v>362</v>
      </c>
      <c r="Y1249" s="11" t="s">
        <v>57</v>
      </c>
      <c r="Z1249" s="11" t="s">
        <v>53</v>
      </c>
    </row>
    <row r="1250" customHeight="1" spans="1:20">
      <c r="A1250" s="2">
        <v>1249</v>
      </c>
      <c r="B1250" s="2">
        <v>240908006</v>
      </c>
      <c r="C1250" s="3">
        <v>45543</v>
      </c>
      <c r="D1250" s="4" t="s">
        <v>815</v>
      </c>
      <c r="E1250" s="4">
        <v>37</v>
      </c>
      <c r="F1250" s="5" t="s">
        <v>58</v>
      </c>
      <c r="G1250" s="6" t="s">
        <v>839</v>
      </c>
      <c r="H1250" s="6" t="s">
        <v>796</v>
      </c>
      <c r="I1250" s="7" t="s">
        <v>724</v>
      </c>
      <c r="J1250" s="7" t="s">
        <v>725</v>
      </c>
      <c r="K1250" s="8">
        <v>257</v>
      </c>
      <c r="L1250" s="8">
        <v>8</v>
      </c>
      <c r="N1250" s="10" t="s">
        <v>37</v>
      </c>
      <c r="T1250" s="12">
        <v>0</v>
      </c>
    </row>
    <row r="1251" customHeight="1" spans="1:26">
      <c r="A1251" s="2">
        <v>1250</v>
      </c>
      <c r="B1251" s="2">
        <v>240908007</v>
      </c>
      <c r="C1251" s="3">
        <v>45543</v>
      </c>
      <c r="D1251" s="4" t="s">
        <v>815</v>
      </c>
      <c r="E1251" s="4">
        <v>37</v>
      </c>
      <c r="F1251" s="5" t="s">
        <v>58</v>
      </c>
      <c r="G1251" s="6" t="s">
        <v>840</v>
      </c>
      <c r="H1251" s="6" t="s">
        <v>841</v>
      </c>
      <c r="I1251" s="7" t="s">
        <v>842</v>
      </c>
      <c r="J1251" s="7" t="s">
        <v>725</v>
      </c>
      <c r="K1251" s="8">
        <v>56</v>
      </c>
      <c r="L1251" s="8">
        <v>8</v>
      </c>
      <c r="M1251" s="9">
        <v>1</v>
      </c>
      <c r="N1251" s="10" t="s">
        <v>37</v>
      </c>
      <c r="P1251" s="11">
        <v>1</v>
      </c>
      <c r="T1251" s="12">
        <v>1</v>
      </c>
      <c r="U1251" s="11" t="s">
        <v>848</v>
      </c>
      <c r="V1251" s="13" t="s">
        <v>77</v>
      </c>
      <c r="W1251" s="8" t="s">
        <v>16</v>
      </c>
      <c r="X1251" s="11" t="s">
        <v>166</v>
      </c>
      <c r="Y1251" s="11" t="s">
        <v>52</v>
      </c>
      <c r="Z1251" s="11" t="s">
        <v>67</v>
      </c>
    </row>
    <row r="1252" customHeight="1" spans="1:26">
      <c r="A1252" s="2">
        <v>1251</v>
      </c>
      <c r="B1252" s="2">
        <v>240908008</v>
      </c>
      <c r="C1252" s="3">
        <v>45543</v>
      </c>
      <c r="D1252" s="4" t="s">
        <v>815</v>
      </c>
      <c r="E1252" s="4">
        <v>37</v>
      </c>
      <c r="F1252" s="5" t="s">
        <v>33</v>
      </c>
      <c r="G1252" s="6" t="s">
        <v>688</v>
      </c>
      <c r="H1252" s="6" t="s">
        <v>436</v>
      </c>
      <c r="I1252" s="7" t="s">
        <v>436</v>
      </c>
      <c r="J1252" s="7" t="s">
        <v>36</v>
      </c>
      <c r="K1252" s="8">
        <v>216</v>
      </c>
      <c r="L1252" s="8">
        <v>8</v>
      </c>
      <c r="M1252" s="9">
        <v>5</v>
      </c>
      <c r="N1252" s="10" t="s">
        <v>48</v>
      </c>
      <c r="O1252" s="11">
        <v>5</v>
      </c>
      <c r="T1252" s="12">
        <v>5</v>
      </c>
      <c r="U1252" s="11" t="s">
        <v>845</v>
      </c>
      <c r="V1252" s="13" t="s">
        <v>50</v>
      </c>
      <c r="W1252" s="8" t="s">
        <v>15</v>
      </c>
      <c r="X1252" s="11" t="s">
        <v>97</v>
      </c>
      <c r="Y1252" s="11" t="s">
        <v>52</v>
      </c>
      <c r="Z1252" s="11" t="s">
        <v>53</v>
      </c>
    </row>
    <row r="1253" customHeight="1" spans="1:20">
      <c r="A1253" s="2">
        <v>1252</v>
      </c>
      <c r="B1253" s="2">
        <v>240909001</v>
      </c>
      <c r="C1253" s="3">
        <v>45544</v>
      </c>
      <c r="D1253" s="4" t="s">
        <v>815</v>
      </c>
      <c r="E1253" s="4">
        <v>37</v>
      </c>
      <c r="F1253" s="5" t="s">
        <v>58</v>
      </c>
      <c r="G1253" s="6" t="s">
        <v>506</v>
      </c>
      <c r="H1253" s="6" t="s">
        <v>432</v>
      </c>
      <c r="I1253" s="7" t="s">
        <v>74</v>
      </c>
      <c r="J1253" s="7" t="s">
        <v>36</v>
      </c>
      <c r="K1253" s="8">
        <v>231</v>
      </c>
      <c r="L1253" s="8">
        <v>8</v>
      </c>
      <c r="N1253" s="10" t="s">
        <v>37</v>
      </c>
      <c r="T1253" s="12">
        <v>0</v>
      </c>
    </row>
    <row r="1254" customHeight="1" spans="1:20">
      <c r="A1254" s="2">
        <v>1253</v>
      </c>
      <c r="B1254" s="2">
        <v>240909002</v>
      </c>
      <c r="C1254" s="3">
        <v>45544</v>
      </c>
      <c r="D1254" s="4" t="s">
        <v>815</v>
      </c>
      <c r="E1254" s="4">
        <v>37</v>
      </c>
      <c r="F1254" s="5" t="s">
        <v>58</v>
      </c>
      <c r="G1254" s="6" t="s">
        <v>811</v>
      </c>
      <c r="H1254" s="6" t="s">
        <v>366</v>
      </c>
      <c r="I1254" s="7" t="s">
        <v>42</v>
      </c>
      <c r="J1254" s="7" t="s">
        <v>36</v>
      </c>
      <c r="K1254" s="8">
        <v>216</v>
      </c>
      <c r="L1254" s="8">
        <v>8</v>
      </c>
      <c r="N1254" s="10" t="s">
        <v>37</v>
      </c>
      <c r="T1254" s="12">
        <v>0</v>
      </c>
    </row>
    <row r="1255" customHeight="1" spans="1:26">
      <c r="A1255" s="2">
        <v>1254</v>
      </c>
      <c r="B1255" s="2">
        <v>240909003</v>
      </c>
      <c r="C1255" s="3">
        <v>45544</v>
      </c>
      <c r="D1255" s="4" t="s">
        <v>815</v>
      </c>
      <c r="E1255" s="4">
        <v>37</v>
      </c>
      <c r="F1255" s="5" t="s">
        <v>58</v>
      </c>
      <c r="G1255" s="6" t="s">
        <v>839</v>
      </c>
      <c r="H1255" s="6" t="s">
        <v>796</v>
      </c>
      <c r="I1255" s="7" t="s">
        <v>724</v>
      </c>
      <c r="J1255" s="7" t="s">
        <v>725</v>
      </c>
      <c r="K1255" s="8">
        <v>260</v>
      </c>
      <c r="L1255" s="8">
        <v>8</v>
      </c>
      <c r="M1255" s="9">
        <v>1</v>
      </c>
      <c r="N1255" s="10" t="s">
        <v>37</v>
      </c>
      <c r="O1255" s="11">
        <v>1</v>
      </c>
      <c r="T1255" s="12">
        <v>1</v>
      </c>
      <c r="U1255" s="11" t="s">
        <v>849</v>
      </c>
      <c r="V1255" s="13" t="s">
        <v>77</v>
      </c>
      <c r="W1255" s="8" t="s">
        <v>15</v>
      </c>
      <c r="X1255" s="11" t="s">
        <v>283</v>
      </c>
      <c r="Y1255" s="11" t="s">
        <v>52</v>
      </c>
      <c r="Z1255" s="11" t="s">
        <v>67</v>
      </c>
    </row>
    <row r="1256" customHeight="1" spans="1:20">
      <c r="A1256" s="2">
        <v>1255</v>
      </c>
      <c r="B1256" s="2">
        <v>240909004</v>
      </c>
      <c r="C1256" s="3">
        <v>45544</v>
      </c>
      <c r="D1256" s="4" t="s">
        <v>815</v>
      </c>
      <c r="E1256" s="4">
        <v>37</v>
      </c>
      <c r="F1256" s="5" t="s">
        <v>33</v>
      </c>
      <c r="G1256" s="6" t="s">
        <v>562</v>
      </c>
      <c r="H1256" s="6" t="s">
        <v>374</v>
      </c>
      <c r="I1256" s="7" t="s">
        <v>39</v>
      </c>
      <c r="J1256" s="7" t="s">
        <v>36</v>
      </c>
      <c r="K1256" s="8">
        <v>104</v>
      </c>
      <c r="L1256" s="8">
        <v>8</v>
      </c>
      <c r="N1256" s="10" t="s">
        <v>37</v>
      </c>
      <c r="T1256" s="12">
        <v>0</v>
      </c>
    </row>
    <row r="1257" customHeight="1" spans="1:20">
      <c r="A1257" s="2">
        <v>1256</v>
      </c>
      <c r="B1257" s="2">
        <v>240909005</v>
      </c>
      <c r="C1257" s="3">
        <v>45544</v>
      </c>
      <c r="D1257" s="4" t="s">
        <v>815</v>
      </c>
      <c r="E1257" s="4">
        <v>37</v>
      </c>
      <c r="F1257" s="5" t="s">
        <v>33</v>
      </c>
      <c r="G1257" s="6">
        <v>20240616</v>
      </c>
      <c r="H1257" s="6" t="s">
        <v>352</v>
      </c>
      <c r="I1257" s="7" t="s">
        <v>39</v>
      </c>
      <c r="J1257" s="7" t="s">
        <v>36</v>
      </c>
      <c r="K1257" s="8">
        <v>98</v>
      </c>
      <c r="L1257" s="8">
        <v>8</v>
      </c>
      <c r="N1257" s="10" t="s">
        <v>37</v>
      </c>
      <c r="T1257" s="12">
        <v>0</v>
      </c>
    </row>
    <row r="1258" customHeight="1" spans="1:20">
      <c r="A1258" s="2">
        <v>1257</v>
      </c>
      <c r="B1258" s="2">
        <v>240909006</v>
      </c>
      <c r="C1258" s="3">
        <v>45544</v>
      </c>
      <c r="D1258" s="4" t="s">
        <v>815</v>
      </c>
      <c r="E1258" s="4">
        <v>37</v>
      </c>
      <c r="F1258" s="5" t="s">
        <v>33</v>
      </c>
      <c r="G1258" s="6">
        <v>20240616</v>
      </c>
      <c r="H1258" s="6" t="s">
        <v>91</v>
      </c>
      <c r="I1258" s="7" t="s">
        <v>91</v>
      </c>
      <c r="J1258" s="7" t="s">
        <v>36</v>
      </c>
      <c r="K1258" s="8">
        <v>145</v>
      </c>
      <c r="L1258" s="8">
        <v>8</v>
      </c>
      <c r="N1258" s="10" t="s">
        <v>37</v>
      </c>
      <c r="T1258" s="12">
        <v>0</v>
      </c>
    </row>
    <row r="1259" customHeight="1" spans="1:26">
      <c r="A1259" s="2">
        <v>1258</v>
      </c>
      <c r="B1259" s="2">
        <v>240909007</v>
      </c>
      <c r="C1259" s="3">
        <v>45544</v>
      </c>
      <c r="D1259" s="4" t="s">
        <v>815</v>
      </c>
      <c r="E1259" s="4">
        <v>37</v>
      </c>
      <c r="F1259" s="5" t="s">
        <v>58</v>
      </c>
      <c r="G1259" s="6" t="s">
        <v>827</v>
      </c>
      <c r="H1259" s="6" t="s">
        <v>828</v>
      </c>
      <c r="I1259" s="7" t="s">
        <v>828</v>
      </c>
      <c r="J1259" s="7" t="s">
        <v>725</v>
      </c>
      <c r="K1259" s="8">
        <v>380</v>
      </c>
      <c r="L1259" s="8">
        <v>44</v>
      </c>
      <c r="M1259" s="9">
        <v>3</v>
      </c>
      <c r="N1259" s="10" t="s">
        <v>48</v>
      </c>
      <c r="P1259" s="11">
        <v>1</v>
      </c>
      <c r="T1259" s="12">
        <v>1</v>
      </c>
      <c r="U1259" s="11" t="s">
        <v>850</v>
      </c>
      <c r="V1259" s="13" t="s">
        <v>50</v>
      </c>
      <c r="W1259" s="8" t="s">
        <v>18</v>
      </c>
      <c r="X1259" s="11" t="s">
        <v>292</v>
      </c>
      <c r="Y1259" s="11" t="s">
        <v>57</v>
      </c>
      <c r="Z1259" s="11" t="s">
        <v>53</v>
      </c>
    </row>
    <row r="1260" customHeight="1" spans="1:26">
      <c r="A1260" s="2">
        <v>1259</v>
      </c>
      <c r="B1260" s="2">
        <v>240909007</v>
      </c>
      <c r="C1260" s="3">
        <v>45544</v>
      </c>
      <c r="D1260" s="4" t="s">
        <v>815</v>
      </c>
      <c r="E1260" s="4">
        <v>37</v>
      </c>
      <c r="F1260" s="5" t="s">
        <v>58</v>
      </c>
      <c r="G1260" s="6" t="s">
        <v>827</v>
      </c>
      <c r="H1260" s="6" t="s">
        <v>828</v>
      </c>
      <c r="I1260" s="7" t="s">
        <v>828</v>
      </c>
      <c r="J1260" s="7" t="s">
        <v>725</v>
      </c>
      <c r="R1260" s="11">
        <v>1</v>
      </c>
      <c r="T1260" s="12">
        <v>1</v>
      </c>
      <c r="U1260" s="11" t="s">
        <v>851</v>
      </c>
      <c r="V1260" s="13" t="s">
        <v>50</v>
      </c>
      <c r="W1260" s="8" t="s">
        <v>18</v>
      </c>
      <c r="X1260" s="11" t="s">
        <v>89</v>
      </c>
      <c r="Y1260" s="11" t="s">
        <v>57</v>
      </c>
      <c r="Z1260" s="11" t="s">
        <v>53</v>
      </c>
    </row>
    <row r="1261" customHeight="1" spans="1:26">
      <c r="A1261" s="2">
        <v>1260</v>
      </c>
      <c r="B1261" s="2">
        <v>240909007</v>
      </c>
      <c r="C1261" s="3">
        <v>45544</v>
      </c>
      <c r="D1261" s="4" t="s">
        <v>815</v>
      </c>
      <c r="E1261" s="4">
        <v>37</v>
      </c>
      <c r="F1261" s="5" t="s">
        <v>58</v>
      </c>
      <c r="G1261" s="6" t="s">
        <v>827</v>
      </c>
      <c r="H1261" s="6" t="s">
        <v>828</v>
      </c>
      <c r="I1261" s="7" t="s">
        <v>828</v>
      </c>
      <c r="J1261" s="7" t="s">
        <v>725</v>
      </c>
      <c r="Q1261" s="11">
        <v>1</v>
      </c>
      <c r="T1261" s="12">
        <v>1</v>
      </c>
      <c r="U1261" s="11" t="s">
        <v>820</v>
      </c>
      <c r="V1261" s="13" t="s">
        <v>50</v>
      </c>
      <c r="W1261" s="8" t="s">
        <v>55</v>
      </c>
      <c r="X1261" s="11" t="s">
        <v>552</v>
      </c>
      <c r="Y1261" s="11" t="s">
        <v>57</v>
      </c>
      <c r="Z1261" s="11" t="s">
        <v>53</v>
      </c>
    </row>
    <row r="1262" customHeight="1" spans="1:20">
      <c r="A1262" s="2">
        <v>1261</v>
      </c>
      <c r="B1262" s="2">
        <v>240909008</v>
      </c>
      <c r="C1262" s="3">
        <v>45544</v>
      </c>
      <c r="D1262" s="4" t="s">
        <v>815</v>
      </c>
      <c r="E1262" s="4">
        <v>37</v>
      </c>
      <c r="F1262" s="5" t="s">
        <v>33</v>
      </c>
      <c r="G1262" s="6" t="s">
        <v>623</v>
      </c>
      <c r="H1262" s="6" t="s">
        <v>319</v>
      </c>
      <c r="I1262" s="7" t="s">
        <v>39</v>
      </c>
      <c r="J1262" s="7" t="s">
        <v>36</v>
      </c>
      <c r="K1262" s="8">
        <v>800</v>
      </c>
      <c r="L1262" s="8">
        <v>32</v>
      </c>
      <c r="N1262" s="10" t="s">
        <v>37</v>
      </c>
      <c r="T1262" s="12">
        <v>0</v>
      </c>
    </row>
    <row r="1263" customHeight="1" spans="1:20">
      <c r="A1263" s="2">
        <v>1262</v>
      </c>
      <c r="B1263" s="2">
        <v>240909009</v>
      </c>
      <c r="C1263" s="3">
        <v>45544</v>
      </c>
      <c r="D1263" s="4" t="s">
        <v>815</v>
      </c>
      <c r="E1263" s="4">
        <v>37</v>
      </c>
      <c r="F1263" s="5" t="s">
        <v>33</v>
      </c>
      <c r="G1263" s="6" t="s">
        <v>654</v>
      </c>
      <c r="H1263" s="6" t="s">
        <v>401</v>
      </c>
      <c r="I1263" s="7" t="s">
        <v>401</v>
      </c>
      <c r="J1263" s="7" t="s">
        <v>36</v>
      </c>
      <c r="K1263" s="8">
        <v>414</v>
      </c>
      <c r="L1263" s="8">
        <v>32</v>
      </c>
      <c r="N1263" s="10" t="s">
        <v>37</v>
      </c>
      <c r="T1263" s="12">
        <v>0</v>
      </c>
    </row>
    <row r="1264" customHeight="1" spans="1:20">
      <c r="A1264" s="2">
        <v>1263</v>
      </c>
      <c r="B1264" s="2">
        <v>240909010</v>
      </c>
      <c r="C1264" s="3">
        <v>45544</v>
      </c>
      <c r="D1264" s="4" t="s">
        <v>815</v>
      </c>
      <c r="E1264" s="4">
        <v>37</v>
      </c>
      <c r="F1264" s="5" t="s">
        <v>33</v>
      </c>
      <c r="G1264" s="6">
        <v>20240616</v>
      </c>
      <c r="H1264" s="6" t="s">
        <v>39</v>
      </c>
      <c r="I1264" s="7" t="s">
        <v>39</v>
      </c>
      <c r="J1264" s="7" t="s">
        <v>36</v>
      </c>
      <c r="K1264" s="8">
        <v>226</v>
      </c>
      <c r="L1264" s="8">
        <v>8</v>
      </c>
      <c r="N1264" s="10" t="s">
        <v>37</v>
      </c>
      <c r="T1264" s="12">
        <v>0</v>
      </c>
    </row>
    <row r="1265" customHeight="1" spans="1:26">
      <c r="A1265" s="2">
        <v>1264</v>
      </c>
      <c r="B1265" s="2">
        <v>240909011</v>
      </c>
      <c r="C1265" s="3">
        <v>45544</v>
      </c>
      <c r="D1265" s="4" t="s">
        <v>815</v>
      </c>
      <c r="E1265" s="4">
        <v>37</v>
      </c>
      <c r="F1265" s="5" t="s">
        <v>33</v>
      </c>
      <c r="G1265" s="6">
        <v>20240616</v>
      </c>
      <c r="H1265" s="6" t="s">
        <v>480</v>
      </c>
      <c r="I1265" s="7" t="s">
        <v>39</v>
      </c>
      <c r="J1265" s="7" t="s">
        <v>36</v>
      </c>
      <c r="K1265" s="8">
        <v>61</v>
      </c>
      <c r="L1265" s="8">
        <v>8</v>
      </c>
      <c r="M1265" s="9">
        <v>1</v>
      </c>
      <c r="N1265" s="10" t="s">
        <v>37</v>
      </c>
      <c r="O1265" s="11">
        <v>1</v>
      </c>
      <c r="T1265" s="12">
        <v>1</v>
      </c>
      <c r="U1265" s="11" t="s">
        <v>852</v>
      </c>
      <c r="V1265" s="13" t="s">
        <v>77</v>
      </c>
      <c r="W1265" s="8" t="s">
        <v>15</v>
      </c>
      <c r="X1265" s="11" t="s">
        <v>177</v>
      </c>
      <c r="Y1265" s="11" t="s">
        <v>52</v>
      </c>
      <c r="Z1265" s="11" t="s">
        <v>67</v>
      </c>
    </row>
    <row r="1266" customHeight="1" spans="1:20">
      <c r="A1266" s="2">
        <v>1265</v>
      </c>
      <c r="B1266" s="2">
        <v>240910001</v>
      </c>
      <c r="C1266" s="3">
        <v>45545</v>
      </c>
      <c r="D1266" s="4" t="s">
        <v>815</v>
      </c>
      <c r="E1266" s="4">
        <v>37</v>
      </c>
      <c r="F1266" s="5" t="s">
        <v>33</v>
      </c>
      <c r="G1266" s="6">
        <v>20240616</v>
      </c>
      <c r="H1266" s="6" t="s">
        <v>91</v>
      </c>
      <c r="I1266" s="7" t="s">
        <v>91</v>
      </c>
      <c r="J1266" s="7" t="s">
        <v>36</v>
      </c>
      <c r="K1266" s="8">
        <v>144</v>
      </c>
      <c r="L1266" s="8">
        <v>8</v>
      </c>
      <c r="N1266" s="10" t="s">
        <v>37</v>
      </c>
      <c r="T1266" s="12">
        <v>0</v>
      </c>
    </row>
    <row r="1267" customHeight="1" spans="1:20">
      <c r="A1267" s="2">
        <v>1266</v>
      </c>
      <c r="B1267" s="2">
        <v>240910002</v>
      </c>
      <c r="C1267" s="3">
        <v>45545</v>
      </c>
      <c r="D1267" s="4" t="s">
        <v>815</v>
      </c>
      <c r="E1267" s="4">
        <v>37</v>
      </c>
      <c r="F1267" s="5" t="s">
        <v>33</v>
      </c>
      <c r="G1267" s="6" t="s">
        <v>623</v>
      </c>
      <c r="H1267" s="6" t="s">
        <v>319</v>
      </c>
      <c r="I1267" s="7" t="s">
        <v>39</v>
      </c>
      <c r="J1267" s="7" t="s">
        <v>36</v>
      </c>
      <c r="K1267" s="8">
        <v>288</v>
      </c>
      <c r="L1267" s="8">
        <v>32</v>
      </c>
      <c r="N1267" s="10" t="s">
        <v>37</v>
      </c>
      <c r="T1267" s="12">
        <v>0</v>
      </c>
    </row>
    <row r="1268" customHeight="1" spans="1:20">
      <c r="A1268" s="2">
        <v>1267</v>
      </c>
      <c r="B1268" s="2">
        <v>240910003</v>
      </c>
      <c r="C1268" s="3">
        <v>45545</v>
      </c>
      <c r="D1268" s="4" t="s">
        <v>815</v>
      </c>
      <c r="E1268" s="4">
        <v>37</v>
      </c>
      <c r="F1268" s="5" t="s">
        <v>58</v>
      </c>
      <c r="G1268" s="6" t="s">
        <v>506</v>
      </c>
      <c r="H1268" s="6" t="s">
        <v>432</v>
      </c>
      <c r="I1268" s="7" t="s">
        <v>74</v>
      </c>
      <c r="J1268" s="7" t="s">
        <v>36</v>
      </c>
      <c r="K1268" s="8">
        <v>256</v>
      </c>
      <c r="L1268" s="8">
        <v>8</v>
      </c>
      <c r="N1268" s="10" t="s">
        <v>37</v>
      </c>
      <c r="T1268" s="12">
        <v>0</v>
      </c>
    </row>
    <row r="1269" customHeight="1" spans="1:26">
      <c r="A1269" s="2">
        <v>1268</v>
      </c>
      <c r="B1269" s="2">
        <v>240910004</v>
      </c>
      <c r="C1269" s="3">
        <v>45545</v>
      </c>
      <c r="D1269" s="4" t="s">
        <v>815</v>
      </c>
      <c r="E1269" s="4">
        <v>37</v>
      </c>
      <c r="F1269" s="5" t="s">
        <v>58</v>
      </c>
      <c r="G1269" s="6" t="s">
        <v>827</v>
      </c>
      <c r="H1269" s="6" t="s">
        <v>828</v>
      </c>
      <c r="I1269" s="7" t="s">
        <v>828</v>
      </c>
      <c r="J1269" s="7" t="s">
        <v>725</v>
      </c>
      <c r="K1269" s="8">
        <v>105</v>
      </c>
      <c r="L1269" s="8">
        <v>8</v>
      </c>
      <c r="M1269" s="9">
        <v>3</v>
      </c>
      <c r="N1269" s="10" t="s">
        <v>48</v>
      </c>
      <c r="O1269" s="11">
        <v>2</v>
      </c>
      <c r="T1269" s="12">
        <v>2</v>
      </c>
      <c r="U1269" s="11" t="s">
        <v>853</v>
      </c>
      <c r="V1269" s="13" t="s">
        <v>50</v>
      </c>
      <c r="W1269" s="8" t="s">
        <v>15</v>
      </c>
      <c r="X1269" s="11" t="s">
        <v>97</v>
      </c>
      <c r="Y1269" s="11" t="s">
        <v>52</v>
      </c>
      <c r="Z1269" s="11" t="s">
        <v>53</v>
      </c>
    </row>
    <row r="1270" customHeight="1" spans="1:26">
      <c r="A1270" s="2">
        <v>1269</v>
      </c>
      <c r="B1270" s="2">
        <v>240910004</v>
      </c>
      <c r="C1270" s="3">
        <v>45545</v>
      </c>
      <c r="D1270" s="4" t="s">
        <v>815</v>
      </c>
      <c r="E1270" s="4">
        <v>37</v>
      </c>
      <c r="F1270" s="5" t="s">
        <v>58</v>
      </c>
      <c r="G1270" s="6" t="s">
        <v>827</v>
      </c>
      <c r="H1270" s="6" t="s">
        <v>828</v>
      </c>
      <c r="I1270" s="7" t="s">
        <v>828</v>
      </c>
      <c r="J1270" s="7" t="s">
        <v>725</v>
      </c>
      <c r="O1270" s="11">
        <v>1</v>
      </c>
      <c r="T1270" s="12">
        <v>1</v>
      </c>
      <c r="U1270" s="11" t="s">
        <v>786</v>
      </c>
      <c r="V1270" s="13" t="s">
        <v>50</v>
      </c>
      <c r="W1270" s="8" t="s">
        <v>15</v>
      </c>
      <c r="X1270" s="11" t="s">
        <v>85</v>
      </c>
      <c r="Y1270" s="11" t="s">
        <v>52</v>
      </c>
      <c r="Z1270" s="11" t="s">
        <v>53</v>
      </c>
    </row>
    <row r="1271" customHeight="1" spans="1:20">
      <c r="A1271" s="2">
        <v>1270</v>
      </c>
      <c r="B1271" s="2">
        <v>240910005</v>
      </c>
      <c r="C1271" s="3">
        <v>45545</v>
      </c>
      <c r="D1271" s="4" t="s">
        <v>815</v>
      </c>
      <c r="E1271" s="4">
        <v>37</v>
      </c>
      <c r="F1271" s="5" t="s">
        <v>58</v>
      </c>
      <c r="G1271" s="6" t="s">
        <v>854</v>
      </c>
      <c r="H1271" s="6" t="s">
        <v>825</v>
      </c>
      <c r="I1271" s="7" t="s">
        <v>825</v>
      </c>
      <c r="J1271" s="7" t="s">
        <v>725</v>
      </c>
      <c r="K1271" s="8">
        <v>576</v>
      </c>
      <c r="L1271" s="8">
        <v>32</v>
      </c>
      <c r="N1271" s="10" t="s">
        <v>37</v>
      </c>
      <c r="T1271" s="12">
        <v>0</v>
      </c>
    </row>
    <row r="1272" customHeight="1" spans="1:20">
      <c r="A1272" s="2">
        <v>1271</v>
      </c>
      <c r="B1272" s="2">
        <v>240910006</v>
      </c>
      <c r="C1272" s="3">
        <v>45545</v>
      </c>
      <c r="D1272" s="4" t="s">
        <v>815</v>
      </c>
      <c r="E1272" s="4">
        <v>37</v>
      </c>
      <c r="F1272" s="5" t="s">
        <v>58</v>
      </c>
      <c r="G1272" s="6" t="s">
        <v>855</v>
      </c>
      <c r="H1272" s="6" t="s">
        <v>856</v>
      </c>
      <c r="I1272" s="7" t="s">
        <v>828</v>
      </c>
      <c r="J1272" s="7" t="s">
        <v>725</v>
      </c>
      <c r="K1272" s="8">
        <v>20</v>
      </c>
      <c r="L1272" s="8">
        <v>8</v>
      </c>
      <c r="N1272" s="10" t="s">
        <v>37</v>
      </c>
      <c r="T1272" s="12">
        <v>0</v>
      </c>
    </row>
    <row r="1273" customHeight="1" spans="1:26">
      <c r="A1273" s="2">
        <v>1272</v>
      </c>
      <c r="B1273" s="2">
        <v>240910007</v>
      </c>
      <c r="C1273" s="3">
        <v>45545</v>
      </c>
      <c r="D1273" s="4" t="s">
        <v>815</v>
      </c>
      <c r="E1273" s="4">
        <v>37</v>
      </c>
      <c r="F1273" s="5" t="s">
        <v>58</v>
      </c>
      <c r="G1273" s="6" t="s">
        <v>840</v>
      </c>
      <c r="H1273" s="6" t="s">
        <v>841</v>
      </c>
      <c r="I1273" s="7" t="s">
        <v>842</v>
      </c>
      <c r="J1273" s="7" t="s">
        <v>725</v>
      </c>
      <c r="K1273" s="8">
        <v>119</v>
      </c>
      <c r="L1273" s="8">
        <v>8</v>
      </c>
      <c r="M1273" s="9">
        <v>1</v>
      </c>
      <c r="N1273" s="10" t="s">
        <v>48</v>
      </c>
      <c r="Q1273" s="11">
        <v>1</v>
      </c>
      <c r="T1273" s="12">
        <v>1</v>
      </c>
      <c r="U1273" s="11" t="s">
        <v>857</v>
      </c>
      <c r="V1273" s="13" t="s">
        <v>50</v>
      </c>
      <c r="W1273" s="8" t="s">
        <v>55</v>
      </c>
      <c r="X1273" s="11" t="s">
        <v>465</v>
      </c>
      <c r="Y1273" s="11" t="s">
        <v>57</v>
      </c>
      <c r="Z1273" s="11" t="s">
        <v>53</v>
      </c>
    </row>
    <row r="1274" customHeight="1" spans="1:20">
      <c r="A1274" s="2">
        <v>1273</v>
      </c>
      <c r="B1274" s="2">
        <v>240910008</v>
      </c>
      <c r="C1274" s="3">
        <v>45545</v>
      </c>
      <c r="D1274" s="4" t="s">
        <v>815</v>
      </c>
      <c r="E1274" s="4">
        <v>37</v>
      </c>
      <c r="F1274" s="5" t="s">
        <v>58</v>
      </c>
      <c r="G1274" s="6" t="s">
        <v>506</v>
      </c>
      <c r="H1274" s="6" t="s">
        <v>432</v>
      </c>
      <c r="I1274" s="7" t="s">
        <v>74</v>
      </c>
      <c r="J1274" s="7" t="s">
        <v>36</v>
      </c>
      <c r="K1274" s="8">
        <v>200</v>
      </c>
      <c r="L1274" s="8">
        <v>8</v>
      </c>
      <c r="N1274" s="10" t="s">
        <v>37</v>
      </c>
      <c r="T1274" s="12">
        <v>0</v>
      </c>
    </row>
    <row r="1275" customHeight="1" spans="1:20">
      <c r="A1275" s="2">
        <v>1274</v>
      </c>
      <c r="B1275" s="2">
        <v>240910009</v>
      </c>
      <c r="C1275" s="3">
        <v>45545</v>
      </c>
      <c r="D1275" s="4" t="s">
        <v>815</v>
      </c>
      <c r="E1275" s="4">
        <v>37</v>
      </c>
      <c r="F1275" s="5" t="s">
        <v>58</v>
      </c>
      <c r="G1275" s="6" t="s">
        <v>854</v>
      </c>
      <c r="H1275" s="6" t="s">
        <v>825</v>
      </c>
      <c r="I1275" s="7" t="s">
        <v>825</v>
      </c>
      <c r="J1275" s="7" t="s">
        <v>725</v>
      </c>
      <c r="K1275" s="8">
        <v>313</v>
      </c>
      <c r="L1275" s="8">
        <v>32</v>
      </c>
      <c r="N1275" s="10" t="s">
        <v>37</v>
      </c>
      <c r="T1275" s="12">
        <v>0</v>
      </c>
    </row>
    <row r="1276" customHeight="1" spans="1:20">
      <c r="A1276" s="2">
        <v>1275</v>
      </c>
      <c r="B1276" s="2">
        <v>240910010</v>
      </c>
      <c r="C1276" s="3">
        <v>45545</v>
      </c>
      <c r="D1276" s="4" t="s">
        <v>815</v>
      </c>
      <c r="E1276" s="4">
        <v>37</v>
      </c>
      <c r="F1276" s="5" t="s">
        <v>58</v>
      </c>
      <c r="G1276" s="6" t="s">
        <v>817</v>
      </c>
      <c r="H1276" s="6" t="s">
        <v>647</v>
      </c>
      <c r="I1276" s="7" t="s">
        <v>647</v>
      </c>
      <c r="J1276" s="7" t="s">
        <v>62</v>
      </c>
      <c r="K1276" s="8">
        <v>1</v>
      </c>
      <c r="L1276" s="8">
        <v>1</v>
      </c>
      <c r="N1276" s="10" t="s">
        <v>37</v>
      </c>
      <c r="T1276" s="12">
        <v>0</v>
      </c>
    </row>
    <row r="1277" customHeight="1" spans="1:20">
      <c r="A1277" s="2">
        <v>1276</v>
      </c>
      <c r="B1277" s="2">
        <v>240910011</v>
      </c>
      <c r="C1277" s="3">
        <v>45545</v>
      </c>
      <c r="D1277" s="4" t="s">
        <v>815</v>
      </c>
      <c r="E1277" s="4">
        <v>37</v>
      </c>
      <c r="F1277" s="5" t="s">
        <v>33</v>
      </c>
      <c r="G1277" s="6" t="s">
        <v>643</v>
      </c>
      <c r="H1277" s="6" t="s">
        <v>403</v>
      </c>
      <c r="I1277" s="7" t="s">
        <v>403</v>
      </c>
      <c r="J1277" s="7" t="s">
        <v>36</v>
      </c>
      <c r="K1277" s="8">
        <v>33</v>
      </c>
      <c r="L1277" s="8">
        <v>8</v>
      </c>
      <c r="N1277" s="10" t="s">
        <v>37</v>
      </c>
      <c r="T1277" s="12">
        <v>0</v>
      </c>
    </row>
    <row r="1278" customHeight="1" spans="1:26">
      <c r="A1278" s="2">
        <v>1277</v>
      </c>
      <c r="B1278" s="2">
        <v>240910012</v>
      </c>
      <c r="C1278" s="3">
        <v>45545</v>
      </c>
      <c r="D1278" s="4" t="s">
        <v>815</v>
      </c>
      <c r="E1278" s="4">
        <v>37</v>
      </c>
      <c r="F1278" s="5" t="s">
        <v>33</v>
      </c>
      <c r="G1278" s="6" t="s">
        <v>618</v>
      </c>
      <c r="H1278" s="6" t="s">
        <v>568</v>
      </c>
      <c r="I1278" s="7" t="s">
        <v>568</v>
      </c>
      <c r="J1278" s="7" t="s">
        <v>36</v>
      </c>
      <c r="K1278" s="8">
        <v>432</v>
      </c>
      <c r="L1278" s="8">
        <v>32</v>
      </c>
      <c r="M1278" s="9">
        <v>3</v>
      </c>
      <c r="N1278" s="10" t="s">
        <v>48</v>
      </c>
      <c r="Q1278" s="11">
        <v>1</v>
      </c>
      <c r="T1278" s="12">
        <v>1</v>
      </c>
      <c r="U1278" s="11" t="s">
        <v>595</v>
      </c>
      <c r="V1278" s="13" t="s">
        <v>50</v>
      </c>
      <c r="W1278" s="8" t="s">
        <v>55</v>
      </c>
      <c r="X1278" s="11" t="s">
        <v>790</v>
      </c>
      <c r="Y1278" s="11" t="s">
        <v>52</v>
      </c>
      <c r="Z1278" s="11" t="s">
        <v>53</v>
      </c>
    </row>
    <row r="1279" customHeight="1" spans="1:26">
      <c r="A1279" s="2">
        <v>1278</v>
      </c>
      <c r="B1279" s="2">
        <v>240910012</v>
      </c>
      <c r="C1279" s="3">
        <v>45545</v>
      </c>
      <c r="D1279" s="4" t="s">
        <v>815</v>
      </c>
      <c r="E1279" s="4">
        <v>37</v>
      </c>
      <c r="F1279" s="5" t="s">
        <v>33</v>
      </c>
      <c r="G1279" s="6" t="s">
        <v>618</v>
      </c>
      <c r="H1279" s="6" t="s">
        <v>568</v>
      </c>
      <c r="I1279" s="7" t="s">
        <v>568</v>
      </c>
      <c r="J1279" s="7" t="s">
        <v>36</v>
      </c>
      <c r="O1279" s="11">
        <v>1</v>
      </c>
      <c r="T1279" s="12">
        <v>1</v>
      </c>
      <c r="U1279" s="11" t="s">
        <v>858</v>
      </c>
      <c r="V1279" s="13" t="s">
        <v>50</v>
      </c>
      <c r="W1279" s="8" t="s">
        <v>15</v>
      </c>
      <c r="X1279" s="11" t="s">
        <v>99</v>
      </c>
      <c r="Y1279" s="11" t="s">
        <v>52</v>
      </c>
      <c r="Z1279" s="11" t="s">
        <v>53</v>
      </c>
    </row>
    <row r="1280" customHeight="1" spans="1:26">
      <c r="A1280" s="2">
        <v>1279</v>
      </c>
      <c r="B1280" s="2">
        <v>240910012</v>
      </c>
      <c r="C1280" s="3">
        <v>45545</v>
      </c>
      <c r="D1280" s="4" t="s">
        <v>815</v>
      </c>
      <c r="E1280" s="4">
        <v>37</v>
      </c>
      <c r="F1280" s="5" t="s">
        <v>33</v>
      </c>
      <c r="G1280" s="6" t="s">
        <v>618</v>
      </c>
      <c r="H1280" s="6" t="s">
        <v>568</v>
      </c>
      <c r="I1280" s="7" t="s">
        <v>568</v>
      </c>
      <c r="J1280" s="7" t="s">
        <v>36</v>
      </c>
      <c r="O1280" s="11">
        <v>1</v>
      </c>
      <c r="T1280" s="12">
        <v>1</v>
      </c>
      <c r="U1280" s="11" t="s">
        <v>859</v>
      </c>
      <c r="V1280" s="13" t="s">
        <v>50</v>
      </c>
      <c r="W1280" s="8" t="s">
        <v>15</v>
      </c>
      <c r="X1280" s="11" t="s">
        <v>99</v>
      </c>
      <c r="Y1280" s="11" t="s">
        <v>52</v>
      </c>
      <c r="Z1280" s="11" t="s">
        <v>53</v>
      </c>
    </row>
    <row r="1281" customHeight="1" spans="1:20">
      <c r="A1281" s="2">
        <v>1280</v>
      </c>
      <c r="B1281" s="2">
        <v>240910013</v>
      </c>
      <c r="C1281" s="3">
        <v>45545</v>
      </c>
      <c r="D1281" s="4" t="s">
        <v>815</v>
      </c>
      <c r="E1281" s="4">
        <v>37</v>
      </c>
      <c r="F1281" s="5" t="s">
        <v>33</v>
      </c>
      <c r="G1281" s="6" t="s">
        <v>486</v>
      </c>
      <c r="H1281" s="6" t="s">
        <v>377</v>
      </c>
      <c r="I1281" s="7" t="s">
        <v>91</v>
      </c>
      <c r="J1281" s="7" t="s">
        <v>36</v>
      </c>
      <c r="K1281" s="8">
        <v>17</v>
      </c>
      <c r="L1281" s="8">
        <v>8</v>
      </c>
      <c r="N1281" s="10" t="s">
        <v>37</v>
      </c>
      <c r="T1281" s="12">
        <v>0</v>
      </c>
    </row>
    <row r="1282" customHeight="1" spans="1:20">
      <c r="A1282" s="2">
        <v>1281</v>
      </c>
      <c r="B1282" s="2">
        <v>240910014</v>
      </c>
      <c r="C1282" s="3">
        <v>45545</v>
      </c>
      <c r="D1282" s="4" t="s">
        <v>815</v>
      </c>
      <c r="E1282" s="4">
        <v>37</v>
      </c>
      <c r="F1282" s="5" t="s">
        <v>58</v>
      </c>
      <c r="G1282" s="6" t="s">
        <v>854</v>
      </c>
      <c r="H1282" s="6" t="s">
        <v>825</v>
      </c>
      <c r="I1282" s="7" t="s">
        <v>825</v>
      </c>
      <c r="J1282" s="7" t="s">
        <v>725</v>
      </c>
      <c r="K1282" s="8">
        <v>256</v>
      </c>
      <c r="L1282" s="8">
        <v>8</v>
      </c>
      <c r="N1282" s="10" t="s">
        <v>37</v>
      </c>
      <c r="T1282" s="12">
        <v>0</v>
      </c>
    </row>
    <row r="1283" customHeight="1" spans="1:20">
      <c r="A1283" s="2">
        <v>1282</v>
      </c>
      <c r="B1283" s="2">
        <v>240910015</v>
      </c>
      <c r="C1283" s="3">
        <v>45545</v>
      </c>
      <c r="D1283" s="4" t="s">
        <v>815</v>
      </c>
      <c r="E1283" s="4">
        <v>37</v>
      </c>
      <c r="F1283" s="5" t="s">
        <v>58</v>
      </c>
      <c r="G1283" s="6" t="s">
        <v>827</v>
      </c>
      <c r="H1283" s="6" t="s">
        <v>828</v>
      </c>
      <c r="I1283" s="7" t="s">
        <v>828</v>
      </c>
      <c r="J1283" s="7" t="s">
        <v>725</v>
      </c>
      <c r="K1283" s="8">
        <v>240</v>
      </c>
      <c r="L1283" s="8">
        <v>8</v>
      </c>
      <c r="N1283" s="10" t="s">
        <v>37</v>
      </c>
      <c r="T1283" s="12">
        <v>0</v>
      </c>
    </row>
    <row r="1284" customHeight="1" spans="1:20">
      <c r="A1284" s="2">
        <v>1283</v>
      </c>
      <c r="B1284" s="2">
        <v>240911001</v>
      </c>
      <c r="C1284" s="3">
        <v>45546</v>
      </c>
      <c r="D1284" s="4" t="s">
        <v>815</v>
      </c>
      <c r="E1284" s="4">
        <v>37</v>
      </c>
      <c r="F1284" s="5" t="s">
        <v>58</v>
      </c>
      <c r="G1284" s="6" t="s">
        <v>860</v>
      </c>
      <c r="H1284" s="6" t="s">
        <v>861</v>
      </c>
      <c r="I1284" s="7" t="s">
        <v>825</v>
      </c>
      <c r="J1284" s="7" t="s">
        <v>725</v>
      </c>
      <c r="K1284" s="8">
        <v>120</v>
      </c>
      <c r="L1284" s="8">
        <v>8</v>
      </c>
      <c r="N1284" s="10" t="s">
        <v>37</v>
      </c>
      <c r="T1284" s="12">
        <v>0</v>
      </c>
    </row>
    <row r="1285" customHeight="1" spans="1:20">
      <c r="A1285" s="2">
        <v>1284</v>
      </c>
      <c r="B1285" s="2">
        <v>240911002</v>
      </c>
      <c r="C1285" s="3">
        <v>45546</v>
      </c>
      <c r="D1285" s="4" t="s">
        <v>815</v>
      </c>
      <c r="E1285" s="4">
        <v>37</v>
      </c>
      <c r="F1285" s="5" t="s">
        <v>58</v>
      </c>
      <c r="G1285" s="6" t="s">
        <v>506</v>
      </c>
      <c r="H1285" s="6" t="s">
        <v>417</v>
      </c>
      <c r="I1285" s="7" t="s">
        <v>74</v>
      </c>
      <c r="J1285" s="7" t="s">
        <v>36</v>
      </c>
      <c r="K1285" s="8">
        <v>328</v>
      </c>
      <c r="L1285" s="8">
        <v>32</v>
      </c>
      <c r="N1285" s="10" t="s">
        <v>37</v>
      </c>
      <c r="T1285" s="12">
        <v>0</v>
      </c>
    </row>
    <row r="1286" customHeight="1" spans="1:20">
      <c r="A1286" s="2">
        <v>1285</v>
      </c>
      <c r="B1286" s="2">
        <v>240911003</v>
      </c>
      <c r="C1286" s="3">
        <v>45546</v>
      </c>
      <c r="D1286" s="4" t="s">
        <v>815</v>
      </c>
      <c r="E1286" s="4">
        <v>37</v>
      </c>
      <c r="F1286" s="5" t="s">
        <v>58</v>
      </c>
      <c r="G1286" s="6" t="s">
        <v>840</v>
      </c>
      <c r="H1286" s="6" t="s">
        <v>841</v>
      </c>
      <c r="I1286" s="7" t="s">
        <v>842</v>
      </c>
      <c r="J1286" s="7" t="s">
        <v>725</v>
      </c>
      <c r="K1286" s="8">
        <v>176</v>
      </c>
      <c r="L1286" s="8">
        <v>8</v>
      </c>
      <c r="N1286" s="10" t="s">
        <v>37</v>
      </c>
      <c r="T1286" s="12">
        <v>0</v>
      </c>
    </row>
    <row r="1287" customHeight="1" spans="1:20">
      <c r="A1287" s="2">
        <v>1286</v>
      </c>
      <c r="B1287" s="2">
        <v>240911004</v>
      </c>
      <c r="C1287" s="3">
        <v>45546</v>
      </c>
      <c r="D1287" s="4" t="s">
        <v>815</v>
      </c>
      <c r="E1287" s="4">
        <v>37</v>
      </c>
      <c r="F1287" s="5" t="s">
        <v>58</v>
      </c>
      <c r="G1287" s="6" t="s">
        <v>827</v>
      </c>
      <c r="H1287" s="6" t="s">
        <v>828</v>
      </c>
      <c r="I1287" s="7" t="s">
        <v>828</v>
      </c>
      <c r="J1287" s="7" t="s">
        <v>725</v>
      </c>
      <c r="K1287" s="8">
        <v>102</v>
      </c>
      <c r="L1287" s="8">
        <v>8</v>
      </c>
      <c r="N1287" s="10" t="s">
        <v>37</v>
      </c>
      <c r="T1287" s="12">
        <v>0</v>
      </c>
    </row>
    <row r="1288" customHeight="1" spans="1:20">
      <c r="A1288" s="2">
        <v>1287</v>
      </c>
      <c r="B1288" s="2">
        <v>240911005</v>
      </c>
      <c r="C1288" s="3">
        <v>45546</v>
      </c>
      <c r="D1288" s="4" t="s">
        <v>815</v>
      </c>
      <c r="E1288" s="4">
        <v>37</v>
      </c>
      <c r="F1288" s="5" t="s">
        <v>58</v>
      </c>
      <c r="G1288" s="6" t="s">
        <v>827</v>
      </c>
      <c r="H1288" s="6" t="s">
        <v>828</v>
      </c>
      <c r="I1288" s="7" t="s">
        <v>828</v>
      </c>
      <c r="J1288" s="7" t="s">
        <v>725</v>
      </c>
      <c r="K1288" s="8">
        <v>220</v>
      </c>
      <c r="L1288" s="8">
        <v>8</v>
      </c>
      <c r="N1288" s="10" t="s">
        <v>37</v>
      </c>
      <c r="T1288" s="12">
        <v>0</v>
      </c>
    </row>
    <row r="1289" customHeight="1" spans="1:20">
      <c r="A1289" s="2">
        <v>1288</v>
      </c>
      <c r="B1289" s="2">
        <v>240912001</v>
      </c>
      <c r="C1289" s="3">
        <v>45547</v>
      </c>
      <c r="D1289" s="4" t="s">
        <v>815</v>
      </c>
      <c r="E1289" s="4">
        <v>37</v>
      </c>
      <c r="F1289" s="5" t="s">
        <v>58</v>
      </c>
      <c r="G1289" s="6" t="s">
        <v>854</v>
      </c>
      <c r="H1289" s="6" t="s">
        <v>825</v>
      </c>
      <c r="I1289" s="7" t="s">
        <v>825</v>
      </c>
      <c r="J1289" s="7" t="s">
        <v>725</v>
      </c>
      <c r="K1289" s="8">
        <v>278</v>
      </c>
      <c r="L1289" s="8">
        <v>8</v>
      </c>
      <c r="N1289" s="10" t="s">
        <v>37</v>
      </c>
      <c r="T1289" s="12">
        <v>0</v>
      </c>
    </row>
    <row r="1290" customHeight="1" spans="1:20">
      <c r="A1290" s="2">
        <v>1289</v>
      </c>
      <c r="B1290" s="2">
        <v>240912002</v>
      </c>
      <c r="C1290" s="3">
        <v>45547</v>
      </c>
      <c r="D1290" s="4" t="s">
        <v>815</v>
      </c>
      <c r="E1290" s="4">
        <v>37</v>
      </c>
      <c r="F1290" s="5" t="s">
        <v>58</v>
      </c>
      <c r="G1290" s="6" t="s">
        <v>860</v>
      </c>
      <c r="H1290" s="6" t="s">
        <v>861</v>
      </c>
      <c r="I1290" s="7" t="s">
        <v>825</v>
      </c>
      <c r="J1290" s="7" t="s">
        <v>725</v>
      </c>
      <c r="K1290" s="8">
        <v>128</v>
      </c>
      <c r="L1290" s="8">
        <v>8</v>
      </c>
      <c r="N1290" s="10" t="s">
        <v>37</v>
      </c>
      <c r="T1290" s="12">
        <v>0</v>
      </c>
    </row>
    <row r="1291" customHeight="1" spans="1:20">
      <c r="A1291" s="2">
        <v>1290</v>
      </c>
      <c r="B1291" s="2">
        <v>240912003</v>
      </c>
      <c r="C1291" s="3">
        <v>45547</v>
      </c>
      <c r="D1291" s="4" t="s">
        <v>815</v>
      </c>
      <c r="E1291" s="4">
        <v>37</v>
      </c>
      <c r="F1291" s="5" t="s">
        <v>58</v>
      </c>
      <c r="G1291" s="6" t="s">
        <v>862</v>
      </c>
      <c r="H1291" s="6" t="s">
        <v>104</v>
      </c>
      <c r="I1291" s="7" t="s">
        <v>74</v>
      </c>
      <c r="J1291" s="7" t="s">
        <v>36</v>
      </c>
      <c r="K1291" s="8">
        <v>50</v>
      </c>
      <c r="L1291" s="8">
        <v>8</v>
      </c>
      <c r="N1291" s="10" t="s">
        <v>37</v>
      </c>
      <c r="T1291" s="12">
        <v>0</v>
      </c>
    </row>
    <row r="1292" customHeight="1" spans="1:20">
      <c r="A1292" s="2">
        <v>1291</v>
      </c>
      <c r="B1292" s="2">
        <v>240912004</v>
      </c>
      <c r="C1292" s="3">
        <v>45547</v>
      </c>
      <c r="D1292" s="4" t="s">
        <v>815</v>
      </c>
      <c r="E1292" s="4">
        <v>37</v>
      </c>
      <c r="F1292" s="5" t="s">
        <v>58</v>
      </c>
      <c r="G1292" s="6" t="s">
        <v>855</v>
      </c>
      <c r="H1292" s="6" t="s">
        <v>856</v>
      </c>
      <c r="I1292" s="7" t="s">
        <v>828</v>
      </c>
      <c r="J1292" s="7" t="s">
        <v>725</v>
      </c>
      <c r="K1292" s="8">
        <v>64</v>
      </c>
      <c r="L1292" s="8">
        <v>8</v>
      </c>
      <c r="N1292" s="10" t="s">
        <v>37</v>
      </c>
      <c r="T1292" s="12">
        <v>0</v>
      </c>
    </row>
    <row r="1293" customHeight="1" spans="1:20">
      <c r="A1293" s="2">
        <v>1292</v>
      </c>
      <c r="B1293" s="2">
        <v>240912005</v>
      </c>
      <c r="C1293" s="3">
        <v>45547</v>
      </c>
      <c r="D1293" s="4" t="s">
        <v>815</v>
      </c>
      <c r="E1293" s="4">
        <v>37</v>
      </c>
      <c r="F1293" s="5" t="s">
        <v>58</v>
      </c>
      <c r="G1293" s="6" t="s">
        <v>506</v>
      </c>
      <c r="H1293" s="6" t="s">
        <v>432</v>
      </c>
      <c r="I1293" s="7" t="s">
        <v>74</v>
      </c>
      <c r="J1293" s="7" t="s">
        <v>36</v>
      </c>
      <c r="K1293" s="8">
        <v>276</v>
      </c>
      <c r="L1293" s="8">
        <v>8</v>
      </c>
      <c r="N1293" s="10" t="s">
        <v>37</v>
      </c>
      <c r="T1293" s="12">
        <v>0</v>
      </c>
    </row>
    <row r="1294" customHeight="1" spans="1:26">
      <c r="A1294" s="2">
        <v>1293</v>
      </c>
      <c r="B1294" s="2">
        <v>240912006</v>
      </c>
      <c r="C1294" s="3">
        <v>45547</v>
      </c>
      <c r="D1294" s="4" t="s">
        <v>815</v>
      </c>
      <c r="E1294" s="4">
        <v>37</v>
      </c>
      <c r="F1294" s="5" t="s">
        <v>58</v>
      </c>
      <c r="G1294" s="6" t="s">
        <v>855</v>
      </c>
      <c r="H1294" s="6" t="s">
        <v>856</v>
      </c>
      <c r="I1294" s="7" t="s">
        <v>828</v>
      </c>
      <c r="J1294" s="7" t="s">
        <v>725</v>
      </c>
      <c r="K1294" s="8">
        <v>46</v>
      </c>
      <c r="L1294" s="8">
        <v>8</v>
      </c>
      <c r="M1294" s="9">
        <v>1</v>
      </c>
      <c r="N1294" s="10" t="s">
        <v>37</v>
      </c>
      <c r="O1294" s="11">
        <v>1</v>
      </c>
      <c r="T1294" s="12">
        <v>1</v>
      </c>
      <c r="U1294" s="11" t="s">
        <v>863</v>
      </c>
      <c r="V1294" s="13" t="s">
        <v>77</v>
      </c>
      <c r="W1294" s="8" t="s">
        <v>15</v>
      </c>
      <c r="X1294" s="11" t="s">
        <v>85</v>
      </c>
      <c r="Y1294" s="11" t="s">
        <v>52</v>
      </c>
      <c r="Z1294" s="11" t="s">
        <v>67</v>
      </c>
    </row>
    <row r="1295" customHeight="1" spans="1:26">
      <c r="A1295" s="2">
        <v>1294</v>
      </c>
      <c r="B1295" s="2">
        <v>240912007</v>
      </c>
      <c r="C1295" s="3">
        <v>45547</v>
      </c>
      <c r="D1295" s="4" t="s">
        <v>815</v>
      </c>
      <c r="E1295" s="4">
        <v>37</v>
      </c>
      <c r="F1295" s="5" t="s">
        <v>58</v>
      </c>
      <c r="G1295" s="6" t="s">
        <v>854</v>
      </c>
      <c r="H1295" s="6" t="s">
        <v>825</v>
      </c>
      <c r="I1295" s="7" t="s">
        <v>825</v>
      </c>
      <c r="J1295" s="7" t="s">
        <v>725</v>
      </c>
      <c r="K1295" s="8">
        <v>128</v>
      </c>
      <c r="L1295" s="8">
        <v>8</v>
      </c>
      <c r="M1295" s="9">
        <v>1</v>
      </c>
      <c r="N1295" s="10" t="s">
        <v>48</v>
      </c>
      <c r="Q1295" s="11">
        <v>1</v>
      </c>
      <c r="T1295" s="12">
        <v>1</v>
      </c>
      <c r="U1295" s="11" t="s">
        <v>864</v>
      </c>
      <c r="V1295" s="13" t="s">
        <v>50</v>
      </c>
      <c r="W1295" s="8" t="s">
        <v>55</v>
      </c>
      <c r="X1295" s="11" t="s">
        <v>415</v>
      </c>
      <c r="Y1295" s="11" t="s">
        <v>57</v>
      </c>
      <c r="Z1295" s="11" t="s">
        <v>53</v>
      </c>
    </row>
    <row r="1296" customHeight="1" spans="1:20">
      <c r="A1296" s="2">
        <v>1295</v>
      </c>
      <c r="B1296" s="2">
        <v>240912008</v>
      </c>
      <c r="C1296" s="3">
        <v>45547</v>
      </c>
      <c r="D1296" s="4" t="s">
        <v>815</v>
      </c>
      <c r="E1296" s="4">
        <v>37</v>
      </c>
      <c r="F1296" s="5" t="s">
        <v>58</v>
      </c>
      <c r="G1296" s="6" t="s">
        <v>506</v>
      </c>
      <c r="H1296" s="6" t="s">
        <v>417</v>
      </c>
      <c r="I1296" s="7" t="s">
        <v>74</v>
      </c>
      <c r="J1296" s="7" t="s">
        <v>36</v>
      </c>
      <c r="K1296" s="8">
        <v>256</v>
      </c>
      <c r="L1296" s="8">
        <v>8</v>
      </c>
      <c r="N1296" s="10" t="s">
        <v>37</v>
      </c>
      <c r="T1296" s="12">
        <v>0</v>
      </c>
    </row>
    <row r="1297" customHeight="1" spans="1:20">
      <c r="A1297" s="2">
        <v>1296</v>
      </c>
      <c r="B1297" s="2">
        <v>240913001</v>
      </c>
      <c r="C1297" s="3">
        <v>45548</v>
      </c>
      <c r="D1297" s="4" t="s">
        <v>815</v>
      </c>
      <c r="E1297" s="4">
        <v>37</v>
      </c>
      <c r="F1297" s="5" t="s">
        <v>58</v>
      </c>
      <c r="G1297" s="6" t="s">
        <v>827</v>
      </c>
      <c r="H1297" s="6" t="s">
        <v>828</v>
      </c>
      <c r="I1297" s="7" t="s">
        <v>828</v>
      </c>
      <c r="J1297" s="7" t="s">
        <v>725</v>
      </c>
      <c r="K1297" s="8">
        <v>379</v>
      </c>
      <c r="L1297" s="8">
        <v>32</v>
      </c>
      <c r="N1297" s="10" t="s">
        <v>37</v>
      </c>
      <c r="T1297" s="12">
        <v>0</v>
      </c>
    </row>
    <row r="1298" customHeight="1" spans="1:26">
      <c r="A1298" s="2">
        <v>1297</v>
      </c>
      <c r="B1298" s="2">
        <v>240913002</v>
      </c>
      <c r="C1298" s="3">
        <v>45548</v>
      </c>
      <c r="D1298" s="4" t="s">
        <v>815</v>
      </c>
      <c r="E1298" s="4">
        <v>37</v>
      </c>
      <c r="F1298" s="5" t="s">
        <v>58</v>
      </c>
      <c r="G1298" s="6" t="s">
        <v>840</v>
      </c>
      <c r="H1298" s="6" t="s">
        <v>841</v>
      </c>
      <c r="I1298" s="7" t="s">
        <v>842</v>
      </c>
      <c r="J1298" s="7" t="s">
        <v>725</v>
      </c>
      <c r="K1298" s="8">
        <v>64</v>
      </c>
      <c r="L1298" s="8">
        <v>8</v>
      </c>
      <c r="M1298" s="9">
        <v>1</v>
      </c>
      <c r="N1298" s="10" t="s">
        <v>48</v>
      </c>
      <c r="Q1298" s="11">
        <v>1</v>
      </c>
      <c r="T1298" s="12">
        <v>1</v>
      </c>
      <c r="U1298" s="11" t="s">
        <v>794</v>
      </c>
      <c r="V1298" s="13" t="s">
        <v>50</v>
      </c>
      <c r="W1298" s="8" t="s">
        <v>55</v>
      </c>
      <c r="X1298" s="11" t="s">
        <v>362</v>
      </c>
      <c r="Y1298" s="11" t="s">
        <v>57</v>
      </c>
      <c r="Z1298" s="11" t="s">
        <v>53</v>
      </c>
    </row>
    <row r="1299" customHeight="1" spans="1:20">
      <c r="A1299" s="2">
        <v>1298</v>
      </c>
      <c r="B1299" s="2">
        <v>240913003</v>
      </c>
      <c r="C1299" s="3">
        <v>45548</v>
      </c>
      <c r="D1299" s="4" t="s">
        <v>815</v>
      </c>
      <c r="E1299" s="4">
        <v>37</v>
      </c>
      <c r="F1299" s="5" t="s">
        <v>33</v>
      </c>
      <c r="G1299" s="6" t="s">
        <v>567</v>
      </c>
      <c r="H1299" s="6" t="s">
        <v>568</v>
      </c>
      <c r="I1299" s="7" t="s">
        <v>568</v>
      </c>
      <c r="J1299" s="7" t="s">
        <v>36</v>
      </c>
      <c r="K1299" s="8">
        <v>588</v>
      </c>
      <c r="L1299" s="8">
        <v>32</v>
      </c>
      <c r="N1299" s="10" t="s">
        <v>37</v>
      </c>
      <c r="T1299" s="12">
        <v>0</v>
      </c>
    </row>
    <row r="1300" customHeight="1" spans="1:26">
      <c r="A1300" s="2">
        <v>1299</v>
      </c>
      <c r="B1300" s="2">
        <v>240913004</v>
      </c>
      <c r="C1300" s="3">
        <v>45548</v>
      </c>
      <c r="D1300" s="4" t="s">
        <v>815</v>
      </c>
      <c r="E1300" s="4">
        <v>37</v>
      </c>
      <c r="F1300" s="5" t="s">
        <v>33</v>
      </c>
      <c r="G1300" s="6">
        <v>20240616</v>
      </c>
      <c r="H1300" s="6" t="s">
        <v>91</v>
      </c>
      <c r="I1300" s="7" t="s">
        <v>91</v>
      </c>
      <c r="J1300" s="7" t="s">
        <v>36</v>
      </c>
      <c r="K1300" s="8">
        <v>576</v>
      </c>
      <c r="L1300" s="8">
        <v>32</v>
      </c>
      <c r="M1300" s="9">
        <v>1</v>
      </c>
      <c r="N1300" s="10" t="s">
        <v>48</v>
      </c>
      <c r="P1300" s="11">
        <v>1</v>
      </c>
      <c r="T1300" s="12">
        <v>1</v>
      </c>
      <c r="U1300" s="11" t="s">
        <v>865</v>
      </c>
      <c r="V1300" s="13" t="s">
        <v>50</v>
      </c>
      <c r="W1300" s="8" t="s">
        <v>16</v>
      </c>
      <c r="X1300" s="11" t="s">
        <v>125</v>
      </c>
      <c r="Y1300" s="11" t="s">
        <v>57</v>
      </c>
      <c r="Z1300" s="11" t="s">
        <v>53</v>
      </c>
    </row>
    <row r="1301" customHeight="1" spans="1:26">
      <c r="A1301" s="2">
        <v>1300</v>
      </c>
      <c r="B1301" s="2">
        <v>240913004</v>
      </c>
      <c r="C1301" s="3">
        <v>45548</v>
      </c>
      <c r="D1301" s="4" t="s">
        <v>815</v>
      </c>
      <c r="E1301" s="4">
        <v>37</v>
      </c>
      <c r="F1301" s="5" t="s">
        <v>33</v>
      </c>
      <c r="G1301" s="6">
        <v>20240616</v>
      </c>
      <c r="H1301" s="6" t="s">
        <v>91</v>
      </c>
      <c r="I1301" s="7" t="s">
        <v>91</v>
      </c>
      <c r="J1301" s="7" t="s">
        <v>36</v>
      </c>
      <c r="Q1301" s="11">
        <v>1</v>
      </c>
      <c r="T1301" s="12">
        <v>1</v>
      </c>
      <c r="U1301" s="11" t="s">
        <v>866</v>
      </c>
      <c r="V1301" s="13" t="s">
        <v>50</v>
      </c>
      <c r="W1301" s="8" t="s">
        <v>55</v>
      </c>
      <c r="X1301" s="11" t="s">
        <v>362</v>
      </c>
      <c r="Y1301" s="11" t="s">
        <v>57</v>
      </c>
      <c r="Z1301" s="11" t="s">
        <v>53</v>
      </c>
    </row>
    <row r="1302" customHeight="1" spans="1:29">
      <c r="A1302" s="2">
        <v>1301</v>
      </c>
      <c r="B1302" s="2">
        <v>240913005</v>
      </c>
      <c r="C1302" s="3">
        <v>45548</v>
      </c>
      <c r="D1302" s="4" t="s">
        <v>815</v>
      </c>
      <c r="E1302" s="4">
        <v>37</v>
      </c>
      <c r="F1302" s="5" t="s">
        <v>58</v>
      </c>
      <c r="G1302" s="6" t="s">
        <v>839</v>
      </c>
      <c r="H1302" s="6" t="s">
        <v>796</v>
      </c>
      <c r="I1302" s="7" t="s">
        <v>724</v>
      </c>
      <c r="J1302" s="7" t="s">
        <v>725</v>
      </c>
      <c r="K1302" s="8">
        <v>248</v>
      </c>
      <c r="L1302" s="8">
        <v>8</v>
      </c>
      <c r="M1302" s="9">
        <v>1</v>
      </c>
      <c r="N1302" s="10" t="s">
        <v>48</v>
      </c>
      <c r="Q1302" s="11">
        <v>1</v>
      </c>
      <c r="T1302" s="12">
        <v>1</v>
      </c>
      <c r="U1302" s="11" t="s">
        <v>867</v>
      </c>
      <c r="V1302" s="13" t="s">
        <v>50</v>
      </c>
      <c r="W1302" s="8" t="s">
        <v>55</v>
      </c>
      <c r="X1302" s="11" t="s">
        <v>683</v>
      </c>
      <c r="Y1302" s="11" t="s">
        <v>57</v>
      </c>
      <c r="Z1302" s="11" t="s">
        <v>53</v>
      </c>
      <c r="AC1302" s="8" t="s">
        <v>868</v>
      </c>
    </row>
    <row r="1303" customHeight="1" spans="1:20">
      <c r="A1303" s="2">
        <v>1302</v>
      </c>
      <c r="B1303" s="2">
        <v>240913006</v>
      </c>
      <c r="C1303" s="3">
        <v>45548</v>
      </c>
      <c r="D1303" s="4" t="s">
        <v>815</v>
      </c>
      <c r="E1303" s="4">
        <v>37</v>
      </c>
      <c r="F1303" s="5" t="s">
        <v>58</v>
      </c>
      <c r="G1303" s="6" t="s">
        <v>860</v>
      </c>
      <c r="H1303" s="6" t="s">
        <v>861</v>
      </c>
      <c r="I1303" s="7" t="s">
        <v>825</v>
      </c>
      <c r="J1303" s="7" t="s">
        <v>725</v>
      </c>
      <c r="K1303" s="8">
        <v>128</v>
      </c>
      <c r="L1303" s="8">
        <v>8</v>
      </c>
      <c r="N1303" s="10" t="s">
        <v>37</v>
      </c>
      <c r="T1303" s="12">
        <v>0</v>
      </c>
    </row>
    <row r="1304" customHeight="1" spans="1:20">
      <c r="A1304" s="2">
        <v>1303</v>
      </c>
      <c r="B1304" s="2">
        <v>240913007</v>
      </c>
      <c r="C1304" s="3">
        <v>45548</v>
      </c>
      <c r="D1304" s="4" t="s">
        <v>815</v>
      </c>
      <c r="E1304" s="4">
        <v>37</v>
      </c>
      <c r="F1304" s="5" t="s">
        <v>58</v>
      </c>
      <c r="G1304" s="6" t="s">
        <v>827</v>
      </c>
      <c r="H1304" s="6" t="s">
        <v>828</v>
      </c>
      <c r="I1304" s="7" t="s">
        <v>828</v>
      </c>
      <c r="J1304" s="7" t="s">
        <v>725</v>
      </c>
      <c r="K1304" s="8">
        <v>256</v>
      </c>
      <c r="L1304" s="8">
        <v>8</v>
      </c>
      <c r="N1304" s="10" t="s">
        <v>37</v>
      </c>
      <c r="T1304" s="12">
        <v>0</v>
      </c>
    </row>
    <row r="1305" customHeight="1" spans="1:20">
      <c r="A1305" s="2">
        <v>1304</v>
      </c>
      <c r="B1305" s="2">
        <v>240913008</v>
      </c>
      <c r="C1305" s="3">
        <v>45548</v>
      </c>
      <c r="D1305" s="4" t="s">
        <v>815</v>
      </c>
      <c r="E1305" s="4">
        <v>37</v>
      </c>
      <c r="F1305" s="5" t="s">
        <v>58</v>
      </c>
      <c r="G1305" s="6" t="s">
        <v>854</v>
      </c>
      <c r="H1305" s="6" t="s">
        <v>825</v>
      </c>
      <c r="I1305" s="7" t="s">
        <v>825</v>
      </c>
      <c r="J1305" s="7" t="s">
        <v>725</v>
      </c>
      <c r="K1305" s="8">
        <v>256</v>
      </c>
      <c r="L1305" s="8">
        <v>8</v>
      </c>
      <c r="N1305" s="10" t="s">
        <v>37</v>
      </c>
      <c r="T1305" s="12">
        <v>0</v>
      </c>
    </row>
    <row r="1306" customHeight="1" spans="1:20">
      <c r="A1306" s="2">
        <v>1305</v>
      </c>
      <c r="B1306" s="2">
        <v>240914001</v>
      </c>
      <c r="C1306" s="3">
        <v>45549</v>
      </c>
      <c r="D1306" s="4" t="s">
        <v>815</v>
      </c>
      <c r="E1306" s="4">
        <v>37</v>
      </c>
      <c r="F1306" s="5" t="s">
        <v>33</v>
      </c>
      <c r="G1306" s="6" t="s">
        <v>623</v>
      </c>
      <c r="H1306" s="6" t="s">
        <v>319</v>
      </c>
      <c r="I1306" s="7" t="s">
        <v>39</v>
      </c>
      <c r="J1306" s="7" t="s">
        <v>36</v>
      </c>
      <c r="K1306" s="8">
        <v>288</v>
      </c>
      <c r="L1306" s="8">
        <v>32</v>
      </c>
      <c r="N1306" s="10" t="s">
        <v>37</v>
      </c>
      <c r="T1306" s="12">
        <v>0</v>
      </c>
    </row>
    <row r="1307" customHeight="1" spans="1:20">
      <c r="A1307" s="2">
        <v>1306</v>
      </c>
      <c r="B1307" s="2">
        <v>240914002</v>
      </c>
      <c r="C1307" s="3">
        <v>45549</v>
      </c>
      <c r="D1307" s="4" t="s">
        <v>815</v>
      </c>
      <c r="E1307" s="4">
        <v>37</v>
      </c>
      <c r="F1307" s="5" t="s">
        <v>33</v>
      </c>
      <c r="G1307" s="6">
        <v>20240616</v>
      </c>
      <c r="H1307" s="6" t="s">
        <v>91</v>
      </c>
      <c r="I1307" s="7" t="s">
        <v>91</v>
      </c>
      <c r="J1307" s="7" t="s">
        <v>36</v>
      </c>
      <c r="K1307" s="8">
        <v>144</v>
      </c>
      <c r="L1307" s="8">
        <v>8</v>
      </c>
      <c r="N1307" s="10" t="s">
        <v>37</v>
      </c>
      <c r="T1307" s="12">
        <v>0</v>
      </c>
    </row>
    <row r="1308" customHeight="1" spans="1:29">
      <c r="A1308" s="2">
        <v>1307</v>
      </c>
      <c r="B1308" s="2">
        <v>240914003</v>
      </c>
      <c r="C1308" s="3">
        <v>45549</v>
      </c>
      <c r="D1308" s="4" t="s">
        <v>815</v>
      </c>
      <c r="E1308" s="4">
        <v>37</v>
      </c>
      <c r="F1308" s="5" t="s">
        <v>33</v>
      </c>
      <c r="G1308" s="6" t="s">
        <v>869</v>
      </c>
      <c r="H1308" s="6" t="s">
        <v>35</v>
      </c>
      <c r="I1308" s="7" t="s">
        <v>35</v>
      </c>
      <c r="J1308" s="7" t="s">
        <v>36</v>
      </c>
      <c r="K1308" s="8">
        <v>288</v>
      </c>
      <c r="L1308" s="8">
        <v>32</v>
      </c>
      <c r="M1308" s="9">
        <v>32</v>
      </c>
      <c r="N1308" s="10" t="s">
        <v>48</v>
      </c>
      <c r="O1308" s="11">
        <v>32</v>
      </c>
      <c r="T1308" s="12">
        <v>32</v>
      </c>
      <c r="U1308" s="11" t="s">
        <v>870</v>
      </c>
      <c r="V1308" s="13" t="s">
        <v>50</v>
      </c>
      <c r="W1308" s="8" t="s">
        <v>15</v>
      </c>
      <c r="X1308" s="11" t="s">
        <v>150</v>
      </c>
      <c r="Y1308" s="11" t="s">
        <v>52</v>
      </c>
      <c r="Z1308" s="11" t="s">
        <v>53</v>
      </c>
      <c r="AC1308" s="8" t="s">
        <v>871</v>
      </c>
    </row>
    <row r="1309" customHeight="1" spans="1:29">
      <c r="A1309" s="2">
        <v>1308</v>
      </c>
      <c r="B1309" s="2">
        <v>240914004</v>
      </c>
      <c r="C1309" s="3">
        <v>45549</v>
      </c>
      <c r="D1309" s="4" t="s">
        <v>815</v>
      </c>
      <c r="E1309" s="4">
        <v>37</v>
      </c>
      <c r="F1309" s="5" t="s">
        <v>33</v>
      </c>
      <c r="G1309" s="6" t="s">
        <v>869</v>
      </c>
      <c r="H1309" s="6" t="s">
        <v>35</v>
      </c>
      <c r="I1309" s="7" t="s">
        <v>35</v>
      </c>
      <c r="J1309" s="7" t="s">
        <v>36</v>
      </c>
      <c r="K1309" s="8">
        <v>271</v>
      </c>
      <c r="L1309" s="8">
        <v>8</v>
      </c>
      <c r="M1309" s="9">
        <v>8</v>
      </c>
      <c r="N1309" s="10" t="s">
        <v>48</v>
      </c>
      <c r="O1309" s="11">
        <v>8</v>
      </c>
      <c r="T1309" s="12">
        <v>8</v>
      </c>
      <c r="U1309" s="11" t="s">
        <v>870</v>
      </c>
      <c r="V1309" s="13" t="s">
        <v>50</v>
      </c>
      <c r="W1309" s="8" t="s">
        <v>15</v>
      </c>
      <c r="X1309" s="11" t="s">
        <v>150</v>
      </c>
      <c r="Y1309" s="11" t="s">
        <v>52</v>
      </c>
      <c r="Z1309" s="11" t="s">
        <v>53</v>
      </c>
      <c r="AC1309" s="8" t="s">
        <v>871</v>
      </c>
    </row>
    <row r="1310" customHeight="1" spans="1:20">
      <c r="A1310" s="2">
        <v>1309</v>
      </c>
      <c r="B1310" s="2">
        <v>240914005</v>
      </c>
      <c r="C1310" s="3">
        <v>45549</v>
      </c>
      <c r="D1310" s="4" t="s">
        <v>815</v>
      </c>
      <c r="E1310" s="4">
        <v>37</v>
      </c>
      <c r="F1310" s="5" t="s">
        <v>33</v>
      </c>
      <c r="G1310" s="6">
        <v>20240616</v>
      </c>
      <c r="H1310" s="6" t="s">
        <v>39</v>
      </c>
      <c r="I1310" s="7" t="s">
        <v>39</v>
      </c>
      <c r="J1310" s="7" t="s">
        <v>36</v>
      </c>
      <c r="K1310" s="8">
        <v>144</v>
      </c>
      <c r="L1310" s="8">
        <v>8</v>
      </c>
      <c r="N1310" s="10" t="s">
        <v>37</v>
      </c>
      <c r="T1310" s="12">
        <v>0</v>
      </c>
    </row>
    <row r="1311" customHeight="1" spans="1:20">
      <c r="A1311" s="2">
        <v>1310</v>
      </c>
      <c r="B1311" s="2">
        <v>240914006</v>
      </c>
      <c r="C1311" s="3">
        <v>45549</v>
      </c>
      <c r="D1311" s="4" t="s">
        <v>815</v>
      </c>
      <c r="E1311" s="4">
        <v>37</v>
      </c>
      <c r="F1311" s="5" t="s">
        <v>58</v>
      </c>
      <c r="G1311" s="6" t="s">
        <v>506</v>
      </c>
      <c r="H1311" s="6" t="s">
        <v>432</v>
      </c>
      <c r="I1311" s="7" t="s">
        <v>74</v>
      </c>
      <c r="J1311" s="7" t="s">
        <v>36</v>
      </c>
      <c r="K1311" s="8">
        <v>132</v>
      </c>
      <c r="L1311" s="8">
        <v>8</v>
      </c>
      <c r="N1311" s="10" t="s">
        <v>37</v>
      </c>
      <c r="T1311" s="12">
        <v>0</v>
      </c>
    </row>
    <row r="1312" customHeight="1" spans="1:20">
      <c r="A1312" s="2">
        <v>1311</v>
      </c>
      <c r="B1312" s="2">
        <v>240914007</v>
      </c>
      <c r="C1312" s="3">
        <v>45549</v>
      </c>
      <c r="D1312" s="4" t="s">
        <v>815</v>
      </c>
      <c r="E1312" s="4">
        <v>37</v>
      </c>
      <c r="F1312" s="5" t="s">
        <v>58</v>
      </c>
      <c r="G1312" s="6" t="s">
        <v>827</v>
      </c>
      <c r="H1312" s="6" t="s">
        <v>828</v>
      </c>
      <c r="I1312" s="7" t="s">
        <v>828</v>
      </c>
      <c r="J1312" s="7" t="s">
        <v>725</v>
      </c>
      <c r="K1312" s="8">
        <v>272</v>
      </c>
      <c r="L1312" s="8">
        <v>8</v>
      </c>
      <c r="N1312" s="10" t="s">
        <v>37</v>
      </c>
      <c r="T1312" s="12">
        <v>0</v>
      </c>
    </row>
    <row r="1313" customHeight="1" spans="1:20">
      <c r="A1313" s="2">
        <v>1312</v>
      </c>
      <c r="B1313" s="2">
        <v>240914008</v>
      </c>
      <c r="C1313" s="3">
        <v>45549</v>
      </c>
      <c r="D1313" s="4" t="s">
        <v>815</v>
      </c>
      <c r="E1313" s="4">
        <v>37</v>
      </c>
      <c r="F1313" s="5" t="s">
        <v>58</v>
      </c>
      <c r="G1313" s="6" t="s">
        <v>860</v>
      </c>
      <c r="H1313" s="6" t="s">
        <v>861</v>
      </c>
      <c r="I1313" s="7" t="s">
        <v>825</v>
      </c>
      <c r="J1313" s="7" t="s">
        <v>725</v>
      </c>
      <c r="K1313" s="8">
        <v>256</v>
      </c>
      <c r="L1313" s="8">
        <v>8</v>
      </c>
      <c r="N1313" s="10" t="s">
        <v>37</v>
      </c>
      <c r="T1313" s="12">
        <v>0</v>
      </c>
    </row>
    <row r="1314" customHeight="1" spans="1:20">
      <c r="A1314" s="2">
        <v>1313</v>
      </c>
      <c r="B1314" s="2">
        <v>240914009</v>
      </c>
      <c r="C1314" s="3">
        <v>45549</v>
      </c>
      <c r="D1314" s="4" t="s">
        <v>815</v>
      </c>
      <c r="E1314" s="4">
        <v>37</v>
      </c>
      <c r="F1314" s="5" t="s">
        <v>58</v>
      </c>
      <c r="G1314" s="6" t="s">
        <v>839</v>
      </c>
      <c r="H1314" s="6" t="s">
        <v>796</v>
      </c>
      <c r="I1314" s="7" t="s">
        <v>724</v>
      </c>
      <c r="J1314" s="7" t="s">
        <v>725</v>
      </c>
      <c r="K1314" s="8">
        <v>235</v>
      </c>
      <c r="L1314" s="8">
        <v>8</v>
      </c>
      <c r="N1314" s="10" t="s">
        <v>37</v>
      </c>
      <c r="T1314" s="12">
        <v>0</v>
      </c>
    </row>
    <row r="1315" customHeight="1" spans="1:20">
      <c r="A1315" s="2">
        <v>1314</v>
      </c>
      <c r="B1315" s="2">
        <v>240914010</v>
      </c>
      <c r="C1315" s="3">
        <v>45549</v>
      </c>
      <c r="D1315" s="4" t="s">
        <v>815</v>
      </c>
      <c r="E1315" s="4">
        <v>37</v>
      </c>
      <c r="F1315" s="5" t="s">
        <v>58</v>
      </c>
      <c r="G1315" s="6" t="s">
        <v>827</v>
      </c>
      <c r="H1315" s="6" t="s">
        <v>828</v>
      </c>
      <c r="I1315" s="7" t="s">
        <v>828</v>
      </c>
      <c r="J1315" s="7" t="s">
        <v>725</v>
      </c>
      <c r="K1315" s="8">
        <v>272</v>
      </c>
      <c r="L1315" s="8">
        <v>8</v>
      </c>
      <c r="N1315" s="10" t="s">
        <v>37</v>
      </c>
      <c r="T1315" s="12">
        <v>0</v>
      </c>
    </row>
    <row r="1316" customHeight="1" spans="1:20">
      <c r="A1316" s="2">
        <v>1315</v>
      </c>
      <c r="B1316" s="2">
        <v>240914011</v>
      </c>
      <c r="C1316" s="3">
        <v>45549</v>
      </c>
      <c r="D1316" s="4" t="s">
        <v>815</v>
      </c>
      <c r="E1316" s="4">
        <v>37</v>
      </c>
      <c r="F1316" s="5" t="s">
        <v>58</v>
      </c>
      <c r="G1316" s="6" t="s">
        <v>872</v>
      </c>
      <c r="H1316" s="6" t="s">
        <v>432</v>
      </c>
      <c r="I1316" s="7" t="s">
        <v>74</v>
      </c>
      <c r="J1316" s="7" t="s">
        <v>725</v>
      </c>
      <c r="K1316" s="8">
        <v>256</v>
      </c>
      <c r="L1316" s="8">
        <v>8</v>
      </c>
      <c r="N1316" s="10" t="s">
        <v>37</v>
      </c>
      <c r="T1316" s="12">
        <v>0</v>
      </c>
    </row>
    <row r="1317" customHeight="1" spans="1:26">
      <c r="A1317" s="2">
        <v>1316</v>
      </c>
      <c r="B1317" s="2">
        <v>240914012</v>
      </c>
      <c r="C1317" s="3">
        <v>45549</v>
      </c>
      <c r="D1317" s="4" t="s">
        <v>815</v>
      </c>
      <c r="E1317" s="4">
        <v>37</v>
      </c>
      <c r="F1317" s="5" t="s">
        <v>58</v>
      </c>
      <c r="G1317" s="6" t="s">
        <v>860</v>
      </c>
      <c r="H1317" s="6" t="s">
        <v>861</v>
      </c>
      <c r="I1317" s="7" t="s">
        <v>825</v>
      </c>
      <c r="J1317" s="7" t="s">
        <v>725</v>
      </c>
      <c r="K1317" s="8">
        <v>264</v>
      </c>
      <c r="L1317" s="8">
        <v>8</v>
      </c>
      <c r="M1317" s="9">
        <v>1</v>
      </c>
      <c r="N1317" s="10" t="s">
        <v>37</v>
      </c>
      <c r="O1317" s="11">
        <v>1</v>
      </c>
      <c r="T1317" s="12">
        <v>1</v>
      </c>
      <c r="U1317" s="11" t="s">
        <v>367</v>
      </c>
      <c r="V1317" s="13" t="s">
        <v>77</v>
      </c>
      <c r="W1317" s="8" t="s">
        <v>15</v>
      </c>
      <c r="X1317" s="11" t="s">
        <v>99</v>
      </c>
      <c r="Y1317" s="11" t="s">
        <v>52</v>
      </c>
      <c r="Z1317" s="11" t="s">
        <v>67</v>
      </c>
    </row>
    <row r="1318" customHeight="1" spans="1:20">
      <c r="A1318" s="2">
        <v>1317</v>
      </c>
      <c r="B1318" s="2">
        <v>240914013</v>
      </c>
      <c r="C1318" s="3">
        <v>45549</v>
      </c>
      <c r="D1318" s="4" t="s">
        <v>815</v>
      </c>
      <c r="E1318" s="4">
        <v>37</v>
      </c>
      <c r="F1318" s="5" t="s">
        <v>58</v>
      </c>
      <c r="G1318" s="6" t="s">
        <v>839</v>
      </c>
      <c r="H1318" s="6" t="s">
        <v>724</v>
      </c>
      <c r="I1318" s="7" t="s">
        <v>724</v>
      </c>
      <c r="J1318" s="7" t="s">
        <v>725</v>
      </c>
      <c r="K1318" s="8">
        <v>120</v>
      </c>
      <c r="L1318" s="8">
        <v>8</v>
      </c>
      <c r="N1318" s="10" t="s">
        <v>37</v>
      </c>
      <c r="T1318" s="12">
        <v>0</v>
      </c>
    </row>
    <row r="1319" customHeight="1" spans="1:20">
      <c r="A1319" s="2">
        <v>1318</v>
      </c>
      <c r="B1319" s="2">
        <v>240915001</v>
      </c>
      <c r="C1319" s="3">
        <v>45550</v>
      </c>
      <c r="D1319" s="4" t="s">
        <v>815</v>
      </c>
      <c r="E1319" s="4">
        <v>38</v>
      </c>
      <c r="F1319" s="5" t="s">
        <v>58</v>
      </c>
      <c r="G1319" s="6" t="s">
        <v>855</v>
      </c>
      <c r="H1319" s="6" t="s">
        <v>856</v>
      </c>
      <c r="I1319" s="7" t="s">
        <v>828</v>
      </c>
      <c r="J1319" s="7" t="s">
        <v>725</v>
      </c>
      <c r="K1319" s="8">
        <v>40</v>
      </c>
      <c r="L1319" s="8">
        <v>8</v>
      </c>
      <c r="N1319" s="10" t="s">
        <v>37</v>
      </c>
      <c r="T1319" s="12">
        <v>0</v>
      </c>
    </row>
    <row r="1320" customHeight="1" spans="1:20">
      <c r="A1320" s="2">
        <v>1319</v>
      </c>
      <c r="B1320" s="2">
        <v>240915002</v>
      </c>
      <c r="C1320" s="3">
        <v>45550</v>
      </c>
      <c r="D1320" s="4" t="s">
        <v>815</v>
      </c>
      <c r="E1320" s="4">
        <v>38</v>
      </c>
      <c r="F1320" s="5" t="s">
        <v>58</v>
      </c>
      <c r="G1320" s="6" t="s">
        <v>854</v>
      </c>
      <c r="H1320" s="6" t="s">
        <v>825</v>
      </c>
      <c r="I1320" s="7" t="s">
        <v>825</v>
      </c>
      <c r="J1320" s="7" t="s">
        <v>725</v>
      </c>
      <c r="K1320" s="8">
        <v>64</v>
      </c>
      <c r="L1320" s="8">
        <v>8</v>
      </c>
      <c r="N1320" s="10" t="s">
        <v>37</v>
      </c>
      <c r="T1320" s="12">
        <v>0</v>
      </c>
    </row>
    <row r="1321" customHeight="1" spans="1:20">
      <c r="A1321" s="2">
        <v>1320</v>
      </c>
      <c r="B1321" s="2">
        <v>240915003</v>
      </c>
      <c r="C1321" s="3">
        <v>45550</v>
      </c>
      <c r="D1321" s="4" t="s">
        <v>815</v>
      </c>
      <c r="E1321" s="4">
        <v>38</v>
      </c>
      <c r="F1321" s="5" t="s">
        <v>58</v>
      </c>
      <c r="G1321" s="6" t="s">
        <v>536</v>
      </c>
      <c r="H1321" s="6" t="s">
        <v>417</v>
      </c>
      <c r="I1321" s="7" t="s">
        <v>74</v>
      </c>
      <c r="J1321" s="7" t="s">
        <v>36</v>
      </c>
      <c r="K1321" s="8">
        <v>200</v>
      </c>
      <c r="L1321" s="8">
        <v>8</v>
      </c>
      <c r="N1321" s="10" t="s">
        <v>37</v>
      </c>
      <c r="T1321" s="12">
        <v>0</v>
      </c>
    </row>
    <row r="1322" customHeight="1" spans="1:20">
      <c r="A1322" s="2">
        <v>1321</v>
      </c>
      <c r="B1322" s="2">
        <v>240915004</v>
      </c>
      <c r="C1322" s="3">
        <v>45550</v>
      </c>
      <c r="D1322" s="4" t="s">
        <v>815</v>
      </c>
      <c r="E1322" s="4">
        <v>38</v>
      </c>
      <c r="F1322" s="5" t="s">
        <v>33</v>
      </c>
      <c r="G1322" s="6" t="s">
        <v>654</v>
      </c>
      <c r="H1322" s="6" t="s">
        <v>401</v>
      </c>
      <c r="I1322" s="7" t="s">
        <v>401</v>
      </c>
      <c r="J1322" s="7" t="s">
        <v>36</v>
      </c>
      <c r="K1322" s="8">
        <v>20</v>
      </c>
      <c r="L1322" s="8">
        <v>8</v>
      </c>
      <c r="N1322" s="10" t="s">
        <v>37</v>
      </c>
      <c r="T1322" s="12">
        <v>0</v>
      </c>
    </row>
    <row r="1323" customHeight="1" spans="1:20">
      <c r="A1323" s="2">
        <v>1322</v>
      </c>
      <c r="B1323" s="2">
        <v>240915005</v>
      </c>
      <c r="C1323" s="3">
        <v>45550</v>
      </c>
      <c r="D1323" s="4" t="s">
        <v>815</v>
      </c>
      <c r="E1323" s="4">
        <v>38</v>
      </c>
      <c r="F1323" s="5" t="s">
        <v>33</v>
      </c>
      <c r="G1323" s="6">
        <v>20240616</v>
      </c>
      <c r="H1323" s="6" t="s">
        <v>39</v>
      </c>
      <c r="I1323" s="7" t="s">
        <v>39</v>
      </c>
      <c r="J1323" s="7" t="s">
        <v>36</v>
      </c>
      <c r="K1323" s="8">
        <v>376</v>
      </c>
      <c r="L1323" s="8">
        <v>32</v>
      </c>
      <c r="N1323" s="10" t="s">
        <v>37</v>
      </c>
      <c r="T1323" s="12">
        <v>0</v>
      </c>
    </row>
    <row r="1324" customHeight="1" spans="1:26">
      <c r="A1324" s="2">
        <v>1323</v>
      </c>
      <c r="B1324" s="2">
        <v>240915006</v>
      </c>
      <c r="C1324" s="3">
        <v>45550</v>
      </c>
      <c r="D1324" s="4" t="s">
        <v>815</v>
      </c>
      <c r="E1324" s="4">
        <v>38</v>
      </c>
      <c r="F1324" s="5" t="s">
        <v>58</v>
      </c>
      <c r="G1324" s="6" t="s">
        <v>860</v>
      </c>
      <c r="H1324" s="6" t="s">
        <v>861</v>
      </c>
      <c r="I1324" s="7" t="s">
        <v>825</v>
      </c>
      <c r="J1324" s="7" t="s">
        <v>725</v>
      </c>
      <c r="K1324" s="8">
        <v>192</v>
      </c>
      <c r="L1324" s="8">
        <v>8</v>
      </c>
      <c r="M1324" s="9">
        <v>1</v>
      </c>
      <c r="N1324" s="10" t="s">
        <v>48</v>
      </c>
      <c r="Q1324" s="11">
        <v>1</v>
      </c>
      <c r="T1324" s="12">
        <v>1</v>
      </c>
      <c r="U1324" s="11" t="s">
        <v>867</v>
      </c>
      <c r="V1324" s="13" t="s">
        <v>50</v>
      </c>
      <c r="W1324" s="8" t="s">
        <v>55</v>
      </c>
      <c r="X1324" s="11" t="s">
        <v>683</v>
      </c>
      <c r="Y1324" s="11" t="s">
        <v>57</v>
      </c>
      <c r="Z1324" s="11" t="s">
        <v>53</v>
      </c>
    </row>
    <row r="1325" customHeight="1" spans="1:20">
      <c r="A1325" s="2">
        <v>1324</v>
      </c>
      <c r="B1325" s="2">
        <v>240915007</v>
      </c>
      <c r="C1325" s="3">
        <v>45550</v>
      </c>
      <c r="D1325" s="4" t="s">
        <v>815</v>
      </c>
      <c r="E1325" s="4">
        <v>38</v>
      </c>
      <c r="F1325" s="5" t="s">
        <v>58</v>
      </c>
      <c r="G1325" s="6" t="s">
        <v>840</v>
      </c>
      <c r="H1325" s="6" t="s">
        <v>841</v>
      </c>
      <c r="I1325" s="7" t="s">
        <v>842</v>
      </c>
      <c r="J1325" s="7" t="s">
        <v>725</v>
      </c>
      <c r="K1325" s="8">
        <v>180</v>
      </c>
      <c r="L1325" s="8">
        <v>8</v>
      </c>
      <c r="N1325" s="10" t="s">
        <v>37</v>
      </c>
      <c r="T1325" s="12">
        <v>0</v>
      </c>
    </row>
    <row r="1326" customHeight="1" spans="1:20">
      <c r="A1326" s="2">
        <v>1325</v>
      </c>
      <c r="B1326" s="2">
        <v>240915008</v>
      </c>
      <c r="C1326" s="3">
        <v>45550</v>
      </c>
      <c r="D1326" s="4" t="s">
        <v>815</v>
      </c>
      <c r="E1326" s="4">
        <v>38</v>
      </c>
      <c r="F1326" s="5" t="s">
        <v>33</v>
      </c>
      <c r="G1326" s="6" t="s">
        <v>873</v>
      </c>
      <c r="H1326" s="6" t="s">
        <v>35</v>
      </c>
      <c r="I1326" s="7" t="s">
        <v>35</v>
      </c>
      <c r="J1326" s="7" t="s">
        <v>36</v>
      </c>
      <c r="K1326" s="8">
        <v>732</v>
      </c>
      <c r="L1326" s="8">
        <v>32</v>
      </c>
      <c r="N1326" s="10" t="s">
        <v>37</v>
      </c>
      <c r="T1326" s="12">
        <v>0</v>
      </c>
    </row>
    <row r="1327" customHeight="1" spans="1:20">
      <c r="A1327" s="2">
        <v>1326</v>
      </c>
      <c r="B1327" s="2">
        <v>240915009</v>
      </c>
      <c r="C1327" s="3">
        <v>45550</v>
      </c>
      <c r="D1327" s="4" t="s">
        <v>815</v>
      </c>
      <c r="E1327" s="4">
        <v>38</v>
      </c>
      <c r="F1327" s="5" t="s">
        <v>58</v>
      </c>
      <c r="G1327" s="6" t="s">
        <v>839</v>
      </c>
      <c r="H1327" s="6" t="s">
        <v>796</v>
      </c>
      <c r="I1327" s="7" t="s">
        <v>724</v>
      </c>
      <c r="J1327" s="7" t="s">
        <v>725</v>
      </c>
      <c r="K1327" s="8">
        <v>256</v>
      </c>
      <c r="L1327" s="8">
        <v>8</v>
      </c>
      <c r="N1327" s="10" t="s">
        <v>37</v>
      </c>
      <c r="T1327" s="12">
        <v>0</v>
      </c>
    </row>
    <row r="1328" customHeight="1" spans="1:20">
      <c r="A1328" s="2">
        <v>1327</v>
      </c>
      <c r="B1328" s="2">
        <v>240915010</v>
      </c>
      <c r="C1328" s="3">
        <v>45550</v>
      </c>
      <c r="D1328" s="4" t="s">
        <v>815</v>
      </c>
      <c r="E1328" s="4">
        <v>38</v>
      </c>
      <c r="F1328" s="5" t="s">
        <v>58</v>
      </c>
      <c r="G1328" s="6" t="s">
        <v>827</v>
      </c>
      <c r="H1328" s="6" t="s">
        <v>828</v>
      </c>
      <c r="I1328" s="7" t="s">
        <v>828</v>
      </c>
      <c r="J1328" s="7" t="s">
        <v>725</v>
      </c>
      <c r="K1328" s="8">
        <v>256</v>
      </c>
      <c r="L1328" s="8">
        <v>8</v>
      </c>
      <c r="N1328" s="10" t="s">
        <v>37</v>
      </c>
      <c r="T1328" s="12">
        <v>0</v>
      </c>
    </row>
    <row r="1329" customHeight="1" spans="1:20">
      <c r="A1329" s="2">
        <v>1328</v>
      </c>
      <c r="B1329" s="2">
        <v>240915011</v>
      </c>
      <c r="C1329" s="3">
        <v>45550</v>
      </c>
      <c r="D1329" s="4" t="s">
        <v>815</v>
      </c>
      <c r="E1329" s="4">
        <v>38</v>
      </c>
      <c r="F1329" s="5" t="s">
        <v>58</v>
      </c>
      <c r="G1329" s="6" t="s">
        <v>854</v>
      </c>
      <c r="H1329" s="6" t="s">
        <v>825</v>
      </c>
      <c r="I1329" s="7" t="s">
        <v>825</v>
      </c>
      <c r="J1329" s="7" t="s">
        <v>725</v>
      </c>
      <c r="K1329" s="8">
        <v>127</v>
      </c>
      <c r="L1329" s="8">
        <v>8</v>
      </c>
      <c r="N1329" s="10" t="s">
        <v>37</v>
      </c>
      <c r="T1329" s="12">
        <v>0</v>
      </c>
    </row>
    <row r="1330" customHeight="1" spans="1:26">
      <c r="A1330" s="2">
        <v>1329</v>
      </c>
      <c r="B1330" s="2">
        <v>240915012</v>
      </c>
      <c r="C1330" s="3">
        <v>45550</v>
      </c>
      <c r="D1330" s="4" t="s">
        <v>815</v>
      </c>
      <c r="E1330" s="4">
        <v>38</v>
      </c>
      <c r="F1330" s="5" t="s">
        <v>58</v>
      </c>
      <c r="G1330" s="6" t="s">
        <v>840</v>
      </c>
      <c r="H1330" s="6" t="s">
        <v>841</v>
      </c>
      <c r="I1330" s="7" t="s">
        <v>842</v>
      </c>
      <c r="J1330" s="7" t="s">
        <v>725</v>
      </c>
      <c r="K1330" s="8">
        <v>64</v>
      </c>
      <c r="L1330" s="8">
        <v>8</v>
      </c>
      <c r="M1330" s="9">
        <v>1</v>
      </c>
      <c r="N1330" s="10" t="s">
        <v>48</v>
      </c>
      <c r="Q1330" s="11">
        <v>1</v>
      </c>
      <c r="T1330" s="12">
        <v>1</v>
      </c>
      <c r="U1330" s="11" t="s">
        <v>857</v>
      </c>
      <c r="V1330" s="13" t="s">
        <v>50</v>
      </c>
      <c r="W1330" s="8" t="s">
        <v>55</v>
      </c>
      <c r="X1330" s="11" t="s">
        <v>465</v>
      </c>
      <c r="Y1330" s="11" t="s">
        <v>57</v>
      </c>
      <c r="Z1330" s="11" t="s">
        <v>53</v>
      </c>
    </row>
    <row r="1331" customHeight="1" spans="1:26">
      <c r="A1331" s="2">
        <v>1330</v>
      </c>
      <c r="B1331" s="2">
        <v>240915013</v>
      </c>
      <c r="C1331" s="3">
        <v>45550</v>
      </c>
      <c r="D1331" s="4" t="s">
        <v>815</v>
      </c>
      <c r="E1331" s="4">
        <v>38</v>
      </c>
      <c r="F1331" s="5" t="s">
        <v>33</v>
      </c>
      <c r="G1331" s="6">
        <v>20240616</v>
      </c>
      <c r="H1331" s="6" t="s">
        <v>319</v>
      </c>
      <c r="I1331" s="7" t="s">
        <v>39</v>
      </c>
      <c r="J1331" s="7" t="s">
        <v>36</v>
      </c>
      <c r="K1331" s="8">
        <v>144</v>
      </c>
      <c r="L1331" s="8">
        <v>8</v>
      </c>
      <c r="M1331" s="9">
        <v>1</v>
      </c>
      <c r="N1331" s="10" t="s">
        <v>48</v>
      </c>
      <c r="P1331" s="11">
        <v>1</v>
      </c>
      <c r="T1331" s="12">
        <v>1</v>
      </c>
      <c r="U1331" s="11" t="s">
        <v>874</v>
      </c>
      <c r="V1331" s="13" t="s">
        <v>50</v>
      </c>
      <c r="W1331" s="8" t="s">
        <v>16</v>
      </c>
      <c r="X1331" s="11" t="s">
        <v>125</v>
      </c>
      <c r="Y1331" s="11" t="s">
        <v>57</v>
      </c>
      <c r="Z1331" s="11" t="s">
        <v>53</v>
      </c>
    </row>
    <row r="1332" customHeight="1" spans="1:20">
      <c r="A1332" s="2">
        <v>1331</v>
      </c>
      <c r="B1332" s="2">
        <v>240915014</v>
      </c>
      <c r="C1332" s="3">
        <v>45550</v>
      </c>
      <c r="D1332" s="4" t="s">
        <v>815</v>
      </c>
      <c r="E1332" s="4">
        <v>38</v>
      </c>
      <c r="F1332" s="5" t="s">
        <v>33</v>
      </c>
      <c r="G1332" s="6">
        <v>20240616</v>
      </c>
      <c r="H1332" s="6" t="s">
        <v>39</v>
      </c>
      <c r="I1332" s="7" t="s">
        <v>39</v>
      </c>
      <c r="J1332" s="7" t="s">
        <v>36</v>
      </c>
      <c r="K1332" s="8">
        <v>501</v>
      </c>
      <c r="L1332" s="8">
        <v>32</v>
      </c>
      <c r="N1332" s="10" t="s">
        <v>37</v>
      </c>
      <c r="T1332" s="12">
        <v>0</v>
      </c>
    </row>
    <row r="1333" customHeight="1" spans="1:20">
      <c r="A1333" s="2">
        <v>1332</v>
      </c>
      <c r="B1333" s="2">
        <v>240918001</v>
      </c>
      <c r="C1333" s="3">
        <v>45553</v>
      </c>
      <c r="D1333" s="4" t="s">
        <v>815</v>
      </c>
      <c r="E1333" s="4">
        <v>38</v>
      </c>
      <c r="F1333" s="5" t="s">
        <v>58</v>
      </c>
      <c r="G1333" s="6" t="s">
        <v>536</v>
      </c>
      <c r="H1333" s="6" t="s">
        <v>432</v>
      </c>
      <c r="I1333" s="7" t="s">
        <v>74</v>
      </c>
      <c r="J1333" s="7" t="s">
        <v>36</v>
      </c>
      <c r="K1333" s="8">
        <v>258</v>
      </c>
      <c r="L1333" s="8">
        <v>8</v>
      </c>
      <c r="N1333" s="10" t="s">
        <v>37</v>
      </c>
      <c r="T1333" s="12">
        <v>0</v>
      </c>
    </row>
    <row r="1334" customHeight="1" spans="1:26">
      <c r="A1334" s="2">
        <v>1333</v>
      </c>
      <c r="B1334" s="2">
        <v>240918002</v>
      </c>
      <c r="C1334" s="3">
        <v>45553</v>
      </c>
      <c r="D1334" s="4" t="s">
        <v>815</v>
      </c>
      <c r="E1334" s="4">
        <v>38</v>
      </c>
      <c r="F1334" s="5" t="s">
        <v>58</v>
      </c>
      <c r="G1334" s="6" t="s">
        <v>839</v>
      </c>
      <c r="H1334" s="6" t="s">
        <v>796</v>
      </c>
      <c r="I1334" s="7" t="s">
        <v>724</v>
      </c>
      <c r="J1334" s="7" t="s">
        <v>725</v>
      </c>
      <c r="K1334" s="8">
        <v>180</v>
      </c>
      <c r="L1334" s="8">
        <v>8</v>
      </c>
      <c r="M1334" s="9">
        <v>1</v>
      </c>
      <c r="N1334" s="10" t="s">
        <v>48</v>
      </c>
      <c r="R1334" s="11">
        <v>1</v>
      </c>
      <c r="T1334" s="12">
        <v>1</v>
      </c>
      <c r="U1334" s="11" t="s">
        <v>875</v>
      </c>
      <c r="V1334" s="13" t="s">
        <v>50</v>
      </c>
      <c r="W1334" s="8" t="s">
        <v>18</v>
      </c>
      <c r="X1334" s="11" t="s">
        <v>106</v>
      </c>
      <c r="Y1334" s="11" t="s">
        <v>57</v>
      </c>
      <c r="Z1334" s="11" t="s">
        <v>53</v>
      </c>
    </row>
    <row r="1335" customHeight="1" spans="1:26">
      <c r="A1335" s="2">
        <v>1334</v>
      </c>
      <c r="B1335" s="2">
        <v>240918003</v>
      </c>
      <c r="C1335" s="3">
        <v>45553</v>
      </c>
      <c r="D1335" s="4" t="s">
        <v>815</v>
      </c>
      <c r="E1335" s="4">
        <v>38</v>
      </c>
      <c r="F1335" s="5" t="s">
        <v>58</v>
      </c>
      <c r="G1335" s="6" t="s">
        <v>827</v>
      </c>
      <c r="H1335" s="6" t="s">
        <v>828</v>
      </c>
      <c r="I1335" s="7" t="s">
        <v>828</v>
      </c>
      <c r="J1335" s="7" t="s">
        <v>725</v>
      </c>
      <c r="K1335" s="8">
        <v>278</v>
      </c>
      <c r="L1335" s="8">
        <v>8</v>
      </c>
      <c r="M1335" s="9">
        <v>2</v>
      </c>
      <c r="N1335" s="10" t="s">
        <v>48</v>
      </c>
      <c r="O1335" s="11">
        <v>2</v>
      </c>
      <c r="T1335" s="12">
        <v>2</v>
      </c>
      <c r="U1335" s="11" t="s">
        <v>876</v>
      </c>
      <c r="V1335" s="13" t="s">
        <v>50</v>
      </c>
      <c r="W1335" s="8" t="s">
        <v>15</v>
      </c>
      <c r="X1335" s="11" t="s">
        <v>150</v>
      </c>
      <c r="Y1335" s="11" t="s">
        <v>52</v>
      </c>
      <c r="Z1335" s="11" t="s">
        <v>53</v>
      </c>
    </row>
    <row r="1336" customHeight="1" spans="1:20">
      <c r="A1336" s="2">
        <v>1335</v>
      </c>
      <c r="B1336" s="2">
        <v>240918004</v>
      </c>
      <c r="C1336" s="3">
        <v>45553</v>
      </c>
      <c r="D1336" s="4" t="s">
        <v>815</v>
      </c>
      <c r="E1336" s="4">
        <v>38</v>
      </c>
      <c r="F1336" s="5" t="s">
        <v>58</v>
      </c>
      <c r="G1336" s="6" t="s">
        <v>839</v>
      </c>
      <c r="H1336" s="6" t="s">
        <v>796</v>
      </c>
      <c r="I1336" s="7" t="s">
        <v>724</v>
      </c>
      <c r="J1336" s="7" t="s">
        <v>725</v>
      </c>
      <c r="K1336" s="8">
        <v>256</v>
      </c>
      <c r="L1336" s="8">
        <v>8</v>
      </c>
      <c r="N1336" s="10" t="s">
        <v>37</v>
      </c>
      <c r="T1336" s="12">
        <v>0</v>
      </c>
    </row>
    <row r="1337" customHeight="1" spans="1:20">
      <c r="A1337" s="2">
        <v>1336</v>
      </c>
      <c r="B1337" s="2">
        <v>240918005</v>
      </c>
      <c r="C1337" s="3">
        <v>45553</v>
      </c>
      <c r="D1337" s="4" t="s">
        <v>815</v>
      </c>
      <c r="E1337" s="4">
        <v>38</v>
      </c>
      <c r="F1337" s="5" t="s">
        <v>58</v>
      </c>
      <c r="G1337" s="6" t="s">
        <v>827</v>
      </c>
      <c r="H1337" s="6" t="s">
        <v>828</v>
      </c>
      <c r="I1337" s="7" t="s">
        <v>828</v>
      </c>
      <c r="J1337" s="7" t="s">
        <v>725</v>
      </c>
      <c r="K1337" s="8">
        <v>252</v>
      </c>
      <c r="L1337" s="8">
        <v>8</v>
      </c>
      <c r="N1337" s="10" t="s">
        <v>37</v>
      </c>
      <c r="T1337" s="12">
        <v>0</v>
      </c>
    </row>
    <row r="1338" customHeight="1" spans="1:26">
      <c r="A1338" s="2">
        <v>1337</v>
      </c>
      <c r="B1338" s="2">
        <v>240918006</v>
      </c>
      <c r="C1338" s="3">
        <v>45553</v>
      </c>
      <c r="D1338" s="4" t="s">
        <v>815</v>
      </c>
      <c r="E1338" s="4">
        <v>38</v>
      </c>
      <c r="F1338" s="5" t="s">
        <v>58</v>
      </c>
      <c r="G1338" s="6" t="s">
        <v>600</v>
      </c>
      <c r="H1338" s="6" t="s">
        <v>417</v>
      </c>
      <c r="I1338" s="7" t="s">
        <v>74</v>
      </c>
      <c r="J1338" s="7" t="s">
        <v>36</v>
      </c>
      <c r="K1338" s="8">
        <v>128</v>
      </c>
      <c r="L1338" s="8">
        <v>8</v>
      </c>
      <c r="M1338" s="9">
        <v>8</v>
      </c>
      <c r="N1338" s="10" t="s">
        <v>48</v>
      </c>
      <c r="O1338" s="11">
        <v>8</v>
      </c>
      <c r="T1338" s="12">
        <v>8</v>
      </c>
      <c r="U1338" s="11" t="s">
        <v>877</v>
      </c>
      <c r="V1338" s="13" t="s">
        <v>50</v>
      </c>
      <c r="W1338" s="8" t="s">
        <v>15</v>
      </c>
      <c r="X1338" s="11" t="s">
        <v>150</v>
      </c>
      <c r="Y1338" s="11" t="s">
        <v>52</v>
      </c>
      <c r="Z1338" s="11" t="s">
        <v>53</v>
      </c>
    </row>
    <row r="1339" customHeight="1" spans="1:26">
      <c r="A1339" s="2">
        <v>1338</v>
      </c>
      <c r="B1339" s="2">
        <v>240918007</v>
      </c>
      <c r="C1339" s="3">
        <v>45553</v>
      </c>
      <c r="D1339" s="4" t="s">
        <v>815</v>
      </c>
      <c r="E1339" s="4">
        <v>38</v>
      </c>
      <c r="F1339" s="5" t="s">
        <v>58</v>
      </c>
      <c r="G1339" s="6" t="s">
        <v>854</v>
      </c>
      <c r="H1339" s="6" t="s">
        <v>825</v>
      </c>
      <c r="I1339" s="7" t="s">
        <v>825</v>
      </c>
      <c r="J1339" s="7" t="s">
        <v>725</v>
      </c>
      <c r="K1339" s="8">
        <v>340</v>
      </c>
      <c r="L1339" s="8">
        <v>32</v>
      </c>
      <c r="M1339" s="9">
        <v>1</v>
      </c>
      <c r="N1339" s="10" t="s">
        <v>37</v>
      </c>
      <c r="O1339" s="11">
        <v>1</v>
      </c>
      <c r="T1339" s="12">
        <v>1</v>
      </c>
      <c r="U1339" s="11" t="s">
        <v>878</v>
      </c>
      <c r="V1339" s="13" t="s">
        <v>77</v>
      </c>
      <c r="W1339" s="8" t="s">
        <v>15</v>
      </c>
      <c r="X1339" s="11" t="s">
        <v>99</v>
      </c>
      <c r="Y1339" s="11" t="s">
        <v>52</v>
      </c>
      <c r="Z1339" s="11" t="s">
        <v>67</v>
      </c>
    </row>
    <row r="1340" customHeight="1" spans="1:20">
      <c r="A1340" s="2">
        <v>1339</v>
      </c>
      <c r="B1340" s="2">
        <v>240918008</v>
      </c>
      <c r="C1340" s="3">
        <v>45553</v>
      </c>
      <c r="D1340" s="4" t="s">
        <v>815</v>
      </c>
      <c r="E1340" s="4">
        <v>38</v>
      </c>
      <c r="F1340" s="5" t="s">
        <v>58</v>
      </c>
      <c r="G1340" s="6" t="s">
        <v>860</v>
      </c>
      <c r="H1340" s="6" t="s">
        <v>861</v>
      </c>
      <c r="I1340" s="7" t="s">
        <v>825</v>
      </c>
      <c r="J1340" s="7" t="s">
        <v>725</v>
      </c>
      <c r="K1340" s="8">
        <v>84</v>
      </c>
      <c r="L1340" s="8">
        <v>8</v>
      </c>
      <c r="N1340" s="10" t="s">
        <v>37</v>
      </c>
      <c r="T1340" s="12">
        <v>0</v>
      </c>
    </row>
    <row r="1341" customHeight="1" spans="1:20">
      <c r="A1341" s="2">
        <v>1340</v>
      </c>
      <c r="B1341" s="2">
        <v>240918009</v>
      </c>
      <c r="C1341" s="3">
        <v>45553</v>
      </c>
      <c r="D1341" s="4" t="s">
        <v>815</v>
      </c>
      <c r="E1341" s="4">
        <v>38</v>
      </c>
      <c r="F1341" s="5" t="s">
        <v>58</v>
      </c>
      <c r="G1341" s="6" t="s">
        <v>860</v>
      </c>
      <c r="H1341" s="6" t="s">
        <v>861</v>
      </c>
      <c r="I1341" s="7" t="s">
        <v>825</v>
      </c>
      <c r="J1341" s="7" t="s">
        <v>725</v>
      </c>
      <c r="K1341" s="8">
        <v>128</v>
      </c>
      <c r="L1341" s="8">
        <v>8</v>
      </c>
      <c r="N1341" s="10" t="s">
        <v>37</v>
      </c>
      <c r="T1341" s="12">
        <v>0</v>
      </c>
    </row>
    <row r="1342" customHeight="1" spans="1:20">
      <c r="A1342" s="2">
        <v>1341</v>
      </c>
      <c r="B1342" s="2">
        <v>240918010</v>
      </c>
      <c r="C1342" s="3">
        <v>45553</v>
      </c>
      <c r="D1342" s="4" t="s">
        <v>815</v>
      </c>
      <c r="E1342" s="4">
        <v>38</v>
      </c>
      <c r="F1342" s="5" t="s">
        <v>33</v>
      </c>
      <c r="G1342" s="6">
        <v>20240616</v>
      </c>
      <c r="H1342" s="6" t="s">
        <v>91</v>
      </c>
      <c r="I1342" s="7" t="s">
        <v>91</v>
      </c>
      <c r="J1342" s="7" t="s">
        <v>36</v>
      </c>
      <c r="K1342" s="8">
        <v>82</v>
      </c>
      <c r="L1342" s="8">
        <v>8</v>
      </c>
      <c r="N1342" s="10" t="s">
        <v>37</v>
      </c>
      <c r="T1342" s="12">
        <v>0</v>
      </c>
    </row>
    <row r="1343" customHeight="1" spans="1:20">
      <c r="A1343" s="2">
        <v>1342</v>
      </c>
      <c r="B1343" s="2">
        <v>240918011</v>
      </c>
      <c r="C1343" s="3">
        <v>45553</v>
      </c>
      <c r="D1343" s="4" t="s">
        <v>815</v>
      </c>
      <c r="E1343" s="4">
        <v>38</v>
      </c>
      <c r="F1343" s="5" t="s">
        <v>33</v>
      </c>
      <c r="G1343" s="6">
        <v>20240616</v>
      </c>
      <c r="H1343" s="6" t="s">
        <v>39</v>
      </c>
      <c r="I1343" s="7" t="s">
        <v>39</v>
      </c>
      <c r="J1343" s="7" t="s">
        <v>36</v>
      </c>
      <c r="K1343" s="8">
        <v>86</v>
      </c>
      <c r="L1343" s="8">
        <v>8</v>
      </c>
      <c r="N1343" s="10" t="s">
        <v>37</v>
      </c>
      <c r="T1343" s="12">
        <v>0</v>
      </c>
    </row>
    <row r="1344" customHeight="1" spans="1:20">
      <c r="A1344" s="2">
        <v>1343</v>
      </c>
      <c r="B1344" s="2">
        <v>240918012</v>
      </c>
      <c r="C1344" s="3">
        <v>45553</v>
      </c>
      <c r="D1344" s="4" t="s">
        <v>815</v>
      </c>
      <c r="E1344" s="4">
        <v>38</v>
      </c>
      <c r="F1344" s="5" t="s">
        <v>33</v>
      </c>
      <c r="G1344" s="6" t="s">
        <v>688</v>
      </c>
      <c r="H1344" s="6" t="s">
        <v>436</v>
      </c>
      <c r="I1344" s="7" t="s">
        <v>436</v>
      </c>
      <c r="J1344" s="7" t="s">
        <v>36</v>
      </c>
      <c r="K1344" s="8">
        <v>575</v>
      </c>
      <c r="L1344" s="8">
        <v>32</v>
      </c>
      <c r="N1344" s="10" t="s">
        <v>37</v>
      </c>
      <c r="T1344" s="12">
        <v>0</v>
      </c>
    </row>
    <row r="1345" customHeight="1" spans="1:20">
      <c r="A1345" s="2">
        <v>1344</v>
      </c>
      <c r="B1345" s="2">
        <v>240918013</v>
      </c>
      <c r="C1345" s="3">
        <v>45553</v>
      </c>
      <c r="D1345" s="4" t="s">
        <v>815</v>
      </c>
      <c r="E1345" s="4">
        <v>38</v>
      </c>
      <c r="F1345" s="5" t="s">
        <v>33</v>
      </c>
      <c r="G1345" s="6">
        <v>20240616</v>
      </c>
      <c r="H1345" s="6" t="s">
        <v>352</v>
      </c>
      <c r="I1345" s="7" t="s">
        <v>39</v>
      </c>
      <c r="J1345" s="7" t="s">
        <v>36</v>
      </c>
      <c r="K1345" s="8">
        <v>217</v>
      </c>
      <c r="L1345" s="8">
        <v>8</v>
      </c>
      <c r="N1345" s="10" t="s">
        <v>37</v>
      </c>
      <c r="T1345" s="12">
        <v>0</v>
      </c>
    </row>
    <row r="1346" customHeight="1" spans="1:26">
      <c r="A1346" s="2">
        <v>1345</v>
      </c>
      <c r="B1346" s="2">
        <v>240918014</v>
      </c>
      <c r="C1346" s="3">
        <v>45553</v>
      </c>
      <c r="D1346" s="4" t="s">
        <v>815</v>
      </c>
      <c r="E1346" s="4">
        <v>38</v>
      </c>
      <c r="F1346" s="5" t="s">
        <v>58</v>
      </c>
      <c r="G1346" s="6" t="s">
        <v>840</v>
      </c>
      <c r="H1346" s="6" t="s">
        <v>841</v>
      </c>
      <c r="I1346" s="7" t="s">
        <v>842</v>
      </c>
      <c r="J1346" s="7" t="s">
        <v>725</v>
      </c>
      <c r="K1346" s="8">
        <v>136</v>
      </c>
      <c r="L1346" s="8">
        <v>8</v>
      </c>
      <c r="M1346" s="9">
        <v>1</v>
      </c>
      <c r="N1346" s="10" t="s">
        <v>37</v>
      </c>
      <c r="O1346" s="11">
        <v>1</v>
      </c>
      <c r="T1346" s="12">
        <v>1</v>
      </c>
      <c r="U1346" s="11" t="s">
        <v>98</v>
      </c>
      <c r="V1346" s="13" t="s">
        <v>77</v>
      </c>
      <c r="W1346" s="8" t="s">
        <v>15</v>
      </c>
      <c r="X1346" s="11" t="s">
        <v>99</v>
      </c>
      <c r="Y1346" s="11" t="s">
        <v>52</v>
      </c>
      <c r="Z1346" s="11" t="s">
        <v>67</v>
      </c>
    </row>
    <row r="1347" customHeight="1" spans="1:26">
      <c r="A1347" s="2">
        <v>1346</v>
      </c>
      <c r="B1347" s="2">
        <v>240918015</v>
      </c>
      <c r="C1347" s="3">
        <v>45553</v>
      </c>
      <c r="D1347" s="4" t="s">
        <v>815</v>
      </c>
      <c r="E1347" s="4">
        <v>38</v>
      </c>
      <c r="F1347" s="5" t="s">
        <v>40</v>
      </c>
      <c r="G1347" s="6">
        <v>20240730</v>
      </c>
      <c r="H1347" s="6" t="s">
        <v>245</v>
      </c>
      <c r="I1347" s="7" t="s">
        <v>170</v>
      </c>
      <c r="J1347" s="7" t="s">
        <v>36</v>
      </c>
      <c r="K1347" s="8">
        <v>1992</v>
      </c>
      <c r="L1347" s="8">
        <v>50</v>
      </c>
      <c r="M1347" s="9">
        <v>2</v>
      </c>
      <c r="N1347" s="10" t="s">
        <v>37</v>
      </c>
      <c r="O1347" s="11">
        <v>1</v>
      </c>
      <c r="T1347" s="12">
        <v>1</v>
      </c>
      <c r="U1347" s="11" t="s">
        <v>879</v>
      </c>
      <c r="V1347" s="13" t="s">
        <v>77</v>
      </c>
      <c r="W1347" s="8" t="s">
        <v>15</v>
      </c>
      <c r="X1347" s="11" t="s">
        <v>283</v>
      </c>
      <c r="Y1347" s="11" t="s">
        <v>52</v>
      </c>
      <c r="Z1347" s="11" t="s">
        <v>67</v>
      </c>
    </row>
    <row r="1348" customHeight="1" spans="1:26">
      <c r="A1348" s="2">
        <v>1347</v>
      </c>
      <c r="B1348" s="2">
        <v>240918015</v>
      </c>
      <c r="C1348" s="3">
        <v>45553</v>
      </c>
      <c r="D1348" s="4" t="s">
        <v>815</v>
      </c>
      <c r="E1348" s="4">
        <v>38</v>
      </c>
      <c r="F1348" s="5" t="s">
        <v>40</v>
      </c>
      <c r="G1348" s="6">
        <v>20240730</v>
      </c>
      <c r="H1348" s="6" t="s">
        <v>245</v>
      </c>
      <c r="I1348" s="7" t="s">
        <v>170</v>
      </c>
      <c r="J1348" s="7" t="s">
        <v>36</v>
      </c>
      <c r="O1348" s="11">
        <v>1</v>
      </c>
      <c r="T1348" s="12">
        <v>1</v>
      </c>
      <c r="U1348" s="11" t="s">
        <v>880</v>
      </c>
      <c r="V1348" s="13" t="s">
        <v>77</v>
      </c>
      <c r="W1348" s="8" t="s">
        <v>15</v>
      </c>
      <c r="X1348" s="11" t="s">
        <v>99</v>
      </c>
      <c r="Y1348" s="11" t="s">
        <v>52</v>
      </c>
      <c r="Z1348" s="11" t="s">
        <v>67</v>
      </c>
    </row>
    <row r="1349" customHeight="1" spans="1:29">
      <c r="A1349" s="2">
        <v>1348</v>
      </c>
      <c r="B1349" s="2">
        <v>240918016</v>
      </c>
      <c r="C1349" s="3">
        <v>45553</v>
      </c>
      <c r="D1349" s="4" t="s">
        <v>815</v>
      </c>
      <c r="E1349" s="4">
        <v>38</v>
      </c>
      <c r="F1349" s="5" t="s">
        <v>58</v>
      </c>
      <c r="G1349" s="6" t="s">
        <v>860</v>
      </c>
      <c r="H1349" s="6" t="s">
        <v>861</v>
      </c>
      <c r="I1349" s="7" t="s">
        <v>825</v>
      </c>
      <c r="J1349" s="7" t="s">
        <v>36</v>
      </c>
      <c r="K1349" s="8">
        <v>192</v>
      </c>
      <c r="L1349" s="8">
        <v>8</v>
      </c>
      <c r="M1349" s="9">
        <v>1</v>
      </c>
      <c r="N1349" s="10" t="s">
        <v>48</v>
      </c>
      <c r="O1349" s="11">
        <v>1</v>
      </c>
      <c r="T1349" s="12">
        <v>1</v>
      </c>
      <c r="U1349" s="11" t="s">
        <v>881</v>
      </c>
      <c r="V1349" s="13" t="s">
        <v>50</v>
      </c>
      <c r="W1349" s="8" t="s">
        <v>15</v>
      </c>
      <c r="X1349" s="11" t="s">
        <v>85</v>
      </c>
      <c r="Y1349" s="11" t="s">
        <v>57</v>
      </c>
      <c r="Z1349" s="11" t="s">
        <v>53</v>
      </c>
      <c r="AC1349" s="8" t="s">
        <v>882</v>
      </c>
    </row>
    <row r="1350" customHeight="1" spans="1:20">
      <c r="A1350" s="2">
        <v>1349</v>
      </c>
      <c r="B1350" s="2">
        <v>240918017</v>
      </c>
      <c r="C1350" s="3">
        <v>45553</v>
      </c>
      <c r="D1350" s="4" t="s">
        <v>815</v>
      </c>
      <c r="E1350" s="4">
        <v>38</v>
      </c>
      <c r="F1350" s="5" t="s">
        <v>33</v>
      </c>
      <c r="G1350" s="6" t="s">
        <v>883</v>
      </c>
      <c r="H1350" s="6" t="s">
        <v>568</v>
      </c>
      <c r="I1350" s="7" t="s">
        <v>568</v>
      </c>
      <c r="J1350" s="7" t="s">
        <v>36</v>
      </c>
      <c r="K1350" s="8">
        <v>144</v>
      </c>
      <c r="L1350" s="8">
        <v>8</v>
      </c>
      <c r="N1350" s="10" t="s">
        <v>37</v>
      </c>
      <c r="T1350" s="12">
        <v>0</v>
      </c>
    </row>
    <row r="1351" customHeight="1" spans="1:26">
      <c r="A1351" s="2">
        <v>1350</v>
      </c>
      <c r="B1351" s="2">
        <v>240918018</v>
      </c>
      <c r="C1351" s="3">
        <v>45553</v>
      </c>
      <c r="D1351" s="4" t="s">
        <v>815</v>
      </c>
      <c r="E1351" s="4">
        <v>38</v>
      </c>
      <c r="F1351" s="5" t="s">
        <v>40</v>
      </c>
      <c r="G1351" s="6">
        <v>24081502</v>
      </c>
      <c r="H1351" s="6" t="s">
        <v>43</v>
      </c>
      <c r="I1351" s="7" t="s">
        <v>42</v>
      </c>
      <c r="J1351" s="7" t="s">
        <v>36</v>
      </c>
      <c r="K1351" s="8">
        <v>303</v>
      </c>
      <c r="L1351" s="8">
        <v>32</v>
      </c>
      <c r="M1351" s="9">
        <v>6</v>
      </c>
      <c r="N1351" s="10" t="s">
        <v>48</v>
      </c>
      <c r="O1351" s="11">
        <v>2</v>
      </c>
      <c r="T1351" s="12">
        <v>2</v>
      </c>
      <c r="U1351" s="11" t="s">
        <v>160</v>
      </c>
      <c r="V1351" s="13" t="s">
        <v>50</v>
      </c>
      <c r="W1351" s="8" t="s">
        <v>15</v>
      </c>
      <c r="X1351" s="11" t="s">
        <v>99</v>
      </c>
      <c r="Y1351" s="11" t="s">
        <v>52</v>
      </c>
      <c r="Z1351" s="11" t="s">
        <v>53</v>
      </c>
    </row>
    <row r="1352" customHeight="1" spans="1:26">
      <c r="A1352" s="2">
        <v>1351</v>
      </c>
      <c r="B1352" s="2">
        <v>240918018</v>
      </c>
      <c r="C1352" s="3">
        <v>45553</v>
      </c>
      <c r="D1352" s="4" t="s">
        <v>815</v>
      </c>
      <c r="E1352" s="4">
        <v>38</v>
      </c>
      <c r="F1352" s="5" t="s">
        <v>40</v>
      </c>
      <c r="G1352" s="6">
        <v>24081502</v>
      </c>
      <c r="H1352" s="6" t="s">
        <v>43</v>
      </c>
      <c r="I1352" s="7" t="s">
        <v>42</v>
      </c>
      <c r="J1352" s="7" t="s">
        <v>36</v>
      </c>
      <c r="O1352" s="11">
        <v>1</v>
      </c>
      <c r="T1352" s="12">
        <v>1</v>
      </c>
      <c r="U1352" s="11" t="s">
        <v>638</v>
      </c>
      <c r="V1352" s="13" t="s">
        <v>50</v>
      </c>
      <c r="W1352" s="8" t="s">
        <v>15</v>
      </c>
      <c r="X1352" s="11" t="s">
        <v>99</v>
      </c>
      <c r="Y1352" s="11" t="s">
        <v>52</v>
      </c>
      <c r="Z1352" s="11" t="s">
        <v>53</v>
      </c>
    </row>
    <row r="1353" customHeight="1" spans="1:26">
      <c r="A1353" s="2">
        <v>1352</v>
      </c>
      <c r="B1353" s="2">
        <v>240918018</v>
      </c>
      <c r="C1353" s="3">
        <v>45553</v>
      </c>
      <c r="D1353" s="4" t="s">
        <v>815</v>
      </c>
      <c r="E1353" s="4">
        <v>38</v>
      </c>
      <c r="F1353" s="5" t="s">
        <v>40</v>
      </c>
      <c r="G1353" s="6">
        <v>24081502</v>
      </c>
      <c r="H1353" s="6" t="s">
        <v>43</v>
      </c>
      <c r="I1353" s="7" t="s">
        <v>42</v>
      </c>
      <c r="J1353" s="7" t="s">
        <v>36</v>
      </c>
      <c r="O1353" s="11">
        <v>1</v>
      </c>
      <c r="T1353" s="12">
        <v>1</v>
      </c>
      <c r="U1353" s="11" t="s">
        <v>884</v>
      </c>
      <c r="V1353" s="13" t="s">
        <v>50</v>
      </c>
      <c r="W1353" s="8" t="s">
        <v>15</v>
      </c>
      <c r="X1353" s="11" t="s">
        <v>99</v>
      </c>
      <c r="Y1353" s="11" t="s">
        <v>52</v>
      </c>
      <c r="Z1353" s="11" t="s">
        <v>53</v>
      </c>
    </row>
    <row r="1354" customHeight="1" spans="1:26">
      <c r="A1354" s="2">
        <v>1353</v>
      </c>
      <c r="B1354" s="2">
        <v>240918018</v>
      </c>
      <c r="C1354" s="3">
        <v>45553</v>
      </c>
      <c r="D1354" s="4" t="s">
        <v>815</v>
      </c>
      <c r="E1354" s="4">
        <v>38</v>
      </c>
      <c r="F1354" s="5" t="s">
        <v>40</v>
      </c>
      <c r="G1354" s="6">
        <v>24081502</v>
      </c>
      <c r="H1354" s="6" t="s">
        <v>43</v>
      </c>
      <c r="I1354" s="7" t="s">
        <v>42</v>
      </c>
      <c r="J1354" s="7" t="s">
        <v>36</v>
      </c>
      <c r="O1354" s="11">
        <v>1</v>
      </c>
      <c r="T1354" s="12">
        <v>1</v>
      </c>
      <c r="U1354" s="11" t="s">
        <v>885</v>
      </c>
      <c r="V1354" s="13" t="s">
        <v>50</v>
      </c>
      <c r="W1354" s="8" t="s">
        <v>15</v>
      </c>
      <c r="X1354" s="11" t="s">
        <v>99</v>
      </c>
      <c r="Y1354" s="11" t="s">
        <v>52</v>
      </c>
      <c r="Z1354" s="11" t="s">
        <v>53</v>
      </c>
    </row>
    <row r="1355" customHeight="1" spans="1:26">
      <c r="A1355" s="2">
        <v>1354</v>
      </c>
      <c r="B1355" s="2">
        <v>240918018</v>
      </c>
      <c r="C1355" s="3">
        <v>45553</v>
      </c>
      <c r="D1355" s="4" t="s">
        <v>815</v>
      </c>
      <c r="E1355" s="4">
        <v>38</v>
      </c>
      <c r="F1355" s="5" t="s">
        <v>40</v>
      </c>
      <c r="G1355" s="6">
        <v>24081502</v>
      </c>
      <c r="H1355" s="6" t="s">
        <v>43</v>
      </c>
      <c r="I1355" s="7" t="s">
        <v>42</v>
      </c>
      <c r="J1355" s="7" t="s">
        <v>36</v>
      </c>
      <c r="R1355" s="11">
        <v>1</v>
      </c>
      <c r="T1355" s="12">
        <v>1</v>
      </c>
      <c r="U1355" s="11" t="s">
        <v>886</v>
      </c>
      <c r="V1355" s="13" t="s">
        <v>50</v>
      </c>
      <c r="W1355" s="8" t="s">
        <v>18</v>
      </c>
      <c r="X1355" s="11" t="s">
        <v>89</v>
      </c>
      <c r="Y1355" s="11" t="s">
        <v>57</v>
      </c>
      <c r="Z1355" s="11" t="s">
        <v>53</v>
      </c>
    </row>
    <row r="1356" customHeight="1" spans="1:20">
      <c r="A1356" s="2">
        <v>1355</v>
      </c>
      <c r="B1356" s="2">
        <v>240919001</v>
      </c>
      <c r="C1356" s="3">
        <v>45554</v>
      </c>
      <c r="D1356" s="4" t="s">
        <v>815</v>
      </c>
      <c r="E1356" s="4">
        <v>38</v>
      </c>
      <c r="F1356" s="5" t="s">
        <v>58</v>
      </c>
      <c r="G1356" s="6" t="s">
        <v>839</v>
      </c>
      <c r="H1356" s="6" t="s">
        <v>796</v>
      </c>
      <c r="I1356" s="7" t="s">
        <v>724</v>
      </c>
      <c r="J1356" s="7" t="s">
        <v>725</v>
      </c>
      <c r="K1356" s="8">
        <v>256</v>
      </c>
      <c r="L1356" s="8">
        <v>8</v>
      </c>
      <c r="N1356" s="10" t="s">
        <v>37</v>
      </c>
      <c r="T1356" s="12">
        <v>0</v>
      </c>
    </row>
    <row r="1357" customHeight="1" spans="1:26">
      <c r="A1357" s="2">
        <v>1356</v>
      </c>
      <c r="B1357" s="2">
        <v>240919002</v>
      </c>
      <c r="C1357" s="3">
        <v>45554</v>
      </c>
      <c r="D1357" s="4" t="s">
        <v>815</v>
      </c>
      <c r="E1357" s="4">
        <v>38</v>
      </c>
      <c r="F1357" s="5" t="s">
        <v>40</v>
      </c>
      <c r="G1357" s="6">
        <v>20240730</v>
      </c>
      <c r="H1357" s="6" t="s">
        <v>43</v>
      </c>
      <c r="I1357" s="7" t="s">
        <v>42</v>
      </c>
      <c r="J1357" s="7" t="s">
        <v>62</v>
      </c>
      <c r="K1357" s="8">
        <v>1470</v>
      </c>
      <c r="L1357" s="8">
        <v>50</v>
      </c>
      <c r="M1357" s="9">
        <v>2</v>
      </c>
      <c r="N1357" s="10" t="s">
        <v>37</v>
      </c>
      <c r="O1357" s="11">
        <v>2</v>
      </c>
      <c r="T1357" s="12">
        <v>2</v>
      </c>
      <c r="U1357" s="11" t="s">
        <v>253</v>
      </c>
      <c r="V1357" s="13" t="s">
        <v>77</v>
      </c>
      <c r="W1357" s="8" t="s">
        <v>15</v>
      </c>
      <c r="X1357" s="11" t="s">
        <v>99</v>
      </c>
      <c r="Y1357" s="11" t="s">
        <v>52</v>
      </c>
      <c r="Z1357" s="11" t="s">
        <v>67</v>
      </c>
    </row>
    <row r="1358" customHeight="1" spans="1:20">
      <c r="A1358" s="2">
        <v>1357</v>
      </c>
      <c r="B1358" s="2">
        <v>240919003</v>
      </c>
      <c r="C1358" s="3">
        <v>45554</v>
      </c>
      <c r="D1358" s="4" t="s">
        <v>815</v>
      </c>
      <c r="E1358" s="4">
        <v>38</v>
      </c>
      <c r="F1358" s="5" t="s">
        <v>33</v>
      </c>
      <c r="G1358" s="6" t="s">
        <v>688</v>
      </c>
      <c r="H1358" s="6" t="s">
        <v>436</v>
      </c>
      <c r="I1358" s="7" t="s">
        <v>436</v>
      </c>
      <c r="J1358" s="7" t="s">
        <v>36</v>
      </c>
      <c r="K1358" s="8">
        <v>379</v>
      </c>
      <c r="L1358" s="8">
        <v>32</v>
      </c>
      <c r="N1358" s="10" t="s">
        <v>37</v>
      </c>
      <c r="T1358" s="12">
        <v>0</v>
      </c>
    </row>
    <row r="1359" customHeight="1" spans="1:20">
      <c r="A1359" s="2">
        <v>1358</v>
      </c>
      <c r="B1359" s="2">
        <v>240919004</v>
      </c>
      <c r="C1359" s="3">
        <v>45554</v>
      </c>
      <c r="D1359" s="4" t="s">
        <v>815</v>
      </c>
      <c r="E1359" s="4">
        <v>38</v>
      </c>
      <c r="F1359" s="5" t="s">
        <v>33</v>
      </c>
      <c r="G1359" s="6" t="s">
        <v>643</v>
      </c>
      <c r="H1359" s="6" t="s">
        <v>403</v>
      </c>
      <c r="I1359" s="7" t="s">
        <v>403</v>
      </c>
      <c r="J1359" s="7" t="s">
        <v>36</v>
      </c>
      <c r="K1359" s="8">
        <v>15</v>
      </c>
      <c r="L1359" s="8">
        <v>8</v>
      </c>
      <c r="N1359" s="10" t="s">
        <v>37</v>
      </c>
      <c r="T1359" s="12">
        <v>0</v>
      </c>
    </row>
    <row r="1360" customHeight="1" spans="1:20">
      <c r="A1360" s="2">
        <v>1359</v>
      </c>
      <c r="B1360" s="2">
        <v>240919005</v>
      </c>
      <c r="C1360" s="3">
        <v>45554</v>
      </c>
      <c r="D1360" s="4" t="s">
        <v>815</v>
      </c>
      <c r="E1360" s="4">
        <v>38</v>
      </c>
      <c r="F1360" s="5" t="s">
        <v>58</v>
      </c>
      <c r="G1360" s="6" t="s">
        <v>860</v>
      </c>
      <c r="H1360" s="6" t="s">
        <v>861</v>
      </c>
      <c r="I1360" s="7" t="s">
        <v>825</v>
      </c>
      <c r="J1360" s="7" t="s">
        <v>725</v>
      </c>
      <c r="K1360" s="8">
        <v>258</v>
      </c>
      <c r="L1360" s="8">
        <v>8</v>
      </c>
      <c r="N1360" s="10" t="s">
        <v>37</v>
      </c>
      <c r="T1360" s="12">
        <v>0</v>
      </c>
    </row>
    <row r="1361" customHeight="1" spans="1:26">
      <c r="A1361" s="2">
        <v>1360</v>
      </c>
      <c r="B1361" s="2">
        <v>240920001</v>
      </c>
      <c r="C1361" s="3">
        <v>45555</v>
      </c>
      <c r="D1361" s="4" t="s">
        <v>815</v>
      </c>
      <c r="E1361" s="4">
        <v>38</v>
      </c>
      <c r="F1361" s="5" t="s">
        <v>58</v>
      </c>
      <c r="G1361" s="6" t="s">
        <v>840</v>
      </c>
      <c r="H1361" s="6" t="s">
        <v>841</v>
      </c>
      <c r="I1361" s="7" t="s">
        <v>842</v>
      </c>
      <c r="J1361" s="7" t="s">
        <v>725</v>
      </c>
      <c r="K1361" s="8">
        <v>120</v>
      </c>
      <c r="L1361" s="8">
        <v>8</v>
      </c>
      <c r="M1361" s="9">
        <v>1</v>
      </c>
      <c r="N1361" s="10" t="s">
        <v>48</v>
      </c>
      <c r="Q1361" s="11">
        <v>1</v>
      </c>
      <c r="T1361" s="12">
        <v>1</v>
      </c>
      <c r="U1361" s="11" t="s">
        <v>706</v>
      </c>
      <c r="V1361" s="13" t="s">
        <v>50</v>
      </c>
      <c r="W1361" s="8" t="s">
        <v>55</v>
      </c>
      <c r="X1361" s="11" t="s">
        <v>306</v>
      </c>
      <c r="Y1361" s="11" t="s">
        <v>57</v>
      </c>
      <c r="Z1361" s="11" t="s">
        <v>53</v>
      </c>
    </row>
    <row r="1362" customHeight="1" spans="1:26">
      <c r="A1362" s="2">
        <v>1361</v>
      </c>
      <c r="B1362" s="2">
        <v>240920002</v>
      </c>
      <c r="C1362" s="3">
        <v>45555</v>
      </c>
      <c r="D1362" s="4" t="s">
        <v>815</v>
      </c>
      <c r="E1362" s="4">
        <v>38</v>
      </c>
      <c r="F1362" s="5" t="s">
        <v>58</v>
      </c>
      <c r="G1362" s="6" t="s">
        <v>854</v>
      </c>
      <c r="H1362" s="6" t="s">
        <v>825</v>
      </c>
      <c r="I1362" s="7" t="s">
        <v>825</v>
      </c>
      <c r="J1362" s="7" t="s">
        <v>725</v>
      </c>
      <c r="K1362" s="8">
        <v>97</v>
      </c>
      <c r="L1362" s="8">
        <v>8</v>
      </c>
      <c r="M1362" s="9">
        <v>2</v>
      </c>
      <c r="N1362" s="10" t="s">
        <v>48</v>
      </c>
      <c r="Q1362" s="11">
        <v>2</v>
      </c>
      <c r="T1362" s="12">
        <v>2</v>
      </c>
      <c r="U1362" s="11" t="s">
        <v>887</v>
      </c>
      <c r="V1362" s="13" t="s">
        <v>50</v>
      </c>
      <c r="W1362" s="8" t="s">
        <v>16</v>
      </c>
      <c r="X1362" s="11" t="s">
        <v>125</v>
      </c>
      <c r="Y1362" s="11" t="s">
        <v>57</v>
      </c>
      <c r="Z1362" s="11" t="s">
        <v>53</v>
      </c>
    </row>
    <row r="1363" customHeight="1" spans="1:26">
      <c r="A1363" s="2">
        <v>1362</v>
      </c>
      <c r="B1363" s="2">
        <v>240920003</v>
      </c>
      <c r="C1363" s="3">
        <v>45555</v>
      </c>
      <c r="D1363" s="4" t="s">
        <v>815</v>
      </c>
      <c r="E1363" s="4">
        <v>38</v>
      </c>
      <c r="F1363" s="5" t="s">
        <v>58</v>
      </c>
      <c r="G1363" s="6" t="s">
        <v>860</v>
      </c>
      <c r="H1363" s="6" t="s">
        <v>861</v>
      </c>
      <c r="I1363" s="7" t="s">
        <v>825</v>
      </c>
      <c r="J1363" s="7" t="s">
        <v>725</v>
      </c>
      <c r="K1363" s="8">
        <v>108</v>
      </c>
      <c r="L1363" s="8">
        <v>8</v>
      </c>
      <c r="M1363" s="9">
        <v>1</v>
      </c>
      <c r="N1363" s="10" t="s">
        <v>37</v>
      </c>
      <c r="O1363" s="11">
        <v>1</v>
      </c>
      <c r="T1363" s="12">
        <v>1</v>
      </c>
      <c r="U1363" s="11" t="s">
        <v>881</v>
      </c>
      <c r="V1363" s="13" t="s">
        <v>77</v>
      </c>
      <c r="W1363" s="8" t="s">
        <v>15</v>
      </c>
      <c r="X1363" s="11" t="s">
        <v>85</v>
      </c>
      <c r="Y1363" s="11" t="s">
        <v>52</v>
      </c>
      <c r="Z1363" s="11" t="s">
        <v>67</v>
      </c>
    </row>
    <row r="1364" customHeight="1" spans="1:20">
      <c r="A1364" s="2">
        <v>1363</v>
      </c>
      <c r="B1364" s="2">
        <v>240920004</v>
      </c>
      <c r="C1364" s="3">
        <v>45555</v>
      </c>
      <c r="D1364" s="4" t="s">
        <v>815</v>
      </c>
      <c r="E1364" s="4">
        <v>38</v>
      </c>
      <c r="F1364" s="5" t="s">
        <v>58</v>
      </c>
      <c r="G1364" s="6" t="s">
        <v>840</v>
      </c>
      <c r="H1364" s="6" t="s">
        <v>841</v>
      </c>
      <c r="I1364" s="7" t="s">
        <v>842</v>
      </c>
      <c r="J1364" s="7" t="s">
        <v>725</v>
      </c>
      <c r="K1364" s="8">
        <v>160</v>
      </c>
      <c r="L1364" s="8">
        <v>8</v>
      </c>
      <c r="N1364" s="10" t="s">
        <v>37</v>
      </c>
      <c r="T1364" s="12">
        <v>0</v>
      </c>
    </row>
    <row r="1365" customHeight="1" spans="1:26">
      <c r="A1365" s="2">
        <v>1364</v>
      </c>
      <c r="B1365" s="2">
        <v>240920005</v>
      </c>
      <c r="C1365" s="3">
        <v>45555</v>
      </c>
      <c r="D1365" s="4" t="s">
        <v>815</v>
      </c>
      <c r="E1365" s="4">
        <v>38</v>
      </c>
      <c r="F1365" s="5" t="s">
        <v>58</v>
      </c>
      <c r="G1365" s="6" t="s">
        <v>855</v>
      </c>
      <c r="H1365" s="6" t="s">
        <v>856</v>
      </c>
      <c r="I1365" s="7" t="s">
        <v>828</v>
      </c>
      <c r="J1365" s="7" t="s">
        <v>725</v>
      </c>
      <c r="K1365" s="8">
        <v>119</v>
      </c>
      <c r="L1365" s="8">
        <v>8</v>
      </c>
      <c r="M1365" s="9">
        <v>1</v>
      </c>
      <c r="N1365" s="10" t="s">
        <v>48</v>
      </c>
      <c r="P1365" s="11">
        <v>1</v>
      </c>
      <c r="T1365" s="12">
        <v>1</v>
      </c>
      <c r="U1365" s="11" t="s">
        <v>865</v>
      </c>
      <c r="V1365" s="13" t="s">
        <v>50</v>
      </c>
      <c r="W1365" s="8" t="s">
        <v>16</v>
      </c>
      <c r="X1365" s="11" t="s">
        <v>125</v>
      </c>
      <c r="Y1365" s="11" t="s">
        <v>57</v>
      </c>
      <c r="Z1365" s="11" t="s">
        <v>53</v>
      </c>
    </row>
    <row r="1366" customHeight="1" spans="1:26">
      <c r="A1366" s="2">
        <v>1365</v>
      </c>
      <c r="B1366" s="2">
        <v>240920006</v>
      </c>
      <c r="C1366" s="3">
        <v>45555</v>
      </c>
      <c r="D1366" s="4" t="s">
        <v>815</v>
      </c>
      <c r="E1366" s="4">
        <v>38</v>
      </c>
      <c r="F1366" s="5" t="s">
        <v>58</v>
      </c>
      <c r="G1366" s="6" t="s">
        <v>827</v>
      </c>
      <c r="H1366" s="6" t="s">
        <v>828</v>
      </c>
      <c r="I1366" s="7" t="s">
        <v>828</v>
      </c>
      <c r="J1366" s="7" t="s">
        <v>725</v>
      </c>
      <c r="K1366" s="8">
        <v>224</v>
      </c>
      <c r="L1366" s="8">
        <v>8</v>
      </c>
      <c r="M1366" s="9">
        <v>1</v>
      </c>
      <c r="N1366" s="10" t="s">
        <v>48</v>
      </c>
      <c r="P1366" s="11">
        <v>1</v>
      </c>
      <c r="T1366" s="12">
        <v>1</v>
      </c>
      <c r="U1366" s="11" t="s">
        <v>865</v>
      </c>
      <c r="V1366" s="13" t="s">
        <v>50</v>
      </c>
      <c r="W1366" s="8" t="s">
        <v>16</v>
      </c>
      <c r="X1366" s="11" t="s">
        <v>125</v>
      </c>
      <c r="Y1366" s="11" t="s">
        <v>57</v>
      </c>
      <c r="Z1366" s="11" t="s">
        <v>53</v>
      </c>
    </row>
    <row r="1367" customHeight="1" spans="1:20">
      <c r="A1367" s="2">
        <v>1366</v>
      </c>
      <c r="B1367" s="2">
        <v>240920007</v>
      </c>
      <c r="C1367" s="3">
        <v>45555</v>
      </c>
      <c r="D1367" s="4" t="s">
        <v>815</v>
      </c>
      <c r="E1367" s="4">
        <v>38</v>
      </c>
      <c r="F1367" s="5" t="s">
        <v>58</v>
      </c>
      <c r="G1367" s="6" t="s">
        <v>506</v>
      </c>
      <c r="H1367" s="6" t="s">
        <v>417</v>
      </c>
      <c r="I1367" s="7" t="s">
        <v>74</v>
      </c>
      <c r="J1367" s="7" t="s">
        <v>36</v>
      </c>
      <c r="K1367" s="8">
        <v>128</v>
      </c>
      <c r="L1367" s="8">
        <v>8</v>
      </c>
      <c r="N1367" s="10" t="s">
        <v>37</v>
      </c>
      <c r="T1367" s="12">
        <v>0</v>
      </c>
    </row>
    <row r="1368" customHeight="1" spans="1:26">
      <c r="A1368" s="2">
        <v>1367</v>
      </c>
      <c r="B1368" s="2">
        <v>240920008</v>
      </c>
      <c r="C1368" s="3">
        <v>45555</v>
      </c>
      <c r="D1368" s="4" t="s">
        <v>815</v>
      </c>
      <c r="E1368" s="4">
        <v>38</v>
      </c>
      <c r="F1368" s="5" t="s">
        <v>58</v>
      </c>
      <c r="G1368" s="6" t="s">
        <v>888</v>
      </c>
      <c r="H1368" s="6" t="s">
        <v>796</v>
      </c>
      <c r="I1368" s="7" t="s">
        <v>724</v>
      </c>
      <c r="J1368" s="7" t="s">
        <v>725</v>
      </c>
      <c r="K1368" s="8">
        <v>563</v>
      </c>
      <c r="L1368" s="8">
        <v>32</v>
      </c>
      <c r="M1368" s="9">
        <v>1</v>
      </c>
      <c r="N1368" s="10" t="s">
        <v>37</v>
      </c>
      <c r="O1368" s="11">
        <v>1</v>
      </c>
      <c r="T1368" s="12">
        <v>1</v>
      </c>
      <c r="U1368" s="11" t="s">
        <v>889</v>
      </c>
      <c r="V1368" s="13" t="s">
        <v>77</v>
      </c>
      <c r="W1368" s="8" t="s">
        <v>15</v>
      </c>
      <c r="X1368" s="11" t="s">
        <v>459</v>
      </c>
      <c r="Y1368" s="11" t="s">
        <v>52</v>
      </c>
      <c r="Z1368" s="11" t="s">
        <v>67</v>
      </c>
    </row>
    <row r="1369" customHeight="1" spans="1:20">
      <c r="A1369" s="2">
        <v>1368</v>
      </c>
      <c r="B1369" s="2">
        <v>240920009</v>
      </c>
      <c r="C1369" s="3">
        <v>45555</v>
      </c>
      <c r="D1369" s="4" t="s">
        <v>815</v>
      </c>
      <c r="E1369" s="4">
        <v>38</v>
      </c>
      <c r="F1369" s="5" t="s">
        <v>58</v>
      </c>
      <c r="G1369" s="6" t="s">
        <v>855</v>
      </c>
      <c r="H1369" s="6" t="s">
        <v>856</v>
      </c>
      <c r="I1369" s="7" t="s">
        <v>828</v>
      </c>
      <c r="J1369" s="7" t="s">
        <v>725</v>
      </c>
      <c r="K1369" s="8">
        <v>128</v>
      </c>
      <c r="L1369" s="8">
        <v>8</v>
      </c>
      <c r="N1369" s="10" t="s">
        <v>37</v>
      </c>
      <c r="T1369" s="12">
        <v>0</v>
      </c>
    </row>
    <row r="1370" customHeight="1" spans="1:20">
      <c r="A1370" s="2">
        <v>1369</v>
      </c>
      <c r="B1370" s="2">
        <v>240920010</v>
      </c>
      <c r="C1370" s="3">
        <v>45555</v>
      </c>
      <c r="D1370" s="4" t="s">
        <v>815</v>
      </c>
      <c r="E1370" s="4">
        <v>38</v>
      </c>
      <c r="F1370" s="5" t="s">
        <v>58</v>
      </c>
      <c r="G1370" s="6" t="s">
        <v>855</v>
      </c>
      <c r="H1370" s="6" t="s">
        <v>856</v>
      </c>
      <c r="I1370" s="7" t="s">
        <v>828</v>
      </c>
      <c r="J1370" s="7" t="s">
        <v>725</v>
      </c>
      <c r="K1370" s="8">
        <v>72</v>
      </c>
      <c r="L1370" s="8">
        <v>8</v>
      </c>
      <c r="N1370" s="10" t="s">
        <v>37</v>
      </c>
      <c r="T1370" s="12">
        <v>0</v>
      </c>
    </row>
    <row r="1371" customHeight="1" spans="1:20">
      <c r="A1371" s="2">
        <v>1370</v>
      </c>
      <c r="B1371" s="2">
        <v>240921001</v>
      </c>
      <c r="C1371" s="3">
        <v>45556</v>
      </c>
      <c r="D1371" s="4" t="s">
        <v>815</v>
      </c>
      <c r="E1371" s="4">
        <v>38</v>
      </c>
      <c r="F1371" s="5" t="s">
        <v>33</v>
      </c>
      <c r="G1371" s="6" t="s">
        <v>883</v>
      </c>
      <c r="H1371" s="6" t="s">
        <v>568</v>
      </c>
      <c r="I1371" s="7" t="s">
        <v>568</v>
      </c>
      <c r="J1371" s="7" t="s">
        <v>36</v>
      </c>
      <c r="K1371" s="8">
        <v>356</v>
      </c>
      <c r="L1371" s="8">
        <v>32</v>
      </c>
      <c r="N1371" s="10" t="s">
        <v>37</v>
      </c>
      <c r="T1371" s="12">
        <v>0</v>
      </c>
    </row>
    <row r="1372" customHeight="1" spans="1:20">
      <c r="A1372" s="2">
        <v>1371</v>
      </c>
      <c r="B1372" s="2">
        <v>240921002</v>
      </c>
      <c r="C1372" s="3">
        <v>45556</v>
      </c>
      <c r="D1372" s="4" t="s">
        <v>815</v>
      </c>
      <c r="E1372" s="4">
        <v>38</v>
      </c>
      <c r="F1372" s="5" t="s">
        <v>33</v>
      </c>
      <c r="G1372" s="6">
        <v>20240616</v>
      </c>
      <c r="H1372" s="6" t="s">
        <v>374</v>
      </c>
      <c r="I1372" s="7" t="s">
        <v>39</v>
      </c>
      <c r="J1372" s="7" t="s">
        <v>36</v>
      </c>
      <c r="K1372" s="8">
        <v>288</v>
      </c>
      <c r="L1372" s="8">
        <v>32</v>
      </c>
      <c r="N1372" s="10" t="s">
        <v>37</v>
      </c>
      <c r="T1372" s="12">
        <v>0</v>
      </c>
    </row>
    <row r="1373" customHeight="1" spans="1:20">
      <c r="A1373" s="2">
        <v>1372</v>
      </c>
      <c r="B1373" s="2">
        <v>240921003</v>
      </c>
      <c r="C1373" s="3">
        <v>45556</v>
      </c>
      <c r="D1373" s="4" t="s">
        <v>815</v>
      </c>
      <c r="E1373" s="4">
        <v>38</v>
      </c>
      <c r="F1373" s="5" t="s">
        <v>33</v>
      </c>
      <c r="G1373" s="6" t="s">
        <v>745</v>
      </c>
      <c r="H1373" s="6" t="s">
        <v>352</v>
      </c>
      <c r="I1373" s="7" t="s">
        <v>39</v>
      </c>
      <c r="J1373" s="7" t="s">
        <v>36</v>
      </c>
      <c r="K1373" s="8">
        <v>144</v>
      </c>
      <c r="L1373" s="8">
        <v>8</v>
      </c>
      <c r="N1373" s="10" t="s">
        <v>37</v>
      </c>
      <c r="T1373" s="12">
        <v>0</v>
      </c>
    </row>
    <row r="1374" customHeight="1" spans="1:20">
      <c r="A1374" s="2">
        <v>1373</v>
      </c>
      <c r="B1374" s="2">
        <v>240921004</v>
      </c>
      <c r="C1374" s="3">
        <v>45556</v>
      </c>
      <c r="D1374" s="4" t="s">
        <v>815</v>
      </c>
      <c r="E1374" s="4">
        <v>38</v>
      </c>
      <c r="F1374" s="5" t="s">
        <v>58</v>
      </c>
      <c r="G1374" s="6" t="s">
        <v>855</v>
      </c>
      <c r="H1374" s="6" t="s">
        <v>856</v>
      </c>
      <c r="I1374" s="7" t="s">
        <v>828</v>
      </c>
      <c r="J1374" s="7" t="s">
        <v>725</v>
      </c>
      <c r="K1374" s="8">
        <v>124</v>
      </c>
      <c r="L1374" s="8">
        <v>8</v>
      </c>
      <c r="N1374" s="10" t="s">
        <v>37</v>
      </c>
      <c r="T1374" s="12">
        <v>0</v>
      </c>
    </row>
    <row r="1375" customHeight="1" spans="1:20">
      <c r="A1375" s="2">
        <v>1374</v>
      </c>
      <c r="B1375" s="2">
        <v>240921005</v>
      </c>
      <c r="C1375" s="3">
        <v>45556</v>
      </c>
      <c r="D1375" s="4" t="s">
        <v>815</v>
      </c>
      <c r="E1375" s="4">
        <v>38</v>
      </c>
      <c r="F1375" s="5" t="s">
        <v>58</v>
      </c>
      <c r="G1375" s="6" t="s">
        <v>888</v>
      </c>
      <c r="H1375" s="6" t="s">
        <v>796</v>
      </c>
      <c r="I1375" s="7" t="s">
        <v>724</v>
      </c>
      <c r="J1375" s="7" t="s">
        <v>725</v>
      </c>
      <c r="K1375" s="8">
        <v>512</v>
      </c>
      <c r="L1375" s="8">
        <v>32</v>
      </c>
      <c r="N1375" s="10" t="s">
        <v>37</v>
      </c>
      <c r="T1375" s="12">
        <v>0</v>
      </c>
    </row>
    <row r="1376" customHeight="1" spans="1:26">
      <c r="A1376" s="2">
        <v>1375</v>
      </c>
      <c r="B1376" s="2">
        <v>240921006</v>
      </c>
      <c r="C1376" s="3">
        <v>45556</v>
      </c>
      <c r="D1376" s="4" t="s">
        <v>815</v>
      </c>
      <c r="E1376" s="4">
        <v>38</v>
      </c>
      <c r="F1376" s="5" t="s">
        <v>58</v>
      </c>
      <c r="G1376" s="6" t="s">
        <v>888</v>
      </c>
      <c r="H1376" s="6" t="s">
        <v>796</v>
      </c>
      <c r="I1376" s="7" t="s">
        <v>724</v>
      </c>
      <c r="J1376" s="7" t="s">
        <v>725</v>
      </c>
      <c r="K1376" s="8">
        <v>568</v>
      </c>
      <c r="L1376" s="8">
        <v>32</v>
      </c>
      <c r="M1376" s="9">
        <v>1</v>
      </c>
      <c r="N1376" s="10" t="s">
        <v>37</v>
      </c>
      <c r="Q1376" s="11">
        <v>1</v>
      </c>
      <c r="T1376" s="12">
        <v>1</v>
      </c>
      <c r="U1376" s="11" t="s">
        <v>890</v>
      </c>
      <c r="V1376" s="13" t="s">
        <v>77</v>
      </c>
      <c r="W1376" s="8" t="s">
        <v>55</v>
      </c>
      <c r="X1376" s="11" t="s">
        <v>891</v>
      </c>
      <c r="Y1376" s="11" t="s">
        <v>57</v>
      </c>
      <c r="Z1376" s="11" t="s">
        <v>67</v>
      </c>
    </row>
    <row r="1377" customHeight="1" spans="1:20">
      <c r="A1377" s="2">
        <v>1376</v>
      </c>
      <c r="B1377" s="2">
        <v>240921007</v>
      </c>
      <c r="C1377" s="3">
        <v>45556</v>
      </c>
      <c r="D1377" s="4" t="s">
        <v>815</v>
      </c>
      <c r="E1377" s="4">
        <v>38</v>
      </c>
      <c r="F1377" s="5" t="s">
        <v>58</v>
      </c>
      <c r="G1377" s="6" t="s">
        <v>888</v>
      </c>
      <c r="H1377" s="6" t="s">
        <v>796</v>
      </c>
      <c r="I1377" s="7" t="s">
        <v>724</v>
      </c>
      <c r="J1377" s="7" t="s">
        <v>725</v>
      </c>
      <c r="K1377" s="8">
        <v>256</v>
      </c>
      <c r="L1377" s="8">
        <v>8</v>
      </c>
      <c r="N1377" s="10" t="s">
        <v>37</v>
      </c>
      <c r="T1377" s="12">
        <v>0</v>
      </c>
    </row>
    <row r="1378" customHeight="1" spans="1:20">
      <c r="A1378" s="2">
        <v>1377</v>
      </c>
      <c r="B1378" s="2">
        <v>240921008</v>
      </c>
      <c r="C1378" s="3">
        <v>45556</v>
      </c>
      <c r="D1378" s="4" t="s">
        <v>815</v>
      </c>
      <c r="E1378" s="4">
        <v>38</v>
      </c>
      <c r="F1378" s="5" t="s">
        <v>58</v>
      </c>
      <c r="G1378" s="6" t="s">
        <v>506</v>
      </c>
      <c r="H1378" s="6" t="s">
        <v>417</v>
      </c>
      <c r="I1378" s="7" t="s">
        <v>74</v>
      </c>
      <c r="J1378" s="7" t="s">
        <v>36</v>
      </c>
      <c r="K1378" s="8">
        <v>128</v>
      </c>
      <c r="L1378" s="8">
        <v>8</v>
      </c>
      <c r="N1378" s="10" t="s">
        <v>37</v>
      </c>
      <c r="T1378" s="12">
        <v>0</v>
      </c>
    </row>
    <row r="1379" customHeight="1" spans="1:20">
      <c r="A1379" s="2">
        <v>1378</v>
      </c>
      <c r="B1379" s="2">
        <v>240921009</v>
      </c>
      <c r="C1379" s="3">
        <v>45556</v>
      </c>
      <c r="D1379" s="4" t="s">
        <v>815</v>
      </c>
      <c r="E1379" s="4">
        <v>38</v>
      </c>
      <c r="F1379" s="5" t="s">
        <v>58</v>
      </c>
      <c r="G1379" s="6" t="s">
        <v>506</v>
      </c>
      <c r="H1379" s="6" t="s">
        <v>417</v>
      </c>
      <c r="I1379" s="7" t="s">
        <v>74</v>
      </c>
      <c r="J1379" s="7" t="s">
        <v>36</v>
      </c>
      <c r="K1379" s="8">
        <v>262</v>
      </c>
      <c r="L1379" s="8">
        <v>8</v>
      </c>
      <c r="N1379" s="10" t="s">
        <v>37</v>
      </c>
      <c r="T1379" s="12">
        <v>0</v>
      </c>
    </row>
    <row r="1380" customHeight="1" spans="1:26">
      <c r="A1380" s="2">
        <v>1379</v>
      </c>
      <c r="B1380" s="2">
        <v>240921010</v>
      </c>
      <c r="C1380" s="3">
        <v>45556</v>
      </c>
      <c r="D1380" s="4" t="s">
        <v>815</v>
      </c>
      <c r="E1380" s="4">
        <v>38</v>
      </c>
      <c r="F1380" s="5" t="s">
        <v>58</v>
      </c>
      <c r="G1380" s="6" t="s">
        <v>811</v>
      </c>
      <c r="H1380" s="6" t="s">
        <v>366</v>
      </c>
      <c r="I1380" s="7" t="s">
        <v>42</v>
      </c>
      <c r="J1380" s="7" t="s">
        <v>36</v>
      </c>
      <c r="K1380" s="8">
        <v>128</v>
      </c>
      <c r="L1380" s="8">
        <v>8</v>
      </c>
      <c r="M1380" s="9">
        <v>1</v>
      </c>
      <c r="N1380" s="10" t="s">
        <v>37</v>
      </c>
      <c r="O1380" s="11">
        <v>1</v>
      </c>
      <c r="T1380" s="12">
        <v>1</v>
      </c>
      <c r="U1380" s="11" t="s">
        <v>98</v>
      </c>
      <c r="V1380" s="13" t="s">
        <v>77</v>
      </c>
      <c r="W1380" s="8" t="s">
        <v>15</v>
      </c>
      <c r="X1380" s="11" t="s">
        <v>99</v>
      </c>
      <c r="Y1380" s="11" t="s">
        <v>52</v>
      </c>
      <c r="Z1380" s="11" t="s">
        <v>67</v>
      </c>
    </row>
    <row r="1381" customHeight="1" spans="1:20">
      <c r="A1381" s="2">
        <v>1380</v>
      </c>
      <c r="B1381" s="2">
        <v>240921011</v>
      </c>
      <c r="C1381" s="3">
        <v>45556</v>
      </c>
      <c r="D1381" s="4" t="s">
        <v>815</v>
      </c>
      <c r="E1381" s="4">
        <v>38</v>
      </c>
      <c r="F1381" s="5" t="s">
        <v>58</v>
      </c>
      <c r="G1381" s="6" t="s">
        <v>840</v>
      </c>
      <c r="H1381" s="6" t="s">
        <v>841</v>
      </c>
      <c r="I1381" s="7" t="s">
        <v>842</v>
      </c>
      <c r="J1381" s="7" t="s">
        <v>725</v>
      </c>
      <c r="K1381" s="8">
        <v>240</v>
      </c>
      <c r="L1381" s="8">
        <v>8</v>
      </c>
      <c r="N1381" s="10" t="s">
        <v>37</v>
      </c>
      <c r="T1381" s="12">
        <v>0</v>
      </c>
    </row>
    <row r="1382" customHeight="1" spans="1:26">
      <c r="A1382" s="2">
        <v>1381</v>
      </c>
      <c r="B1382" s="2">
        <v>240921012</v>
      </c>
      <c r="C1382" s="3">
        <v>45556</v>
      </c>
      <c r="D1382" s="4" t="s">
        <v>815</v>
      </c>
      <c r="E1382" s="4">
        <v>38</v>
      </c>
      <c r="F1382" s="5" t="s">
        <v>58</v>
      </c>
      <c r="G1382" s="6" t="s">
        <v>860</v>
      </c>
      <c r="H1382" s="6" t="s">
        <v>861</v>
      </c>
      <c r="I1382" s="7" t="s">
        <v>825</v>
      </c>
      <c r="J1382" s="7" t="s">
        <v>36</v>
      </c>
      <c r="K1382" s="8">
        <v>128</v>
      </c>
      <c r="L1382" s="8">
        <v>8</v>
      </c>
      <c r="M1382" s="9">
        <v>1</v>
      </c>
      <c r="N1382" s="10" t="s">
        <v>37</v>
      </c>
      <c r="O1382" s="11">
        <v>1</v>
      </c>
      <c r="T1382" s="12">
        <v>1</v>
      </c>
      <c r="U1382" s="11" t="s">
        <v>892</v>
      </c>
      <c r="V1382" s="13" t="s">
        <v>77</v>
      </c>
      <c r="W1382" s="8" t="s">
        <v>15</v>
      </c>
      <c r="X1382" s="11" t="s">
        <v>150</v>
      </c>
      <c r="Y1382" s="11" t="s">
        <v>52</v>
      </c>
      <c r="Z1382" s="11" t="s">
        <v>67</v>
      </c>
    </row>
    <row r="1383" customHeight="1" spans="1:20">
      <c r="A1383" s="2">
        <v>1382</v>
      </c>
      <c r="B1383" s="2">
        <v>240922001</v>
      </c>
      <c r="C1383" s="3">
        <v>45557</v>
      </c>
      <c r="D1383" s="4" t="s">
        <v>815</v>
      </c>
      <c r="E1383" s="4">
        <v>39</v>
      </c>
      <c r="F1383" s="5" t="s">
        <v>33</v>
      </c>
      <c r="G1383" s="6">
        <v>20240610</v>
      </c>
      <c r="H1383" s="6" t="s">
        <v>352</v>
      </c>
      <c r="I1383" s="7" t="s">
        <v>39</v>
      </c>
      <c r="J1383" s="7" t="s">
        <v>36</v>
      </c>
      <c r="K1383" s="8">
        <v>180</v>
      </c>
      <c r="L1383" s="8">
        <v>8</v>
      </c>
      <c r="N1383" s="10" t="s">
        <v>37</v>
      </c>
      <c r="T1383" s="12">
        <v>0</v>
      </c>
    </row>
    <row r="1384" customHeight="1" spans="1:20">
      <c r="A1384" s="2">
        <v>1383</v>
      </c>
      <c r="B1384" s="2">
        <v>240922002</v>
      </c>
      <c r="C1384" s="3">
        <v>45557</v>
      </c>
      <c r="D1384" s="4" t="s">
        <v>815</v>
      </c>
      <c r="E1384" s="4">
        <v>39</v>
      </c>
      <c r="F1384" s="5" t="s">
        <v>33</v>
      </c>
      <c r="G1384" s="6" t="s">
        <v>618</v>
      </c>
      <c r="H1384" s="6" t="s">
        <v>568</v>
      </c>
      <c r="I1384" s="7" t="s">
        <v>568</v>
      </c>
      <c r="J1384" s="7" t="s">
        <v>36</v>
      </c>
      <c r="K1384" s="8">
        <v>288</v>
      </c>
      <c r="L1384" s="8">
        <v>32</v>
      </c>
      <c r="N1384" s="10" t="s">
        <v>37</v>
      </c>
      <c r="T1384" s="12">
        <v>0</v>
      </c>
    </row>
    <row r="1385" customHeight="1" spans="1:20">
      <c r="A1385" s="2">
        <v>1384</v>
      </c>
      <c r="B1385" s="2">
        <v>240922003</v>
      </c>
      <c r="C1385" s="3">
        <v>45557</v>
      </c>
      <c r="D1385" s="4" t="s">
        <v>815</v>
      </c>
      <c r="E1385" s="4">
        <v>39</v>
      </c>
      <c r="F1385" s="5" t="s">
        <v>33</v>
      </c>
      <c r="G1385" s="6" t="s">
        <v>893</v>
      </c>
      <c r="H1385" s="6" t="s">
        <v>374</v>
      </c>
      <c r="I1385" s="7" t="s">
        <v>39</v>
      </c>
      <c r="J1385" s="7" t="s">
        <v>36</v>
      </c>
      <c r="K1385" s="8">
        <v>144</v>
      </c>
      <c r="L1385" s="8">
        <v>8</v>
      </c>
      <c r="N1385" s="10" t="s">
        <v>37</v>
      </c>
      <c r="T1385" s="12">
        <v>0</v>
      </c>
    </row>
    <row r="1386" customHeight="1" spans="1:20">
      <c r="A1386" s="2">
        <v>1385</v>
      </c>
      <c r="B1386" s="2">
        <v>240922004</v>
      </c>
      <c r="C1386" s="3">
        <v>45557</v>
      </c>
      <c r="D1386" s="4" t="s">
        <v>815</v>
      </c>
      <c r="E1386" s="4">
        <v>39</v>
      </c>
      <c r="F1386" s="5" t="s">
        <v>58</v>
      </c>
      <c r="G1386" s="6" t="s">
        <v>600</v>
      </c>
      <c r="H1386" s="6" t="s">
        <v>417</v>
      </c>
      <c r="I1386" s="7" t="s">
        <v>74</v>
      </c>
      <c r="J1386" s="7" t="s">
        <v>36</v>
      </c>
      <c r="K1386" s="8">
        <v>256</v>
      </c>
      <c r="L1386" s="8">
        <v>8</v>
      </c>
      <c r="N1386" s="10" t="s">
        <v>37</v>
      </c>
      <c r="T1386" s="12">
        <v>0</v>
      </c>
    </row>
    <row r="1387" customHeight="1" spans="1:26">
      <c r="A1387" s="2">
        <v>1386</v>
      </c>
      <c r="B1387" s="2">
        <v>240922005</v>
      </c>
      <c r="C1387" s="3">
        <v>45557</v>
      </c>
      <c r="D1387" s="4" t="s">
        <v>815</v>
      </c>
      <c r="E1387" s="4">
        <v>39</v>
      </c>
      <c r="F1387" s="5" t="s">
        <v>58</v>
      </c>
      <c r="G1387" s="6" t="s">
        <v>860</v>
      </c>
      <c r="H1387" s="6" t="s">
        <v>861</v>
      </c>
      <c r="I1387" s="7" t="s">
        <v>825</v>
      </c>
      <c r="J1387" s="7" t="s">
        <v>36</v>
      </c>
      <c r="K1387" s="8">
        <v>128</v>
      </c>
      <c r="L1387" s="8">
        <v>16</v>
      </c>
      <c r="M1387" s="9">
        <v>3</v>
      </c>
      <c r="N1387" s="10" t="s">
        <v>48</v>
      </c>
      <c r="Q1387" s="11">
        <v>1</v>
      </c>
      <c r="T1387" s="12">
        <v>1</v>
      </c>
      <c r="U1387" s="11" t="s">
        <v>894</v>
      </c>
      <c r="V1387" s="13" t="s">
        <v>50</v>
      </c>
      <c r="W1387" s="8" t="s">
        <v>55</v>
      </c>
      <c r="X1387" s="11" t="s">
        <v>226</v>
      </c>
      <c r="Y1387" s="11" t="s">
        <v>57</v>
      </c>
      <c r="Z1387" s="11" t="s">
        <v>53</v>
      </c>
    </row>
    <row r="1388" customHeight="1" spans="1:26">
      <c r="A1388" s="2">
        <v>1387</v>
      </c>
      <c r="B1388" s="2">
        <v>240922005</v>
      </c>
      <c r="C1388" s="3">
        <v>45557</v>
      </c>
      <c r="D1388" s="4" t="s">
        <v>815</v>
      </c>
      <c r="E1388" s="4">
        <v>39</v>
      </c>
      <c r="F1388" s="5" t="s">
        <v>58</v>
      </c>
      <c r="G1388" s="6" t="s">
        <v>860</v>
      </c>
      <c r="H1388" s="6" t="s">
        <v>861</v>
      </c>
      <c r="I1388" s="7" t="s">
        <v>825</v>
      </c>
      <c r="J1388" s="7" t="s">
        <v>36</v>
      </c>
      <c r="O1388" s="11">
        <v>1</v>
      </c>
      <c r="T1388" s="12">
        <v>1</v>
      </c>
      <c r="U1388" s="11" t="s">
        <v>895</v>
      </c>
      <c r="V1388" s="13" t="s">
        <v>50</v>
      </c>
      <c r="W1388" s="8" t="s">
        <v>15</v>
      </c>
      <c r="X1388" s="11" t="s">
        <v>85</v>
      </c>
      <c r="Y1388" s="11" t="s">
        <v>52</v>
      </c>
      <c r="Z1388" s="11" t="s">
        <v>53</v>
      </c>
    </row>
    <row r="1389" customHeight="1" spans="1:26">
      <c r="A1389" s="2">
        <v>1388</v>
      </c>
      <c r="B1389" s="2">
        <v>240922006</v>
      </c>
      <c r="C1389" s="3">
        <v>45557</v>
      </c>
      <c r="D1389" s="4" t="s">
        <v>815</v>
      </c>
      <c r="E1389" s="4">
        <v>39</v>
      </c>
      <c r="F1389" s="5" t="s">
        <v>58</v>
      </c>
      <c r="G1389" s="6" t="s">
        <v>888</v>
      </c>
      <c r="H1389" s="6" t="s">
        <v>796</v>
      </c>
      <c r="I1389" s="7" t="s">
        <v>724</v>
      </c>
      <c r="J1389" s="7" t="s">
        <v>725</v>
      </c>
      <c r="K1389" s="8">
        <v>252</v>
      </c>
      <c r="L1389" s="8">
        <v>8</v>
      </c>
      <c r="M1389" s="9">
        <v>1</v>
      </c>
      <c r="N1389" s="10" t="s">
        <v>37</v>
      </c>
      <c r="O1389" s="11">
        <v>1</v>
      </c>
      <c r="T1389" s="12">
        <v>1</v>
      </c>
      <c r="U1389" s="11" t="s">
        <v>896</v>
      </c>
      <c r="V1389" s="13" t="s">
        <v>77</v>
      </c>
      <c r="W1389" s="8" t="s">
        <v>15</v>
      </c>
      <c r="X1389" s="11" t="s">
        <v>99</v>
      </c>
      <c r="Y1389" s="11" t="s">
        <v>52</v>
      </c>
      <c r="Z1389" s="11" t="s">
        <v>67</v>
      </c>
    </row>
    <row r="1390" customHeight="1" spans="1:26">
      <c r="A1390" s="2">
        <v>1389</v>
      </c>
      <c r="B1390" s="2">
        <v>240922007</v>
      </c>
      <c r="C1390" s="3">
        <v>45557</v>
      </c>
      <c r="D1390" s="4" t="s">
        <v>815</v>
      </c>
      <c r="E1390" s="4">
        <v>39</v>
      </c>
      <c r="F1390" s="5" t="s">
        <v>58</v>
      </c>
      <c r="G1390" s="6" t="s">
        <v>855</v>
      </c>
      <c r="H1390" s="6" t="s">
        <v>856</v>
      </c>
      <c r="I1390" s="7" t="s">
        <v>828</v>
      </c>
      <c r="J1390" s="7" t="s">
        <v>725</v>
      </c>
      <c r="K1390" s="8">
        <v>128</v>
      </c>
      <c r="L1390" s="8">
        <v>16</v>
      </c>
      <c r="M1390" s="9">
        <v>1</v>
      </c>
      <c r="N1390" s="10" t="s">
        <v>37</v>
      </c>
      <c r="O1390" s="11">
        <v>1</v>
      </c>
      <c r="T1390" s="12">
        <v>1</v>
      </c>
      <c r="U1390" s="11" t="s">
        <v>897</v>
      </c>
      <c r="V1390" s="13" t="s">
        <v>77</v>
      </c>
      <c r="W1390" s="8" t="s">
        <v>15</v>
      </c>
      <c r="X1390" s="11" t="s">
        <v>453</v>
      </c>
      <c r="Y1390" s="11" t="s">
        <v>52</v>
      </c>
      <c r="Z1390" s="11" t="s">
        <v>67</v>
      </c>
    </row>
    <row r="1391" customHeight="1" spans="1:20">
      <c r="A1391" s="2">
        <v>1390</v>
      </c>
      <c r="B1391" s="2">
        <v>240922008</v>
      </c>
      <c r="C1391" s="3">
        <v>45557</v>
      </c>
      <c r="D1391" s="4" t="s">
        <v>815</v>
      </c>
      <c r="E1391" s="4">
        <v>39</v>
      </c>
      <c r="F1391" s="5" t="s">
        <v>58</v>
      </c>
      <c r="G1391" s="6" t="s">
        <v>840</v>
      </c>
      <c r="H1391" s="6" t="s">
        <v>841</v>
      </c>
      <c r="I1391" s="7" t="s">
        <v>842</v>
      </c>
      <c r="J1391" s="7" t="s">
        <v>725</v>
      </c>
      <c r="K1391" s="8">
        <v>240</v>
      </c>
      <c r="L1391" s="8">
        <v>8</v>
      </c>
      <c r="N1391" s="10" t="s">
        <v>37</v>
      </c>
      <c r="T1391" s="12">
        <v>0</v>
      </c>
    </row>
    <row r="1392" customHeight="1" spans="1:20">
      <c r="A1392" s="2">
        <v>1391</v>
      </c>
      <c r="B1392" s="2">
        <v>240922009</v>
      </c>
      <c r="C1392" s="3">
        <v>45557</v>
      </c>
      <c r="D1392" s="4" t="s">
        <v>815</v>
      </c>
      <c r="E1392" s="4">
        <v>39</v>
      </c>
      <c r="F1392" s="5" t="s">
        <v>58</v>
      </c>
      <c r="G1392" s="6" t="s">
        <v>854</v>
      </c>
      <c r="H1392" s="6" t="s">
        <v>825</v>
      </c>
      <c r="I1392" s="7" t="s">
        <v>825</v>
      </c>
      <c r="J1392" s="7" t="s">
        <v>725</v>
      </c>
      <c r="K1392" s="8">
        <v>128</v>
      </c>
      <c r="L1392" s="8">
        <v>8</v>
      </c>
      <c r="N1392" s="10" t="s">
        <v>37</v>
      </c>
      <c r="T1392" s="12">
        <v>0</v>
      </c>
    </row>
    <row r="1393" customHeight="1" spans="1:26">
      <c r="A1393" s="2">
        <v>1392</v>
      </c>
      <c r="B1393" s="2">
        <v>240922010</v>
      </c>
      <c r="C1393" s="3">
        <v>45557</v>
      </c>
      <c r="D1393" s="4" t="s">
        <v>815</v>
      </c>
      <c r="E1393" s="4">
        <v>39</v>
      </c>
      <c r="F1393" s="5" t="s">
        <v>58</v>
      </c>
      <c r="G1393" s="6" t="s">
        <v>854</v>
      </c>
      <c r="H1393" s="6" t="s">
        <v>861</v>
      </c>
      <c r="I1393" s="7" t="s">
        <v>825</v>
      </c>
      <c r="J1393" s="7" t="s">
        <v>725</v>
      </c>
      <c r="K1393" s="8">
        <v>128</v>
      </c>
      <c r="L1393" s="8">
        <v>8</v>
      </c>
      <c r="M1393" s="9">
        <v>3</v>
      </c>
      <c r="N1393" s="10" t="s">
        <v>48</v>
      </c>
      <c r="O1393" s="11">
        <v>1</v>
      </c>
      <c r="T1393" s="12">
        <v>1</v>
      </c>
      <c r="U1393" s="11" t="s">
        <v>898</v>
      </c>
      <c r="V1393" s="13" t="s">
        <v>50</v>
      </c>
      <c r="W1393" s="8" t="s">
        <v>15</v>
      </c>
      <c r="X1393" s="11" t="s">
        <v>150</v>
      </c>
      <c r="Y1393" s="11" t="s">
        <v>52</v>
      </c>
      <c r="Z1393" s="11" t="s">
        <v>53</v>
      </c>
    </row>
    <row r="1394" customHeight="1" spans="1:26">
      <c r="A1394" s="2">
        <v>1393</v>
      </c>
      <c r="B1394" s="2">
        <v>240922010</v>
      </c>
      <c r="C1394" s="3">
        <v>45557</v>
      </c>
      <c r="D1394" s="4" t="s">
        <v>815</v>
      </c>
      <c r="E1394" s="4">
        <v>39</v>
      </c>
      <c r="F1394" s="5" t="s">
        <v>58</v>
      </c>
      <c r="G1394" s="6" t="s">
        <v>854</v>
      </c>
      <c r="H1394" s="6" t="s">
        <v>861</v>
      </c>
      <c r="I1394" s="7" t="s">
        <v>825</v>
      </c>
      <c r="J1394" s="7" t="s">
        <v>725</v>
      </c>
      <c r="P1394" s="11">
        <v>1</v>
      </c>
      <c r="T1394" s="12">
        <v>1</v>
      </c>
      <c r="U1394" s="11" t="s">
        <v>874</v>
      </c>
      <c r="V1394" s="13" t="s">
        <v>50</v>
      </c>
      <c r="W1394" s="8" t="s">
        <v>16</v>
      </c>
      <c r="X1394" s="11" t="s">
        <v>125</v>
      </c>
      <c r="Y1394" s="11" t="s">
        <v>57</v>
      </c>
      <c r="Z1394" s="11" t="s">
        <v>53</v>
      </c>
    </row>
    <row r="1395" customHeight="1" spans="1:26">
      <c r="A1395" s="2">
        <v>1394</v>
      </c>
      <c r="B1395" s="2">
        <v>240922010</v>
      </c>
      <c r="C1395" s="3">
        <v>45557</v>
      </c>
      <c r="D1395" s="4" t="s">
        <v>815</v>
      </c>
      <c r="E1395" s="4">
        <v>39</v>
      </c>
      <c r="F1395" s="5" t="s">
        <v>58</v>
      </c>
      <c r="G1395" s="6" t="s">
        <v>854</v>
      </c>
      <c r="H1395" s="6" t="s">
        <v>861</v>
      </c>
      <c r="I1395" s="7" t="s">
        <v>825</v>
      </c>
      <c r="J1395" s="7" t="s">
        <v>725</v>
      </c>
      <c r="O1395" s="11">
        <v>1</v>
      </c>
      <c r="T1395" s="12">
        <v>1</v>
      </c>
      <c r="U1395" s="11" t="s">
        <v>899</v>
      </c>
      <c r="V1395" s="13" t="s">
        <v>50</v>
      </c>
      <c r="W1395" s="8" t="s">
        <v>15</v>
      </c>
      <c r="X1395" s="11" t="s">
        <v>175</v>
      </c>
      <c r="Y1395" s="11" t="s">
        <v>52</v>
      </c>
      <c r="Z1395" s="11" t="s">
        <v>53</v>
      </c>
    </row>
    <row r="1396" customHeight="1" spans="1:20">
      <c r="A1396" s="2">
        <v>1395</v>
      </c>
      <c r="B1396" s="2">
        <v>240922011</v>
      </c>
      <c r="C1396" s="3">
        <v>45557</v>
      </c>
      <c r="D1396" s="4" t="s">
        <v>815</v>
      </c>
      <c r="E1396" s="4">
        <v>39</v>
      </c>
      <c r="F1396" s="5" t="s">
        <v>58</v>
      </c>
      <c r="G1396" s="6" t="s">
        <v>888</v>
      </c>
      <c r="H1396" s="6" t="s">
        <v>724</v>
      </c>
      <c r="I1396" s="7" t="s">
        <v>724</v>
      </c>
      <c r="J1396" s="7" t="s">
        <v>725</v>
      </c>
      <c r="K1396" s="8">
        <v>256</v>
      </c>
      <c r="L1396" s="8">
        <v>8</v>
      </c>
      <c r="N1396" s="10" t="s">
        <v>37</v>
      </c>
      <c r="T1396" s="12">
        <v>0</v>
      </c>
    </row>
    <row r="1397" customHeight="1" spans="1:20">
      <c r="A1397" s="2">
        <v>1396</v>
      </c>
      <c r="B1397" s="2">
        <v>240922012</v>
      </c>
      <c r="C1397" s="3">
        <v>45557</v>
      </c>
      <c r="D1397" s="4" t="s">
        <v>815</v>
      </c>
      <c r="E1397" s="4">
        <v>39</v>
      </c>
      <c r="F1397" s="5" t="s">
        <v>58</v>
      </c>
      <c r="G1397" s="6" t="s">
        <v>854</v>
      </c>
      <c r="H1397" s="6" t="s">
        <v>825</v>
      </c>
      <c r="I1397" s="7" t="s">
        <v>825</v>
      </c>
      <c r="J1397" s="7" t="s">
        <v>725</v>
      </c>
      <c r="K1397" s="8">
        <v>256</v>
      </c>
      <c r="L1397" s="8">
        <v>8</v>
      </c>
      <c r="N1397" s="10" t="s">
        <v>37</v>
      </c>
      <c r="T1397" s="12">
        <v>0</v>
      </c>
    </row>
    <row r="1398" customHeight="1" spans="1:20">
      <c r="A1398" s="2">
        <v>1397</v>
      </c>
      <c r="B1398" s="2">
        <v>240922013</v>
      </c>
      <c r="C1398" s="3">
        <v>45557</v>
      </c>
      <c r="D1398" s="4" t="s">
        <v>815</v>
      </c>
      <c r="E1398" s="4">
        <v>39</v>
      </c>
      <c r="F1398" s="5" t="s">
        <v>58</v>
      </c>
      <c r="G1398" s="6" t="s">
        <v>827</v>
      </c>
      <c r="H1398" s="6" t="s">
        <v>828</v>
      </c>
      <c r="I1398" s="7" t="s">
        <v>828</v>
      </c>
      <c r="J1398" s="7" t="s">
        <v>725</v>
      </c>
      <c r="K1398" s="8">
        <v>128</v>
      </c>
      <c r="L1398" s="8">
        <v>8</v>
      </c>
      <c r="N1398" s="10" t="s">
        <v>37</v>
      </c>
      <c r="T1398" s="12">
        <v>0</v>
      </c>
    </row>
    <row r="1399" customHeight="1" spans="1:26">
      <c r="A1399" s="2">
        <v>1398</v>
      </c>
      <c r="B1399" s="2">
        <v>240922014</v>
      </c>
      <c r="C1399" s="3">
        <v>45557</v>
      </c>
      <c r="D1399" s="4" t="s">
        <v>815</v>
      </c>
      <c r="E1399" s="4">
        <v>39</v>
      </c>
      <c r="F1399" s="5" t="s">
        <v>58</v>
      </c>
      <c r="G1399" s="6" t="s">
        <v>855</v>
      </c>
      <c r="H1399" s="6" t="s">
        <v>856</v>
      </c>
      <c r="I1399" s="7" t="s">
        <v>828</v>
      </c>
      <c r="J1399" s="7" t="s">
        <v>725</v>
      </c>
      <c r="K1399" s="8">
        <v>240</v>
      </c>
      <c r="L1399" s="8">
        <v>8</v>
      </c>
      <c r="M1399" s="9">
        <v>4</v>
      </c>
      <c r="N1399" s="10" t="s">
        <v>48</v>
      </c>
      <c r="T1399" s="12">
        <v>0</v>
      </c>
      <c r="U1399" s="11" t="s">
        <v>900</v>
      </c>
      <c r="V1399" s="13" t="s">
        <v>50</v>
      </c>
      <c r="W1399" s="8" t="s">
        <v>15</v>
      </c>
      <c r="X1399" s="11" t="s">
        <v>175</v>
      </c>
      <c r="Y1399" s="11" t="s">
        <v>52</v>
      </c>
      <c r="Z1399" s="11" t="s">
        <v>53</v>
      </c>
    </row>
    <row r="1400" customHeight="1" spans="1:20">
      <c r="A1400" s="2">
        <v>1399</v>
      </c>
      <c r="B1400" s="2">
        <v>240922015</v>
      </c>
      <c r="C1400" s="3">
        <v>45557</v>
      </c>
      <c r="D1400" s="4" t="s">
        <v>815</v>
      </c>
      <c r="E1400" s="4">
        <v>39</v>
      </c>
      <c r="F1400" s="5" t="s">
        <v>58</v>
      </c>
      <c r="G1400" s="6" t="s">
        <v>827</v>
      </c>
      <c r="H1400" s="6" t="s">
        <v>828</v>
      </c>
      <c r="I1400" s="7" t="s">
        <v>828</v>
      </c>
      <c r="J1400" s="7" t="s">
        <v>725</v>
      </c>
      <c r="K1400" s="8">
        <v>128</v>
      </c>
      <c r="L1400" s="8">
        <v>8</v>
      </c>
      <c r="N1400" s="10" t="s">
        <v>37</v>
      </c>
      <c r="T1400" s="12">
        <v>0</v>
      </c>
    </row>
    <row r="1401" customHeight="1" spans="1:20">
      <c r="A1401" s="2">
        <v>1400</v>
      </c>
      <c r="B1401" s="2">
        <v>240923001</v>
      </c>
      <c r="C1401" s="3">
        <v>45558</v>
      </c>
      <c r="D1401" s="4" t="s">
        <v>815</v>
      </c>
      <c r="E1401" s="4">
        <v>39</v>
      </c>
      <c r="F1401" s="5" t="s">
        <v>58</v>
      </c>
      <c r="G1401" s="6" t="s">
        <v>827</v>
      </c>
      <c r="H1401" s="6" t="s">
        <v>828</v>
      </c>
      <c r="I1401" s="7" t="s">
        <v>828</v>
      </c>
      <c r="J1401" s="7" t="s">
        <v>725</v>
      </c>
      <c r="K1401" s="8">
        <v>224</v>
      </c>
      <c r="L1401" s="8">
        <v>12</v>
      </c>
      <c r="N1401" s="10" t="s">
        <v>37</v>
      </c>
      <c r="T1401" s="12">
        <v>0</v>
      </c>
    </row>
    <row r="1402" customHeight="1" spans="1:20">
      <c r="A1402" s="2">
        <v>1401</v>
      </c>
      <c r="B1402" s="2">
        <v>240923002</v>
      </c>
      <c r="C1402" s="3">
        <v>45558</v>
      </c>
      <c r="D1402" s="4" t="s">
        <v>815</v>
      </c>
      <c r="E1402" s="4">
        <v>39</v>
      </c>
      <c r="F1402" s="5" t="s">
        <v>58</v>
      </c>
      <c r="G1402" s="6" t="s">
        <v>854</v>
      </c>
      <c r="H1402" s="6" t="s">
        <v>825</v>
      </c>
      <c r="I1402" s="7" t="s">
        <v>825</v>
      </c>
      <c r="J1402" s="7" t="s">
        <v>725</v>
      </c>
      <c r="K1402" s="8">
        <v>97</v>
      </c>
      <c r="L1402" s="8">
        <v>8</v>
      </c>
      <c r="N1402" s="10" t="s">
        <v>37</v>
      </c>
      <c r="T1402" s="12">
        <v>0</v>
      </c>
    </row>
    <row r="1403" customHeight="1" spans="1:20">
      <c r="A1403" s="2">
        <v>1402</v>
      </c>
      <c r="B1403" s="2">
        <v>240923003</v>
      </c>
      <c r="C1403" s="3">
        <v>45558</v>
      </c>
      <c r="D1403" s="4" t="s">
        <v>815</v>
      </c>
      <c r="E1403" s="4">
        <v>39</v>
      </c>
      <c r="F1403" s="5" t="s">
        <v>58</v>
      </c>
      <c r="G1403" s="6" t="s">
        <v>840</v>
      </c>
      <c r="H1403" s="6" t="s">
        <v>841</v>
      </c>
      <c r="I1403" s="7" t="s">
        <v>842</v>
      </c>
      <c r="J1403" s="7" t="s">
        <v>725</v>
      </c>
      <c r="K1403" s="8">
        <v>64</v>
      </c>
      <c r="L1403" s="8">
        <v>8</v>
      </c>
      <c r="N1403" s="10" t="s">
        <v>37</v>
      </c>
      <c r="T1403" s="12">
        <v>0</v>
      </c>
    </row>
    <row r="1404" customHeight="1" spans="1:20">
      <c r="A1404" s="2">
        <v>1403</v>
      </c>
      <c r="B1404" s="2">
        <v>240923004</v>
      </c>
      <c r="C1404" s="3">
        <v>45558</v>
      </c>
      <c r="D1404" s="4" t="s">
        <v>815</v>
      </c>
      <c r="E1404" s="4">
        <v>39</v>
      </c>
      <c r="F1404" s="5" t="s">
        <v>58</v>
      </c>
      <c r="G1404" s="6" t="s">
        <v>506</v>
      </c>
      <c r="H1404" s="6" t="s">
        <v>417</v>
      </c>
      <c r="I1404" s="7" t="s">
        <v>74</v>
      </c>
      <c r="J1404" s="7" t="s">
        <v>36</v>
      </c>
      <c r="K1404" s="8">
        <v>128</v>
      </c>
      <c r="L1404" s="8">
        <v>8</v>
      </c>
      <c r="N1404" s="10" t="s">
        <v>37</v>
      </c>
      <c r="T1404" s="12">
        <v>0</v>
      </c>
    </row>
    <row r="1405" customHeight="1" spans="1:20">
      <c r="A1405" s="2">
        <v>1404</v>
      </c>
      <c r="B1405" s="2">
        <v>240923005</v>
      </c>
      <c r="C1405" s="3">
        <v>45558</v>
      </c>
      <c r="D1405" s="4" t="s">
        <v>815</v>
      </c>
      <c r="E1405" s="4">
        <v>39</v>
      </c>
      <c r="F1405" s="5" t="s">
        <v>58</v>
      </c>
      <c r="G1405" s="6" t="s">
        <v>888</v>
      </c>
      <c r="H1405" s="6" t="s">
        <v>796</v>
      </c>
      <c r="I1405" s="7" t="s">
        <v>724</v>
      </c>
      <c r="J1405" s="7" t="s">
        <v>725</v>
      </c>
      <c r="K1405" s="8">
        <v>256</v>
      </c>
      <c r="L1405" s="8">
        <v>8</v>
      </c>
      <c r="N1405" s="10" t="s">
        <v>37</v>
      </c>
      <c r="T1405" s="12">
        <v>0</v>
      </c>
    </row>
    <row r="1406" customHeight="1" spans="1:20">
      <c r="A1406" s="2">
        <v>1405</v>
      </c>
      <c r="B1406" s="2">
        <v>240923006</v>
      </c>
      <c r="C1406" s="3">
        <v>45558</v>
      </c>
      <c r="D1406" s="4" t="s">
        <v>815</v>
      </c>
      <c r="E1406" s="4">
        <v>39</v>
      </c>
      <c r="F1406" s="5" t="s">
        <v>58</v>
      </c>
      <c r="G1406" s="6" t="s">
        <v>860</v>
      </c>
      <c r="H1406" s="6" t="s">
        <v>861</v>
      </c>
      <c r="I1406" s="7" t="s">
        <v>825</v>
      </c>
      <c r="J1406" s="7" t="s">
        <v>36</v>
      </c>
      <c r="K1406" s="8">
        <v>150</v>
      </c>
      <c r="L1406" s="8">
        <v>8</v>
      </c>
      <c r="N1406" s="10" t="s">
        <v>37</v>
      </c>
      <c r="T1406" s="12">
        <v>0</v>
      </c>
    </row>
    <row r="1407" customHeight="1" spans="1:26">
      <c r="A1407" s="2">
        <v>1406</v>
      </c>
      <c r="B1407" s="2">
        <v>240923007</v>
      </c>
      <c r="C1407" s="3">
        <v>45558</v>
      </c>
      <c r="D1407" s="4" t="s">
        <v>815</v>
      </c>
      <c r="E1407" s="4">
        <v>39</v>
      </c>
      <c r="F1407" s="5" t="s">
        <v>58</v>
      </c>
      <c r="G1407" s="6" t="s">
        <v>854</v>
      </c>
      <c r="H1407" s="6" t="s">
        <v>825</v>
      </c>
      <c r="I1407" s="7" t="s">
        <v>825</v>
      </c>
      <c r="J1407" s="7" t="s">
        <v>36</v>
      </c>
      <c r="K1407" s="8">
        <v>128</v>
      </c>
      <c r="L1407" s="8">
        <v>8</v>
      </c>
      <c r="M1407" s="9">
        <v>3</v>
      </c>
      <c r="N1407" s="10" t="s">
        <v>48</v>
      </c>
      <c r="O1407" s="11">
        <v>2</v>
      </c>
      <c r="Q1407" s="11">
        <v>1</v>
      </c>
      <c r="T1407" s="12">
        <v>3</v>
      </c>
      <c r="U1407" s="11" t="s">
        <v>901</v>
      </c>
      <c r="V1407" s="13" t="s">
        <v>50</v>
      </c>
      <c r="W1407" s="8" t="s">
        <v>55</v>
      </c>
      <c r="X1407" s="11" t="s">
        <v>704</v>
      </c>
      <c r="Y1407" s="11" t="s">
        <v>57</v>
      </c>
      <c r="Z1407" s="11" t="s">
        <v>53</v>
      </c>
    </row>
    <row r="1408" customHeight="1" spans="1:20">
      <c r="A1408" s="2">
        <v>1407</v>
      </c>
      <c r="B1408" s="2">
        <v>240923008</v>
      </c>
      <c r="C1408" s="3">
        <v>45558</v>
      </c>
      <c r="D1408" s="4" t="s">
        <v>815</v>
      </c>
      <c r="E1408" s="4">
        <v>39</v>
      </c>
      <c r="F1408" s="5" t="s">
        <v>58</v>
      </c>
      <c r="G1408" s="6" t="s">
        <v>902</v>
      </c>
      <c r="H1408" s="6" t="s">
        <v>366</v>
      </c>
      <c r="I1408" s="7" t="s">
        <v>42</v>
      </c>
      <c r="J1408" s="7" t="s">
        <v>36</v>
      </c>
      <c r="K1408" s="8">
        <v>108</v>
      </c>
      <c r="L1408" s="8">
        <v>8</v>
      </c>
      <c r="N1408" s="10" t="s">
        <v>37</v>
      </c>
      <c r="T1408" s="12">
        <v>0</v>
      </c>
    </row>
    <row r="1409" customHeight="1" spans="1:20">
      <c r="A1409" s="2">
        <v>1408</v>
      </c>
      <c r="B1409" s="2">
        <v>240923009</v>
      </c>
      <c r="C1409" s="3">
        <v>45558</v>
      </c>
      <c r="D1409" s="4" t="s">
        <v>815</v>
      </c>
      <c r="E1409" s="4">
        <v>39</v>
      </c>
      <c r="F1409" s="5" t="s">
        <v>58</v>
      </c>
      <c r="G1409" s="6" t="s">
        <v>854</v>
      </c>
      <c r="H1409" s="6" t="s">
        <v>825</v>
      </c>
      <c r="I1409" s="7" t="s">
        <v>825</v>
      </c>
      <c r="J1409" s="7" t="s">
        <v>725</v>
      </c>
      <c r="K1409" s="8">
        <v>192</v>
      </c>
      <c r="L1409" s="8">
        <v>8</v>
      </c>
      <c r="N1409" s="10" t="s">
        <v>37</v>
      </c>
      <c r="T1409" s="12">
        <v>0</v>
      </c>
    </row>
    <row r="1410" customHeight="1" spans="1:20">
      <c r="A1410" s="2">
        <v>1409</v>
      </c>
      <c r="B1410" s="2">
        <v>240923010</v>
      </c>
      <c r="C1410" s="3">
        <v>45558</v>
      </c>
      <c r="D1410" s="4" t="s">
        <v>815</v>
      </c>
      <c r="E1410" s="4">
        <v>39</v>
      </c>
      <c r="F1410" s="5" t="s">
        <v>58</v>
      </c>
      <c r="G1410" s="6" t="s">
        <v>903</v>
      </c>
      <c r="H1410" s="6" t="s">
        <v>366</v>
      </c>
      <c r="I1410" s="7" t="s">
        <v>42</v>
      </c>
      <c r="J1410" s="7" t="s">
        <v>36</v>
      </c>
      <c r="K1410" s="8">
        <v>256</v>
      </c>
      <c r="L1410" s="8">
        <v>8</v>
      </c>
      <c r="N1410" s="10" t="s">
        <v>37</v>
      </c>
      <c r="T1410" s="12">
        <v>0</v>
      </c>
    </row>
    <row r="1411" customHeight="1" spans="1:20">
      <c r="A1411" s="2">
        <v>1410</v>
      </c>
      <c r="B1411" s="2">
        <v>240923011</v>
      </c>
      <c r="C1411" s="3">
        <v>45558</v>
      </c>
      <c r="D1411" s="4" t="s">
        <v>815</v>
      </c>
      <c r="E1411" s="4">
        <v>39</v>
      </c>
      <c r="F1411" s="5" t="s">
        <v>58</v>
      </c>
      <c r="G1411" s="6" t="s">
        <v>506</v>
      </c>
      <c r="H1411" s="6" t="s">
        <v>432</v>
      </c>
      <c r="I1411" s="7" t="s">
        <v>74</v>
      </c>
      <c r="J1411" s="7" t="s">
        <v>36</v>
      </c>
      <c r="K1411" s="8">
        <v>128</v>
      </c>
      <c r="L1411" s="8">
        <v>8</v>
      </c>
      <c r="N1411" s="10" t="s">
        <v>37</v>
      </c>
      <c r="T1411" s="12">
        <v>0</v>
      </c>
    </row>
    <row r="1412" customHeight="1" spans="1:20">
      <c r="A1412" s="2">
        <v>1411</v>
      </c>
      <c r="B1412" s="2">
        <v>240923012</v>
      </c>
      <c r="C1412" s="3">
        <v>45558</v>
      </c>
      <c r="D1412" s="4" t="s">
        <v>815</v>
      </c>
      <c r="E1412" s="4">
        <v>39</v>
      </c>
      <c r="F1412" s="5" t="s">
        <v>58</v>
      </c>
      <c r="G1412" s="6" t="s">
        <v>855</v>
      </c>
      <c r="H1412" s="6" t="s">
        <v>856</v>
      </c>
      <c r="I1412" s="7" t="s">
        <v>828</v>
      </c>
      <c r="J1412" s="7" t="s">
        <v>725</v>
      </c>
      <c r="K1412" s="8">
        <v>184</v>
      </c>
      <c r="L1412" s="8">
        <v>8</v>
      </c>
      <c r="N1412" s="10" t="s">
        <v>37</v>
      </c>
      <c r="T1412" s="12">
        <v>0</v>
      </c>
    </row>
    <row r="1413" customHeight="1" spans="1:20">
      <c r="A1413" s="2">
        <v>1412</v>
      </c>
      <c r="B1413" s="2">
        <v>240923013</v>
      </c>
      <c r="C1413" s="3">
        <v>45558</v>
      </c>
      <c r="D1413" s="4" t="s">
        <v>815</v>
      </c>
      <c r="E1413" s="4">
        <v>39</v>
      </c>
      <c r="F1413" s="5" t="s">
        <v>33</v>
      </c>
      <c r="G1413" s="6" t="s">
        <v>618</v>
      </c>
      <c r="H1413" s="6" t="s">
        <v>568</v>
      </c>
      <c r="I1413" s="7" t="s">
        <v>568</v>
      </c>
      <c r="J1413" s="7" t="s">
        <v>36</v>
      </c>
      <c r="K1413" s="8">
        <v>144</v>
      </c>
      <c r="L1413" s="8">
        <v>8</v>
      </c>
      <c r="N1413" s="10" t="s">
        <v>37</v>
      </c>
      <c r="T1413" s="12">
        <v>0</v>
      </c>
    </row>
    <row r="1414" customHeight="1" spans="1:26">
      <c r="A1414" s="2">
        <v>1413</v>
      </c>
      <c r="B1414" s="2">
        <v>240923014</v>
      </c>
      <c r="C1414" s="3">
        <v>45558</v>
      </c>
      <c r="D1414" s="4" t="s">
        <v>815</v>
      </c>
      <c r="E1414" s="4">
        <v>39</v>
      </c>
      <c r="F1414" s="5" t="s">
        <v>58</v>
      </c>
      <c r="G1414" s="6" t="s">
        <v>827</v>
      </c>
      <c r="H1414" s="6" t="s">
        <v>828</v>
      </c>
      <c r="I1414" s="7" t="s">
        <v>828</v>
      </c>
      <c r="J1414" s="7" t="s">
        <v>725</v>
      </c>
      <c r="K1414" s="8">
        <v>128</v>
      </c>
      <c r="L1414" s="8">
        <v>8</v>
      </c>
      <c r="M1414" s="9">
        <v>3</v>
      </c>
      <c r="N1414" s="10" t="s">
        <v>48</v>
      </c>
      <c r="P1414" s="11">
        <v>3</v>
      </c>
      <c r="T1414" s="12">
        <v>3</v>
      </c>
      <c r="U1414" s="11" t="s">
        <v>865</v>
      </c>
      <c r="V1414" s="13" t="s">
        <v>50</v>
      </c>
      <c r="W1414" s="8" t="s">
        <v>16</v>
      </c>
      <c r="X1414" s="11" t="s">
        <v>125</v>
      </c>
      <c r="Y1414" s="11" t="s">
        <v>57</v>
      </c>
      <c r="Z1414" s="11" t="s">
        <v>53</v>
      </c>
    </row>
    <row r="1415" customHeight="1" spans="1:20">
      <c r="A1415" s="2">
        <v>1414</v>
      </c>
      <c r="B1415" s="2">
        <v>240923015</v>
      </c>
      <c r="C1415" s="3">
        <v>45558</v>
      </c>
      <c r="D1415" s="4" t="s">
        <v>815</v>
      </c>
      <c r="E1415" s="4">
        <v>39</v>
      </c>
      <c r="F1415" s="5" t="s">
        <v>58</v>
      </c>
      <c r="G1415" s="6" t="s">
        <v>855</v>
      </c>
      <c r="H1415" s="6" t="s">
        <v>856</v>
      </c>
      <c r="I1415" s="7" t="s">
        <v>828</v>
      </c>
      <c r="J1415" s="7" t="s">
        <v>725</v>
      </c>
      <c r="K1415" s="8">
        <v>256</v>
      </c>
      <c r="L1415" s="8">
        <v>8</v>
      </c>
      <c r="N1415" s="10" t="s">
        <v>37</v>
      </c>
      <c r="T1415" s="12">
        <v>0</v>
      </c>
    </row>
    <row r="1416" customHeight="1" spans="1:20">
      <c r="A1416" s="2">
        <v>1415</v>
      </c>
      <c r="B1416" s="2">
        <v>240924001</v>
      </c>
      <c r="C1416" s="3">
        <v>45559</v>
      </c>
      <c r="D1416" s="4" t="s">
        <v>815</v>
      </c>
      <c r="E1416" s="4">
        <v>39</v>
      </c>
      <c r="F1416" s="5" t="s">
        <v>33</v>
      </c>
      <c r="G1416" s="6" t="s">
        <v>904</v>
      </c>
      <c r="H1416" s="6" t="s">
        <v>377</v>
      </c>
      <c r="I1416" s="7" t="s">
        <v>91</v>
      </c>
      <c r="J1416" s="7" t="s">
        <v>36</v>
      </c>
      <c r="K1416" s="8">
        <v>23</v>
      </c>
      <c r="L1416" s="8">
        <v>8</v>
      </c>
      <c r="N1416" s="10" t="s">
        <v>37</v>
      </c>
      <c r="T1416" s="12">
        <v>0</v>
      </c>
    </row>
    <row r="1417" customHeight="1" spans="1:20">
      <c r="A1417" s="2">
        <v>1416</v>
      </c>
      <c r="B1417" s="2">
        <v>240924002</v>
      </c>
      <c r="C1417" s="3">
        <v>45559</v>
      </c>
      <c r="D1417" s="4" t="s">
        <v>815</v>
      </c>
      <c r="E1417" s="4">
        <v>39</v>
      </c>
      <c r="F1417" s="5" t="s">
        <v>33</v>
      </c>
      <c r="G1417" s="6">
        <v>20240616</v>
      </c>
      <c r="H1417" s="6" t="s">
        <v>352</v>
      </c>
      <c r="I1417" s="7" t="s">
        <v>39</v>
      </c>
      <c r="J1417" s="7" t="s">
        <v>36</v>
      </c>
      <c r="K1417" s="8">
        <v>43</v>
      </c>
      <c r="L1417" s="8">
        <v>8</v>
      </c>
      <c r="N1417" s="10" t="s">
        <v>37</v>
      </c>
      <c r="T1417" s="12">
        <v>0</v>
      </c>
    </row>
    <row r="1418" customHeight="1" spans="1:20">
      <c r="A1418" s="2">
        <v>1417</v>
      </c>
      <c r="B1418" s="2">
        <v>240924003</v>
      </c>
      <c r="C1418" s="3">
        <v>45559</v>
      </c>
      <c r="D1418" s="4" t="s">
        <v>815</v>
      </c>
      <c r="E1418" s="4">
        <v>39</v>
      </c>
      <c r="F1418" s="5" t="s">
        <v>33</v>
      </c>
      <c r="G1418" s="6" t="s">
        <v>479</v>
      </c>
      <c r="H1418" s="6" t="s">
        <v>480</v>
      </c>
      <c r="I1418" s="7" t="s">
        <v>39</v>
      </c>
      <c r="J1418" s="7" t="s">
        <v>36</v>
      </c>
      <c r="K1418" s="8">
        <v>21</v>
      </c>
      <c r="L1418" s="8">
        <v>8</v>
      </c>
      <c r="N1418" s="10" t="s">
        <v>37</v>
      </c>
      <c r="T1418" s="12">
        <v>0</v>
      </c>
    </row>
    <row r="1419" customHeight="1" spans="1:26">
      <c r="A1419" s="2">
        <v>1418</v>
      </c>
      <c r="B1419" s="2">
        <v>240924004</v>
      </c>
      <c r="C1419" s="3">
        <v>45559</v>
      </c>
      <c r="D1419" s="4" t="s">
        <v>815</v>
      </c>
      <c r="E1419" s="4">
        <v>39</v>
      </c>
      <c r="F1419" s="5" t="s">
        <v>33</v>
      </c>
      <c r="G1419" s="6">
        <v>20240616</v>
      </c>
      <c r="H1419" s="6" t="s">
        <v>39</v>
      </c>
      <c r="I1419" s="7" t="s">
        <v>39</v>
      </c>
      <c r="J1419" s="7" t="s">
        <v>36</v>
      </c>
      <c r="K1419" s="8">
        <v>89</v>
      </c>
      <c r="L1419" s="8">
        <v>8</v>
      </c>
      <c r="M1419" s="9">
        <v>1</v>
      </c>
      <c r="N1419" s="10" t="s">
        <v>37</v>
      </c>
      <c r="P1419" s="11">
        <v>1</v>
      </c>
      <c r="T1419" s="12">
        <v>1</v>
      </c>
      <c r="U1419" s="11" t="s">
        <v>905</v>
      </c>
      <c r="V1419" s="13" t="s">
        <v>77</v>
      </c>
      <c r="W1419" s="8" t="s">
        <v>16</v>
      </c>
      <c r="X1419" s="11" t="s">
        <v>125</v>
      </c>
      <c r="Y1419" s="11" t="s">
        <v>57</v>
      </c>
      <c r="Z1419" s="11" t="s">
        <v>67</v>
      </c>
    </row>
    <row r="1420" customHeight="1" spans="1:20">
      <c r="A1420" s="2">
        <v>1419</v>
      </c>
      <c r="B1420" s="2">
        <v>240924005</v>
      </c>
      <c r="C1420" s="3">
        <v>45559</v>
      </c>
      <c r="D1420" s="4" t="s">
        <v>815</v>
      </c>
      <c r="E1420" s="4">
        <v>39</v>
      </c>
      <c r="F1420" s="5" t="s">
        <v>58</v>
      </c>
      <c r="G1420" s="6" t="s">
        <v>906</v>
      </c>
      <c r="H1420" s="6" t="s">
        <v>796</v>
      </c>
      <c r="I1420" s="7" t="s">
        <v>724</v>
      </c>
      <c r="J1420" s="7" t="s">
        <v>36</v>
      </c>
      <c r="K1420" s="8">
        <v>256</v>
      </c>
      <c r="L1420" s="8">
        <v>8</v>
      </c>
      <c r="N1420" s="10" t="s">
        <v>37</v>
      </c>
      <c r="T1420" s="12">
        <v>0</v>
      </c>
    </row>
    <row r="1421" customHeight="1" spans="1:20">
      <c r="A1421" s="2">
        <v>1420</v>
      </c>
      <c r="B1421" s="2">
        <v>240924006</v>
      </c>
      <c r="C1421" s="3">
        <v>45559</v>
      </c>
      <c r="D1421" s="4" t="s">
        <v>815</v>
      </c>
      <c r="E1421" s="4">
        <v>39</v>
      </c>
      <c r="F1421" s="5" t="s">
        <v>58</v>
      </c>
      <c r="G1421" s="6" t="s">
        <v>907</v>
      </c>
      <c r="H1421" s="6" t="s">
        <v>64</v>
      </c>
      <c r="I1421" s="7" t="s">
        <v>64</v>
      </c>
      <c r="J1421" s="7" t="s">
        <v>62</v>
      </c>
      <c r="K1421" s="8">
        <v>100</v>
      </c>
      <c r="L1421" s="8">
        <v>8</v>
      </c>
      <c r="N1421" s="10" t="s">
        <v>37</v>
      </c>
      <c r="T1421" s="12">
        <v>0</v>
      </c>
    </row>
    <row r="1422" customHeight="1" spans="1:26">
      <c r="A1422" s="2">
        <v>1421</v>
      </c>
      <c r="B1422" s="2">
        <v>240924007</v>
      </c>
      <c r="C1422" s="3">
        <v>45559</v>
      </c>
      <c r="D1422" s="4" t="s">
        <v>815</v>
      </c>
      <c r="E1422" s="4">
        <v>39</v>
      </c>
      <c r="F1422" s="5" t="s">
        <v>58</v>
      </c>
      <c r="G1422" s="6" t="s">
        <v>854</v>
      </c>
      <c r="H1422" s="6" t="s">
        <v>825</v>
      </c>
      <c r="I1422" s="7" t="s">
        <v>825</v>
      </c>
      <c r="J1422" s="7" t="s">
        <v>725</v>
      </c>
      <c r="K1422" s="8">
        <v>256</v>
      </c>
      <c r="L1422" s="8">
        <v>8</v>
      </c>
      <c r="M1422" s="9">
        <v>2</v>
      </c>
      <c r="N1422" s="10" t="s">
        <v>48</v>
      </c>
      <c r="Q1422" s="11">
        <v>1</v>
      </c>
      <c r="T1422" s="12">
        <v>1</v>
      </c>
      <c r="U1422" s="11" t="s">
        <v>706</v>
      </c>
      <c r="V1422" s="13" t="s">
        <v>50</v>
      </c>
      <c r="W1422" s="8" t="s">
        <v>55</v>
      </c>
      <c r="X1422" s="11" t="s">
        <v>306</v>
      </c>
      <c r="Y1422" s="11" t="s">
        <v>57</v>
      </c>
      <c r="Z1422" s="11" t="s">
        <v>53</v>
      </c>
    </row>
    <row r="1423" customHeight="1" spans="1:26">
      <c r="A1423" s="2">
        <v>1422</v>
      </c>
      <c r="B1423" s="2">
        <v>240924007</v>
      </c>
      <c r="C1423" s="3">
        <v>45559</v>
      </c>
      <c r="D1423" s="4" t="s">
        <v>815</v>
      </c>
      <c r="E1423" s="4">
        <v>39</v>
      </c>
      <c r="F1423" s="5" t="s">
        <v>58</v>
      </c>
      <c r="G1423" s="6" t="s">
        <v>854</v>
      </c>
      <c r="H1423" s="6" t="s">
        <v>825</v>
      </c>
      <c r="I1423" s="7" t="s">
        <v>825</v>
      </c>
      <c r="J1423" s="7" t="s">
        <v>725</v>
      </c>
      <c r="P1423" s="11">
        <v>1</v>
      </c>
      <c r="T1423" s="12">
        <v>1</v>
      </c>
      <c r="U1423" s="11" t="s">
        <v>908</v>
      </c>
      <c r="V1423" s="13" t="s">
        <v>50</v>
      </c>
      <c r="W1423" s="8" t="s">
        <v>16</v>
      </c>
      <c r="X1423" s="11" t="s">
        <v>125</v>
      </c>
      <c r="Y1423" s="11" t="s">
        <v>57</v>
      </c>
      <c r="Z1423" s="11" t="s">
        <v>53</v>
      </c>
    </row>
    <row r="1424" customHeight="1" spans="1:20">
      <c r="A1424" s="2">
        <v>1423</v>
      </c>
      <c r="B1424" s="2">
        <v>240924008</v>
      </c>
      <c r="C1424" s="3">
        <v>45559</v>
      </c>
      <c r="D1424" s="4" t="s">
        <v>815</v>
      </c>
      <c r="E1424" s="4">
        <v>39</v>
      </c>
      <c r="F1424" s="5" t="s">
        <v>58</v>
      </c>
      <c r="G1424" s="6" t="s">
        <v>817</v>
      </c>
      <c r="H1424" s="6" t="s">
        <v>366</v>
      </c>
      <c r="I1424" s="7" t="s">
        <v>42</v>
      </c>
      <c r="J1424" s="7" t="s">
        <v>36</v>
      </c>
      <c r="K1424" s="8">
        <v>128</v>
      </c>
      <c r="L1424" s="8">
        <v>8</v>
      </c>
      <c r="N1424" s="10" t="s">
        <v>37</v>
      </c>
      <c r="T1424" s="12">
        <v>0</v>
      </c>
    </row>
    <row r="1425" customHeight="1" spans="1:20">
      <c r="A1425" s="2">
        <v>1424</v>
      </c>
      <c r="B1425" s="2">
        <v>240924009</v>
      </c>
      <c r="C1425" s="3">
        <v>45559</v>
      </c>
      <c r="D1425" s="4" t="s">
        <v>815</v>
      </c>
      <c r="E1425" s="4">
        <v>39</v>
      </c>
      <c r="F1425" s="5" t="s">
        <v>33</v>
      </c>
      <c r="G1425" s="6">
        <v>20240616</v>
      </c>
      <c r="H1425" s="6" t="s">
        <v>91</v>
      </c>
      <c r="I1425" s="7" t="s">
        <v>91</v>
      </c>
      <c r="J1425" s="7" t="s">
        <v>36</v>
      </c>
      <c r="K1425" s="8">
        <v>438</v>
      </c>
      <c r="L1425" s="8">
        <v>32</v>
      </c>
      <c r="N1425" s="10" t="s">
        <v>37</v>
      </c>
      <c r="T1425" s="12">
        <v>0</v>
      </c>
    </row>
    <row r="1426" customHeight="1" spans="1:29">
      <c r="A1426" s="2">
        <v>1425</v>
      </c>
      <c r="B1426" s="2">
        <v>240924010</v>
      </c>
      <c r="C1426" s="3">
        <v>45559</v>
      </c>
      <c r="D1426" s="4" t="s">
        <v>815</v>
      </c>
      <c r="E1426" s="4">
        <v>39</v>
      </c>
      <c r="F1426" s="5" t="s">
        <v>58</v>
      </c>
      <c r="G1426" s="6" t="s">
        <v>827</v>
      </c>
      <c r="H1426" s="6" t="s">
        <v>828</v>
      </c>
      <c r="I1426" s="7" t="s">
        <v>828</v>
      </c>
      <c r="J1426" s="7" t="s">
        <v>725</v>
      </c>
      <c r="K1426" s="8">
        <v>752</v>
      </c>
      <c r="L1426" s="8">
        <v>36</v>
      </c>
      <c r="N1426" s="10" t="s">
        <v>37</v>
      </c>
      <c r="T1426" s="12">
        <v>0</v>
      </c>
      <c r="AC1426" s="8" t="s">
        <v>909</v>
      </c>
    </row>
    <row r="1427" customHeight="1" spans="1:29">
      <c r="A1427" s="2">
        <v>1426</v>
      </c>
      <c r="B1427" s="2">
        <v>240924011</v>
      </c>
      <c r="C1427" s="3">
        <v>45559</v>
      </c>
      <c r="D1427" s="4" t="s">
        <v>815</v>
      </c>
      <c r="E1427" s="4">
        <v>39</v>
      </c>
      <c r="F1427" s="5" t="s">
        <v>58</v>
      </c>
      <c r="G1427" s="6" t="s">
        <v>855</v>
      </c>
      <c r="H1427" s="6" t="s">
        <v>856</v>
      </c>
      <c r="I1427" s="7" t="s">
        <v>828</v>
      </c>
      <c r="J1427" s="7" t="s">
        <v>725</v>
      </c>
      <c r="K1427" s="8">
        <v>128</v>
      </c>
      <c r="L1427" s="8">
        <v>12</v>
      </c>
      <c r="N1427" s="10" t="s">
        <v>37</v>
      </c>
      <c r="T1427" s="12">
        <v>0</v>
      </c>
      <c r="AC1427" s="8" t="s">
        <v>909</v>
      </c>
    </row>
    <row r="1428" customHeight="1" spans="1:29">
      <c r="A1428" s="2">
        <v>1427</v>
      </c>
      <c r="B1428" s="2">
        <v>240924012</v>
      </c>
      <c r="C1428" s="3">
        <v>45559</v>
      </c>
      <c r="D1428" s="4" t="s">
        <v>815</v>
      </c>
      <c r="E1428" s="4">
        <v>39</v>
      </c>
      <c r="F1428" s="5" t="s">
        <v>58</v>
      </c>
      <c r="G1428" s="6" t="s">
        <v>854</v>
      </c>
      <c r="H1428" s="6" t="s">
        <v>861</v>
      </c>
      <c r="I1428" s="7" t="s">
        <v>825</v>
      </c>
      <c r="J1428" s="7" t="s">
        <v>725</v>
      </c>
      <c r="K1428" s="8">
        <v>128</v>
      </c>
      <c r="L1428" s="8">
        <v>12</v>
      </c>
      <c r="N1428" s="10" t="s">
        <v>37</v>
      </c>
      <c r="T1428" s="12">
        <v>0</v>
      </c>
      <c r="AC1428" s="8" t="s">
        <v>909</v>
      </c>
    </row>
    <row r="1429" customHeight="1" spans="1:29">
      <c r="A1429" s="2">
        <v>1428</v>
      </c>
      <c r="B1429" s="2">
        <v>240924013</v>
      </c>
      <c r="C1429" s="3">
        <v>45559</v>
      </c>
      <c r="D1429" s="4" t="s">
        <v>815</v>
      </c>
      <c r="E1429" s="4">
        <v>39</v>
      </c>
      <c r="F1429" s="5" t="s">
        <v>58</v>
      </c>
      <c r="G1429" s="6" t="s">
        <v>854</v>
      </c>
      <c r="H1429" s="6" t="s">
        <v>825</v>
      </c>
      <c r="I1429" s="7" t="s">
        <v>825</v>
      </c>
      <c r="J1429" s="7" t="s">
        <v>725</v>
      </c>
      <c r="K1429" s="8">
        <v>607</v>
      </c>
      <c r="L1429" s="8">
        <v>60</v>
      </c>
      <c r="N1429" s="10" t="s">
        <v>37</v>
      </c>
      <c r="T1429" s="12">
        <v>0</v>
      </c>
      <c r="AC1429" s="8" t="s">
        <v>909</v>
      </c>
    </row>
    <row r="1430" customHeight="1" spans="1:29">
      <c r="A1430" s="2">
        <v>1429</v>
      </c>
      <c r="B1430" s="2">
        <v>240924014</v>
      </c>
      <c r="C1430" s="3">
        <v>45559</v>
      </c>
      <c r="D1430" s="4" t="s">
        <v>815</v>
      </c>
      <c r="E1430" s="4">
        <v>39</v>
      </c>
      <c r="F1430" s="5" t="s">
        <v>58</v>
      </c>
      <c r="G1430" s="6" t="s">
        <v>854</v>
      </c>
      <c r="H1430" s="6" t="s">
        <v>825</v>
      </c>
      <c r="I1430" s="7" t="s">
        <v>825</v>
      </c>
      <c r="J1430" s="7" t="s">
        <v>725</v>
      </c>
      <c r="K1430" s="8">
        <v>580</v>
      </c>
      <c r="L1430" s="8">
        <v>36</v>
      </c>
      <c r="N1430" s="10" t="s">
        <v>37</v>
      </c>
      <c r="T1430" s="12">
        <v>0</v>
      </c>
      <c r="AC1430" s="8" t="s">
        <v>909</v>
      </c>
    </row>
    <row r="1431" customHeight="1" spans="1:29">
      <c r="A1431" s="2">
        <v>1430</v>
      </c>
      <c r="B1431" s="2">
        <v>240924015</v>
      </c>
      <c r="C1431" s="3">
        <v>45559</v>
      </c>
      <c r="D1431" s="4" t="s">
        <v>815</v>
      </c>
      <c r="E1431" s="4">
        <v>39</v>
      </c>
      <c r="F1431" s="5" t="s">
        <v>58</v>
      </c>
      <c r="G1431" s="6" t="s">
        <v>855</v>
      </c>
      <c r="H1431" s="6" t="s">
        <v>856</v>
      </c>
      <c r="I1431" s="7" t="s">
        <v>828</v>
      </c>
      <c r="J1431" s="7" t="s">
        <v>725</v>
      </c>
      <c r="K1431" s="8">
        <v>72</v>
      </c>
      <c r="L1431" s="8">
        <v>8</v>
      </c>
      <c r="N1431" s="10" t="s">
        <v>37</v>
      </c>
      <c r="T1431" s="12">
        <v>0</v>
      </c>
      <c r="AC1431" s="8" t="s">
        <v>909</v>
      </c>
    </row>
    <row r="1432" customHeight="1" spans="1:29">
      <c r="A1432" s="2">
        <v>1431</v>
      </c>
      <c r="B1432" s="2">
        <v>240924016</v>
      </c>
      <c r="C1432" s="3">
        <v>45559</v>
      </c>
      <c r="D1432" s="4" t="s">
        <v>815</v>
      </c>
      <c r="E1432" s="4">
        <v>39</v>
      </c>
      <c r="F1432" s="5" t="s">
        <v>58</v>
      </c>
      <c r="G1432" s="6" t="s">
        <v>840</v>
      </c>
      <c r="H1432" s="6" t="s">
        <v>841</v>
      </c>
      <c r="I1432" s="7" t="s">
        <v>842</v>
      </c>
      <c r="J1432" s="7" t="s">
        <v>725</v>
      </c>
      <c r="K1432" s="8">
        <v>240</v>
      </c>
      <c r="L1432" s="8">
        <v>13</v>
      </c>
      <c r="N1432" s="10" t="s">
        <v>37</v>
      </c>
      <c r="T1432" s="12">
        <v>0</v>
      </c>
      <c r="AC1432" s="8" t="s">
        <v>909</v>
      </c>
    </row>
    <row r="1433" customHeight="1" spans="1:29">
      <c r="A1433" s="2">
        <v>1432</v>
      </c>
      <c r="B1433" s="2">
        <v>240924017</v>
      </c>
      <c r="C1433" s="3">
        <v>45559</v>
      </c>
      <c r="D1433" s="4" t="s">
        <v>815</v>
      </c>
      <c r="E1433" s="4">
        <v>39</v>
      </c>
      <c r="F1433" s="5" t="s">
        <v>58</v>
      </c>
      <c r="G1433" s="6" t="s">
        <v>888</v>
      </c>
      <c r="H1433" s="6" t="s">
        <v>796</v>
      </c>
      <c r="I1433" s="7" t="s">
        <v>724</v>
      </c>
      <c r="J1433" s="7" t="s">
        <v>725</v>
      </c>
      <c r="K1433" s="8">
        <v>568</v>
      </c>
      <c r="L1433" s="8">
        <v>12</v>
      </c>
      <c r="N1433" s="10" t="s">
        <v>37</v>
      </c>
      <c r="T1433" s="12">
        <v>0</v>
      </c>
      <c r="AC1433" s="8" t="s">
        <v>910</v>
      </c>
    </row>
    <row r="1434" customHeight="1" spans="1:20">
      <c r="A1434" s="2">
        <v>1433</v>
      </c>
      <c r="B1434" s="2">
        <v>240925001</v>
      </c>
      <c r="C1434" s="3">
        <v>45560</v>
      </c>
      <c r="D1434" s="4" t="s">
        <v>815</v>
      </c>
      <c r="E1434" s="4">
        <v>39</v>
      </c>
      <c r="F1434" s="5" t="s">
        <v>58</v>
      </c>
      <c r="G1434" s="6" t="s">
        <v>506</v>
      </c>
      <c r="H1434" s="6" t="s">
        <v>432</v>
      </c>
      <c r="I1434" s="7" t="s">
        <v>74</v>
      </c>
      <c r="J1434" s="7" t="s">
        <v>36</v>
      </c>
      <c r="K1434" s="8">
        <v>503</v>
      </c>
      <c r="L1434" s="8">
        <v>32</v>
      </c>
      <c r="N1434" s="10" t="s">
        <v>37</v>
      </c>
      <c r="T1434" s="12">
        <v>0</v>
      </c>
    </row>
    <row r="1435" customHeight="1" spans="1:20">
      <c r="A1435" s="2">
        <v>1434</v>
      </c>
      <c r="B1435" s="2">
        <v>240925002</v>
      </c>
      <c r="C1435" s="3">
        <v>45560</v>
      </c>
      <c r="D1435" s="4" t="s">
        <v>815</v>
      </c>
      <c r="E1435" s="4">
        <v>39</v>
      </c>
      <c r="F1435" s="5" t="s">
        <v>58</v>
      </c>
      <c r="G1435" s="6" t="s">
        <v>911</v>
      </c>
      <c r="H1435" s="6" t="s">
        <v>856</v>
      </c>
      <c r="I1435" s="7" t="s">
        <v>828</v>
      </c>
      <c r="J1435" s="7" t="s">
        <v>725</v>
      </c>
      <c r="K1435" s="8">
        <v>128</v>
      </c>
      <c r="L1435" s="8">
        <v>8</v>
      </c>
      <c r="N1435" s="10" t="s">
        <v>37</v>
      </c>
      <c r="T1435" s="12">
        <v>0</v>
      </c>
    </row>
    <row r="1436" customHeight="1" spans="1:20">
      <c r="A1436" s="2">
        <v>1435</v>
      </c>
      <c r="B1436" s="2">
        <v>240925003</v>
      </c>
      <c r="C1436" s="3">
        <v>45560</v>
      </c>
      <c r="D1436" s="4" t="s">
        <v>815</v>
      </c>
      <c r="E1436" s="4">
        <v>39</v>
      </c>
      <c r="F1436" s="5" t="s">
        <v>58</v>
      </c>
      <c r="G1436" s="6" t="s">
        <v>855</v>
      </c>
      <c r="H1436" s="6" t="s">
        <v>856</v>
      </c>
      <c r="I1436" s="7" t="s">
        <v>828</v>
      </c>
      <c r="J1436" s="7" t="s">
        <v>725</v>
      </c>
      <c r="K1436" s="8">
        <v>184</v>
      </c>
      <c r="L1436" s="8">
        <v>8</v>
      </c>
      <c r="N1436" s="10" t="s">
        <v>37</v>
      </c>
      <c r="T1436" s="12">
        <v>0</v>
      </c>
    </row>
    <row r="1437" customHeight="1" spans="1:20">
      <c r="A1437" s="2">
        <v>1436</v>
      </c>
      <c r="B1437" s="2">
        <v>240925004</v>
      </c>
      <c r="C1437" s="3">
        <v>45560</v>
      </c>
      <c r="D1437" s="4" t="s">
        <v>815</v>
      </c>
      <c r="E1437" s="4">
        <v>39</v>
      </c>
      <c r="F1437" s="5" t="s">
        <v>58</v>
      </c>
      <c r="G1437" s="6" t="s">
        <v>888</v>
      </c>
      <c r="H1437" s="6" t="s">
        <v>796</v>
      </c>
      <c r="I1437" s="7" t="s">
        <v>724</v>
      </c>
      <c r="J1437" s="7" t="s">
        <v>725</v>
      </c>
      <c r="K1437" s="8">
        <v>116</v>
      </c>
      <c r="L1437" s="8">
        <v>8</v>
      </c>
      <c r="N1437" s="10" t="s">
        <v>37</v>
      </c>
      <c r="T1437" s="12">
        <v>0</v>
      </c>
    </row>
    <row r="1438" customHeight="1" spans="1:20">
      <c r="A1438" s="2">
        <v>1437</v>
      </c>
      <c r="B1438" s="2">
        <v>240925005</v>
      </c>
      <c r="C1438" s="3">
        <v>45560</v>
      </c>
      <c r="D1438" s="4" t="s">
        <v>815</v>
      </c>
      <c r="E1438" s="4">
        <v>39</v>
      </c>
      <c r="F1438" s="5" t="s">
        <v>33</v>
      </c>
      <c r="G1438" s="6">
        <v>20240616</v>
      </c>
      <c r="H1438" s="6" t="s">
        <v>436</v>
      </c>
      <c r="I1438" s="7" t="s">
        <v>436</v>
      </c>
      <c r="J1438" s="7" t="s">
        <v>36</v>
      </c>
      <c r="K1438" s="8">
        <v>144</v>
      </c>
      <c r="L1438" s="8">
        <v>8</v>
      </c>
      <c r="N1438" s="10" t="s">
        <v>37</v>
      </c>
      <c r="T1438" s="12">
        <v>0</v>
      </c>
    </row>
    <row r="1439" customHeight="1" spans="1:20">
      <c r="A1439" s="2">
        <v>1438</v>
      </c>
      <c r="B1439" s="2">
        <v>240925006</v>
      </c>
      <c r="C1439" s="3">
        <v>45560</v>
      </c>
      <c r="D1439" s="4" t="s">
        <v>815</v>
      </c>
      <c r="E1439" s="4">
        <v>39</v>
      </c>
      <c r="F1439" s="5" t="s">
        <v>33</v>
      </c>
      <c r="G1439" s="6">
        <v>20240616</v>
      </c>
      <c r="H1439" s="6" t="s">
        <v>91</v>
      </c>
      <c r="I1439" s="7" t="s">
        <v>91</v>
      </c>
      <c r="J1439" s="7" t="s">
        <v>36</v>
      </c>
      <c r="K1439" s="8">
        <v>187</v>
      </c>
      <c r="L1439" s="8">
        <v>8</v>
      </c>
      <c r="N1439" s="10" t="s">
        <v>37</v>
      </c>
      <c r="T1439" s="12">
        <v>0</v>
      </c>
    </row>
    <row r="1440" customHeight="1" spans="1:20">
      <c r="A1440" s="2">
        <v>1439</v>
      </c>
      <c r="B1440" s="2">
        <v>240925007</v>
      </c>
      <c r="C1440" s="3">
        <v>45560</v>
      </c>
      <c r="D1440" s="4" t="s">
        <v>815</v>
      </c>
      <c r="E1440" s="4">
        <v>39</v>
      </c>
      <c r="F1440" s="5" t="s">
        <v>33</v>
      </c>
      <c r="G1440" s="6" t="s">
        <v>912</v>
      </c>
      <c r="H1440" s="6" t="s">
        <v>199</v>
      </c>
      <c r="I1440" s="7" t="s">
        <v>39</v>
      </c>
      <c r="J1440" s="7" t="s">
        <v>36</v>
      </c>
      <c r="K1440" s="8">
        <v>50</v>
      </c>
      <c r="L1440" s="8">
        <v>8</v>
      </c>
      <c r="N1440" s="10" t="s">
        <v>37</v>
      </c>
      <c r="T1440" s="12">
        <v>0</v>
      </c>
    </row>
    <row r="1441" customHeight="1" spans="1:26">
      <c r="A1441" s="2">
        <v>1440</v>
      </c>
      <c r="B1441" s="2">
        <v>240925008</v>
      </c>
      <c r="C1441" s="3">
        <v>45560</v>
      </c>
      <c r="D1441" s="4" t="s">
        <v>815</v>
      </c>
      <c r="E1441" s="4">
        <v>39</v>
      </c>
      <c r="F1441" s="5" t="s">
        <v>58</v>
      </c>
      <c r="G1441" s="6" t="s">
        <v>506</v>
      </c>
      <c r="H1441" s="6" t="s">
        <v>432</v>
      </c>
      <c r="I1441" s="7" t="s">
        <v>74</v>
      </c>
      <c r="J1441" s="7" t="s">
        <v>36</v>
      </c>
      <c r="K1441" s="8">
        <v>521</v>
      </c>
      <c r="L1441" s="8">
        <v>32</v>
      </c>
      <c r="M1441" s="9">
        <v>1</v>
      </c>
      <c r="N1441" s="10" t="s">
        <v>37</v>
      </c>
      <c r="O1441" s="11">
        <v>1</v>
      </c>
      <c r="T1441" s="12">
        <v>1</v>
      </c>
      <c r="U1441" s="11" t="s">
        <v>317</v>
      </c>
      <c r="V1441" s="13" t="s">
        <v>77</v>
      </c>
      <c r="W1441" s="8" t="s">
        <v>15</v>
      </c>
      <c r="X1441" s="11" t="s">
        <v>99</v>
      </c>
      <c r="Y1441" s="11" t="s">
        <v>52</v>
      </c>
      <c r="Z1441" s="11" t="s">
        <v>67</v>
      </c>
    </row>
    <row r="1442" customHeight="1" spans="1:20">
      <c r="A1442" s="2">
        <v>1441</v>
      </c>
      <c r="B1442" s="2">
        <v>240925009</v>
      </c>
      <c r="C1442" s="3">
        <v>45560</v>
      </c>
      <c r="D1442" s="4" t="s">
        <v>815</v>
      </c>
      <c r="E1442" s="4">
        <v>39</v>
      </c>
      <c r="F1442" s="5" t="s">
        <v>294</v>
      </c>
      <c r="G1442" s="6" t="s">
        <v>913</v>
      </c>
      <c r="H1442" s="6" t="s">
        <v>296</v>
      </c>
      <c r="I1442" s="7" t="s">
        <v>296</v>
      </c>
      <c r="J1442" s="7" t="s">
        <v>141</v>
      </c>
      <c r="K1442" s="8">
        <v>500</v>
      </c>
      <c r="L1442" s="8">
        <v>32</v>
      </c>
      <c r="N1442" s="10" t="s">
        <v>37</v>
      </c>
      <c r="T1442" s="12">
        <v>0</v>
      </c>
    </row>
    <row r="1443" customHeight="1" spans="1:26">
      <c r="A1443" s="2">
        <v>1442</v>
      </c>
      <c r="B1443" s="2">
        <v>240925010</v>
      </c>
      <c r="C1443" s="3">
        <v>45560</v>
      </c>
      <c r="D1443" s="4" t="s">
        <v>815</v>
      </c>
      <c r="E1443" s="4">
        <v>39</v>
      </c>
      <c r="F1443" s="5" t="s">
        <v>58</v>
      </c>
      <c r="G1443" s="6" t="s">
        <v>817</v>
      </c>
      <c r="H1443" s="6" t="s">
        <v>366</v>
      </c>
      <c r="I1443" s="7" t="s">
        <v>42</v>
      </c>
      <c r="J1443" s="7" t="s">
        <v>36</v>
      </c>
      <c r="K1443" s="8">
        <v>484</v>
      </c>
      <c r="L1443" s="8">
        <v>32</v>
      </c>
      <c r="M1443" s="9">
        <v>32</v>
      </c>
      <c r="N1443" s="10" t="s">
        <v>48</v>
      </c>
      <c r="O1443" s="11">
        <v>32</v>
      </c>
      <c r="T1443" s="12">
        <v>32</v>
      </c>
      <c r="U1443" s="11" t="s">
        <v>914</v>
      </c>
      <c r="V1443" s="13" t="s">
        <v>50</v>
      </c>
      <c r="W1443" s="8" t="s">
        <v>15</v>
      </c>
      <c r="X1443" s="11" t="s">
        <v>150</v>
      </c>
      <c r="Y1443" s="11" t="s">
        <v>52</v>
      </c>
      <c r="Z1443" s="11" t="s">
        <v>53</v>
      </c>
    </row>
    <row r="1444" customHeight="1" spans="1:26">
      <c r="A1444" s="2">
        <v>1443</v>
      </c>
      <c r="B1444" s="2">
        <v>240925011</v>
      </c>
      <c r="C1444" s="3">
        <v>45560</v>
      </c>
      <c r="D1444" s="4" t="s">
        <v>815</v>
      </c>
      <c r="E1444" s="4">
        <v>39</v>
      </c>
      <c r="F1444" s="5" t="s">
        <v>33</v>
      </c>
      <c r="G1444" s="6" t="s">
        <v>574</v>
      </c>
      <c r="H1444" s="6" t="s">
        <v>436</v>
      </c>
      <c r="I1444" s="7" t="s">
        <v>436</v>
      </c>
      <c r="J1444" s="7" t="s">
        <v>36</v>
      </c>
      <c r="K1444" s="8">
        <v>73</v>
      </c>
      <c r="L1444" s="8">
        <v>8</v>
      </c>
      <c r="M1444" s="9">
        <v>8</v>
      </c>
      <c r="N1444" s="10" t="s">
        <v>48</v>
      </c>
      <c r="O1444" s="11">
        <v>8</v>
      </c>
      <c r="T1444" s="12">
        <v>8</v>
      </c>
      <c r="U1444" s="11" t="s">
        <v>571</v>
      </c>
      <c r="V1444" s="13" t="s">
        <v>50</v>
      </c>
      <c r="W1444" s="8" t="s">
        <v>15</v>
      </c>
      <c r="X1444" s="11" t="s">
        <v>97</v>
      </c>
      <c r="Y1444" s="11" t="s">
        <v>52</v>
      </c>
      <c r="Z1444" s="11" t="s">
        <v>53</v>
      </c>
    </row>
    <row r="1445" customHeight="1" spans="1:20">
      <c r="A1445" s="2">
        <v>1444</v>
      </c>
      <c r="B1445" s="2">
        <v>240925012</v>
      </c>
      <c r="C1445" s="3">
        <v>45560</v>
      </c>
      <c r="D1445" s="4" t="s">
        <v>815</v>
      </c>
      <c r="E1445" s="4">
        <v>39</v>
      </c>
      <c r="F1445" s="5" t="s">
        <v>33</v>
      </c>
      <c r="G1445" s="6">
        <v>20240616</v>
      </c>
      <c r="H1445" s="6" t="s">
        <v>403</v>
      </c>
      <c r="I1445" s="7" t="s">
        <v>403</v>
      </c>
      <c r="J1445" s="7" t="s">
        <v>36</v>
      </c>
      <c r="K1445" s="8">
        <v>144</v>
      </c>
      <c r="L1445" s="8">
        <v>8</v>
      </c>
      <c r="N1445" s="10" t="s">
        <v>37</v>
      </c>
      <c r="T1445" s="12">
        <v>0</v>
      </c>
    </row>
    <row r="1446" customHeight="1" spans="1:20">
      <c r="A1446" s="2">
        <v>1445</v>
      </c>
      <c r="B1446" s="2">
        <v>240925013</v>
      </c>
      <c r="C1446" s="3">
        <v>45560</v>
      </c>
      <c r="D1446" s="4" t="s">
        <v>815</v>
      </c>
      <c r="E1446" s="4">
        <v>39</v>
      </c>
      <c r="F1446" s="5" t="s">
        <v>33</v>
      </c>
      <c r="G1446" s="6">
        <v>20240616</v>
      </c>
      <c r="H1446" s="6" t="s">
        <v>39</v>
      </c>
      <c r="I1446" s="7" t="s">
        <v>39</v>
      </c>
      <c r="J1446" s="7" t="s">
        <v>36</v>
      </c>
      <c r="K1446" s="8">
        <v>141</v>
      </c>
      <c r="L1446" s="8">
        <v>8</v>
      </c>
      <c r="N1446" s="10" t="s">
        <v>37</v>
      </c>
      <c r="T1446" s="12">
        <v>0</v>
      </c>
    </row>
    <row r="1447" customHeight="1" spans="1:26">
      <c r="A1447" s="2">
        <v>1446</v>
      </c>
      <c r="B1447" s="2">
        <v>240926001</v>
      </c>
      <c r="C1447" s="3">
        <v>45561</v>
      </c>
      <c r="D1447" s="4" t="s">
        <v>815</v>
      </c>
      <c r="E1447" s="4">
        <v>39</v>
      </c>
      <c r="F1447" s="5" t="s">
        <v>58</v>
      </c>
      <c r="G1447" s="6" t="s">
        <v>854</v>
      </c>
      <c r="H1447" s="6" t="s">
        <v>825</v>
      </c>
      <c r="I1447" s="7" t="s">
        <v>825</v>
      </c>
      <c r="J1447" s="7" t="s">
        <v>725</v>
      </c>
      <c r="K1447" s="8">
        <v>256</v>
      </c>
      <c r="L1447" s="8">
        <v>8</v>
      </c>
      <c r="M1447" s="9">
        <v>1</v>
      </c>
      <c r="N1447" s="10" t="s">
        <v>48</v>
      </c>
      <c r="P1447" s="11">
        <v>1</v>
      </c>
      <c r="T1447" s="12">
        <v>1</v>
      </c>
      <c r="U1447" s="11" t="s">
        <v>865</v>
      </c>
      <c r="V1447" s="13" t="s">
        <v>50</v>
      </c>
      <c r="W1447" s="8" t="s">
        <v>16</v>
      </c>
      <c r="X1447" s="11" t="s">
        <v>125</v>
      </c>
      <c r="Y1447" s="11" t="s">
        <v>57</v>
      </c>
      <c r="Z1447" s="11" t="s">
        <v>53</v>
      </c>
    </row>
    <row r="1448" customHeight="1" spans="1:26">
      <c r="A1448" s="2">
        <v>1447</v>
      </c>
      <c r="B1448" s="2">
        <v>240926002</v>
      </c>
      <c r="C1448" s="3">
        <v>45561</v>
      </c>
      <c r="D1448" s="4" t="s">
        <v>815</v>
      </c>
      <c r="E1448" s="4">
        <v>39</v>
      </c>
      <c r="F1448" s="5" t="s">
        <v>58</v>
      </c>
      <c r="G1448" s="6" t="s">
        <v>840</v>
      </c>
      <c r="H1448" s="6" t="s">
        <v>841</v>
      </c>
      <c r="I1448" s="7" t="s">
        <v>842</v>
      </c>
      <c r="J1448" s="7" t="s">
        <v>725</v>
      </c>
      <c r="K1448" s="8">
        <v>95</v>
      </c>
      <c r="L1448" s="8">
        <v>8</v>
      </c>
      <c r="M1448" s="9">
        <v>1</v>
      </c>
      <c r="N1448" s="10" t="s">
        <v>37</v>
      </c>
      <c r="O1448" s="11">
        <v>1</v>
      </c>
      <c r="T1448" s="12">
        <v>1</v>
      </c>
      <c r="U1448" s="11" t="s">
        <v>915</v>
      </c>
      <c r="V1448" s="13" t="s">
        <v>77</v>
      </c>
      <c r="W1448" s="8" t="s">
        <v>15</v>
      </c>
      <c r="X1448" s="11" t="s">
        <v>312</v>
      </c>
      <c r="Y1448" s="11" t="s">
        <v>52</v>
      </c>
      <c r="Z1448" s="11" t="s">
        <v>67</v>
      </c>
    </row>
    <row r="1449" customHeight="1" spans="1:20">
      <c r="A1449" s="2">
        <v>1448</v>
      </c>
      <c r="B1449" s="2">
        <v>240926003</v>
      </c>
      <c r="C1449" s="3">
        <v>45561</v>
      </c>
      <c r="D1449" s="4" t="s">
        <v>815</v>
      </c>
      <c r="E1449" s="4">
        <v>39</v>
      </c>
      <c r="F1449" s="5" t="s">
        <v>58</v>
      </c>
      <c r="G1449" s="6" t="s">
        <v>855</v>
      </c>
      <c r="H1449" s="6" t="s">
        <v>856</v>
      </c>
      <c r="I1449" s="7" t="s">
        <v>828</v>
      </c>
      <c r="J1449" s="7" t="s">
        <v>725</v>
      </c>
      <c r="K1449" s="8">
        <v>256</v>
      </c>
      <c r="L1449" s="8">
        <v>8</v>
      </c>
      <c r="N1449" s="10" t="s">
        <v>37</v>
      </c>
      <c r="T1449" s="12">
        <v>0</v>
      </c>
    </row>
    <row r="1450" customHeight="1" spans="1:26">
      <c r="A1450" s="2">
        <v>1449</v>
      </c>
      <c r="B1450" s="2">
        <v>240926004</v>
      </c>
      <c r="C1450" s="3">
        <v>45561</v>
      </c>
      <c r="D1450" s="4" t="s">
        <v>815</v>
      </c>
      <c r="E1450" s="4">
        <v>39</v>
      </c>
      <c r="F1450" s="5" t="s">
        <v>58</v>
      </c>
      <c r="G1450" s="6" t="s">
        <v>827</v>
      </c>
      <c r="H1450" s="6" t="s">
        <v>828</v>
      </c>
      <c r="I1450" s="7" t="s">
        <v>828</v>
      </c>
      <c r="J1450" s="7" t="s">
        <v>725</v>
      </c>
      <c r="K1450" s="8">
        <v>1</v>
      </c>
      <c r="L1450" s="8">
        <v>1</v>
      </c>
      <c r="M1450" s="9">
        <v>1</v>
      </c>
      <c r="N1450" s="10" t="s">
        <v>48</v>
      </c>
      <c r="P1450" s="11">
        <v>1</v>
      </c>
      <c r="T1450" s="12">
        <v>1</v>
      </c>
      <c r="U1450" s="11" t="s">
        <v>916</v>
      </c>
      <c r="V1450" s="13" t="s">
        <v>50</v>
      </c>
      <c r="W1450" s="8" t="s">
        <v>16</v>
      </c>
      <c r="X1450" s="11" t="s">
        <v>166</v>
      </c>
      <c r="Y1450" s="11" t="s">
        <v>57</v>
      </c>
      <c r="Z1450" s="11" t="s">
        <v>53</v>
      </c>
    </row>
    <row r="1451" customHeight="1" spans="1:20">
      <c r="A1451" s="2">
        <v>1450</v>
      </c>
      <c r="B1451" s="2">
        <v>240926005</v>
      </c>
      <c r="C1451" s="3">
        <v>45561</v>
      </c>
      <c r="D1451" s="4" t="s">
        <v>815</v>
      </c>
      <c r="E1451" s="4">
        <v>39</v>
      </c>
      <c r="F1451" s="5" t="s">
        <v>33</v>
      </c>
      <c r="G1451" s="6">
        <v>20240616</v>
      </c>
      <c r="H1451" s="6" t="s">
        <v>352</v>
      </c>
      <c r="I1451" s="7" t="s">
        <v>39</v>
      </c>
      <c r="J1451" s="7" t="s">
        <v>36</v>
      </c>
      <c r="K1451" s="8">
        <v>137</v>
      </c>
      <c r="L1451" s="8">
        <v>8</v>
      </c>
      <c r="N1451" s="10" t="s">
        <v>37</v>
      </c>
      <c r="T1451" s="12">
        <v>0</v>
      </c>
    </row>
    <row r="1452" customHeight="1" spans="1:20">
      <c r="A1452" s="2">
        <v>1451</v>
      </c>
      <c r="B1452" s="2">
        <v>240926006</v>
      </c>
      <c r="C1452" s="3">
        <v>45561</v>
      </c>
      <c r="D1452" s="4" t="s">
        <v>815</v>
      </c>
      <c r="E1452" s="4">
        <v>39</v>
      </c>
      <c r="F1452" s="5" t="s">
        <v>33</v>
      </c>
      <c r="G1452" s="6" t="s">
        <v>654</v>
      </c>
      <c r="H1452" s="6" t="s">
        <v>401</v>
      </c>
      <c r="I1452" s="7" t="s">
        <v>401</v>
      </c>
      <c r="J1452" s="7" t="s">
        <v>36</v>
      </c>
      <c r="K1452" s="8">
        <v>864</v>
      </c>
      <c r="L1452" s="8">
        <v>32</v>
      </c>
      <c r="N1452" s="10" t="s">
        <v>37</v>
      </c>
      <c r="T1452" s="12">
        <v>0</v>
      </c>
    </row>
    <row r="1453" customHeight="1" spans="1:20">
      <c r="A1453" s="2">
        <v>1452</v>
      </c>
      <c r="B1453" s="2">
        <v>240926007</v>
      </c>
      <c r="C1453" s="3">
        <v>45561</v>
      </c>
      <c r="D1453" s="4" t="s">
        <v>815</v>
      </c>
      <c r="E1453" s="4">
        <v>39</v>
      </c>
      <c r="F1453" s="5" t="s">
        <v>58</v>
      </c>
      <c r="G1453" s="6" t="s">
        <v>854</v>
      </c>
      <c r="H1453" s="6" t="s">
        <v>861</v>
      </c>
      <c r="I1453" s="7" t="s">
        <v>825</v>
      </c>
      <c r="J1453" s="7" t="s">
        <v>725</v>
      </c>
      <c r="K1453" s="8">
        <v>260</v>
      </c>
      <c r="L1453" s="8">
        <v>8</v>
      </c>
      <c r="N1453" s="10" t="s">
        <v>37</v>
      </c>
      <c r="T1453" s="12">
        <v>0</v>
      </c>
    </row>
    <row r="1454" customHeight="1" spans="1:26">
      <c r="A1454" s="2">
        <v>1453</v>
      </c>
      <c r="B1454" s="2">
        <v>240927001</v>
      </c>
      <c r="C1454" s="3">
        <v>45562</v>
      </c>
      <c r="D1454" s="4" t="s">
        <v>815</v>
      </c>
      <c r="E1454" s="4">
        <v>39</v>
      </c>
      <c r="F1454" s="5" t="s">
        <v>58</v>
      </c>
      <c r="G1454" s="6" t="s">
        <v>840</v>
      </c>
      <c r="H1454" s="6" t="s">
        <v>841</v>
      </c>
      <c r="I1454" s="7" t="s">
        <v>842</v>
      </c>
      <c r="J1454" s="7" t="s">
        <v>725</v>
      </c>
      <c r="K1454" s="8">
        <v>100</v>
      </c>
      <c r="L1454" s="8">
        <v>8</v>
      </c>
      <c r="M1454" s="9">
        <v>4</v>
      </c>
      <c r="N1454" s="10" t="s">
        <v>48</v>
      </c>
      <c r="P1454" s="11">
        <v>4</v>
      </c>
      <c r="T1454" s="12">
        <v>4</v>
      </c>
      <c r="U1454" s="11" t="s">
        <v>917</v>
      </c>
      <c r="V1454" s="13" t="s">
        <v>50</v>
      </c>
      <c r="W1454" s="8" t="s">
        <v>16</v>
      </c>
      <c r="X1454" s="11" t="s">
        <v>918</v>
      </c>
      <c r="Y1454" s="11" t="s">
        <v>57</v>
      </c>
      <c r="Z1454" s="11" t="s">
        <v>53</v>
      </c>
    </row>
    <row r="1455" customHeight="1" spans="1:26">
      <c r="A1455" s="2">
        <v>1454</v>
      </c>
      <c r="B1455" s="2">
        <v>240927002</v>
      </c>
      <c r="C1455" s="3">
        <v>45562</v>
      </c>
      <c r="D1455" s="4" t="s">
        <v>815</v>
      </c>
      <c r="E1455" s="4">
        <v>39</v>
      </c>
      <c r="F1455" s="5" t="s">
        <v>58</v>
      </c>
      <c r="G1455" s="6" t="s">
        <v>839</v>
      </c>
      <c r="H1455" s="6" t="s">
        <v>796</v>
      </c>
      <c r="I1455" s="7" t="s">
        <v>724</v>
      </c>
      <c r="J1455" s="7" t="s">
        <v>725</v>
      </c>
      <c r="K1455" s="8">
        <v>52</v>
      </c>
      <c r="L1455" s="8">
        <v>8</v>
      </c>
      <c r="M1455" s="9">
        <v>4</v>
      </c>
      <c r="N1455" s="10" t="s">
        <v>48</v>
      </c>
      <c r="R1455" s="11">
        <v>4</v>
      </c>
      <c r="T1455" s="12">
        <v>4</v>
      </c>
      <c r="U1455" s="11" t="s">
        <v>919</v>
      </c>
      <c r="V1455" s="13" t="s">
        <v>50</v>
      </c>
      <c r="W1455" s="8" t="s">
        <v>18</v>
      </c>
      <c r="X1455" s="11" t="s">
        <v>106</v>
      </c>
      <c r="Y1455" s="11" t="s">
        <v>57</v>
      </c>
      <c r="Z1455" s="11" t="s">
        <v>53</v>
      </c>
    </row>
    <row r="1456" customHeight="1" spans="1:26">
      <c r="A1456" s="2">
        <v>1455</v>
      </c>
      <c r="B1456" s="2">
        <v>240927003</v>
      </c>
      <c r="C1456" s="3">
        <v>45562</v>
      </c>
      <c r="D1456" s="4" t="s">
        <v>815</v>
      </c>
      <c r="E1456" s="4">
        <v>39</v>
      </c>
      <c r="F1456" s="5" t="s">
        <v>58</v>
      </c>
      <c r="G1456" s="6" t="s">
        <v>860</v>
      </c>
      <c r="H1456" s="6" t="s">
        <v>861</v>
      </c>
      <c r="I1456" s="7" t="s">
        <v>825</v>
      </c>
      <c r="J1456" s="7" t="s">
        <v>725</v>
      </c>
      <c r="K1456" s="8">
        <v>52</v>
      </c>
      <c r="L1456" s="8">
        <v>8</v>
      </c>
      <c r="M1456" s="9">
        <v>1</v>
      </c>
      <c r="N1456" s="10" t="s">
        <v>48</v>
      </c>
      <c r="P1456" s="11">
        <v>1</v>
      </c>
      <c r="T1456" s="12">
        <v>1</v>
      </c>
      <c r="U1456" s="11" t="s">
        <v>865</v>
      </c>
      <c r="V1456" s="13" t="s">
        <v>50</v>
      </c>
      <c r="W1456" s="8" t="s">
        <v>16</v>
      </c>
      <c r="X1456" s="11" t="s">
        <v>125</v>
      </c>
      <c r="Y1456" s="11" t="s">
        <v>57</v>
      </c>
      <c r="Z1456" s="11" t="s">
        <v>53</v>
      </c>
    </row>
    <row r="1457" customHeight="1" spans="1:26">
      <c r="A1457" s="2">
        <v>1456</v>
      </c>
      <c r="B1457" s="2">
        <v>240927004</v>
      </c>
      <c r="C1457" s="3">
        <v>45562</v>
      </c>
      <c r="D1457" s="4" t="s">
        <v>815</v>
      </c>
      <c r="E1457" s="4">
        <v>39</v>
      </c>
      <c r="F1457" s="5" t="s">
        <v>58</v>
      </c>
      <c r="G1457" s="6" t="s">
        <v>827</v>
      </c>
      <c r="H1457" s="6" t="s">
        <v>828</v>
      </c>
      <c r="I1457" s="7" t="s">
        <v>828</v>
      </c>
      <c r="J1457" s="7" t="s">
        <v>725</v>
      </c>
      <c r="K1457" s="8">
        <v>332</v>
      </c>
      <c r="L1457" s="8">
        <v>32</v>
      </c>
      <c r="M1457" s="9">
        <v>4</v>
      </c>
      <c r="N1457" s="10" t="s">
        <v>48</v>
      </c>
      <c r="P1457" s="11">
        <v>2</v>
      </c>
      <c r="T1457" s="12">
        <v>2</v>
      </c>
      <c r="U1457" s="11" t="s">
        <v>865</v>
      </c>
      <c r="V1457" s="13" t="s">
        <v>50</v>
      </c>
      <c r="W1457" s="8" t="s">
        <v>16</v>
      </c>
      <c r="X1457" s="11" t="s">
        <v>125</v>
      </c>
      <c r="Y1457" s="11" t="s">
        <v>57</v>
      </c>
      <c r="Z1457" s="11" t="s">
        <v>53</v>
      </c>
    </row>
    <row r="1458" customHeight="1" spans="1:26">
      <c r="A1458" s="2">
        <v>1457</v>
      </c>
      <c r="B1458" s="2">
        <v>240927004</v>
      </c>
      <c r="C1458" s="3">
        <v>45562</v>
      </c>
      <c r="D1458" s="4" t="s">
        <v>815</v>
      </c>
      <c r="E1458" s="4">
        <v>39</v>
      </c>
      <c r="F1458" s="5" t="s">
        <v>58</v>
      </c>
      <c r="G1458" s="6" t="s">
        <v>827</v>
      </c>
      <c r="H1458" s="6" t="s">
        <v>828</v>
      </c>
      <c r="I1458" s="7" t="s">
        <v>828</v>
      </c>
      <c r="J1458" s="7" t="s">
        <v>725</v>
      </c>
      <c r="O1458" s="11">
        <v>1</v>
      </c>
      <c r="T1458" s="12">
        <v>1</v>
      </c>
      <c r="U1458" s="11" t="s">
        <v>920</v>
      </c>
      <c r="V1458" s="13" t="s">
        <v>50</v>
      </c>
      <c r="W1458" s="8" t="s">
        <v>15</v>
      </c>
      <c r="X1458" s="11" t="s">
        <v>99</v>
      </c>
      <c r="Y1458" s="11" t="s">
        <v>52</v>
      </c>
      <c r="Z1458" s="11" t="s">
        <v>53</v>
      </c>
    </row>
    <row r="1459" customHeight="1" spans="1:26">
      <c r="A1459" s="2">
        <v>1458</v>
      </c>
      <c r="B1459" s="2">
        <v>240927004</v>
      </c>
      <c r="C1459" s="3">
        <v>45562</v>
      </c>
      <c r="D1459" s="4" t="s">
        <v>815</v>
      </c>
      <c r="E1459" s="4">
        <v>39</v>
      </c>
      <c r="F1459" s="5" t="s">
        <v>58</v>
      </c>
      <c r="G1459" s="6" t="s">
        <v>827</v>
      </c>
      <c r="H1459" s="6" t="s">
        <v>828</v>
      </c>
      <c r="I1459" s="7" t="s">
        <v>828</v>
      </c>
      <c r="J1459" s="7" t="s">
        <v>725</v>
      </c>
      <c r="O1459" s="11">
        <v>1</v>
      </c>
      <c r="T1459" s="12">
        <v>1</v>
      </c>
      <c r="U1459" s="11" t="s">
        <v>897</v>
      </c>
      <c r="V1459" s="13" t="s">
        <v>50</v>
      </c>
      <c r="W1459" s="8" t="s">
        <v>15</v>
      </c>
      <c r="X1459" s="11" t="s">
        <v>453</v>
      </c>
      <c r="Y1459" s="11" t="s">
        <v>52</v>
      </c>
      <c r="Z1459" s="11" t="s">
        <v>53</v>
      </c>
    </row>
    <row r="1460" customHeight="1" spans="1:26">
      <c r="A1460" s="2">
        <v>1459</v>
      </c>
      <c r="B1460" s="2">
        <v>240927005</v>
      </c>
      <c r="C1460" s="3">
        <v>45562</v>
      </c>
      <c r="D1460" s="4" t="s">
        <v>815</v>
      </c>
      <c r="E1460" s="4">
        <v>39</v>
      </c>
      <c r="F1460" s="5" t="s">
        <v>58</v>
      </c>
      <c r="G1460" s="6" t="s">
        <v>855</v>
      </c>
      <c r="H1460" s="6" t="s">
        <v>856</v>
      </c>
      <c r="I1460" s="7" t="s">
        <v>828</v>
      </c>
      <c r="J1460" s="7" t="s">
        <v>725</v>
      </c>
      <c r="K1460" s="8">
        <v>221</v>
      </c>
      <c r="L1460" s="8">
        <v>8</v>
      </c>
      <c r="M1460" s="9">
        <v>3</v>
      </c>
      <c r="N1460" s="10" t="s">
        <v>48</v>
      </c>
      <c r="P1460" s="11">
        <v>3</v>
      </c>
      <c r="T1460" s="12">
        <v>3</v>
      </c>
      <c r="U1460" s="11" t="s">
        <v>865</v>
      </c>
      <c r="V1460" s="13" t="s">
        <v>50</v>
      </c>
      <c r="W1460" s="8" t="s">
        <v>16</v>
      </c>
      <c r="X1460" s="11" t="s">
        <v>125</v>
      </c>
      <c r="Y1460" s="11" t="s">
        <v>57</v>
      </c>
      <c r="Z1460" s="11" t="s">
        <v>53</v>
      </c>
    </row>
    <row r="1461" customHeight="1" spans="1:20">
      <c r="A1461" s="2">
        <v>1460</v>
      </c>
      <c r="B1461" s="2">
        <v>240927006</v>
      </c>
      <c r="C1461" s="3">
        <v>45562</v>
      </c>
      <c r="D1461" s="4" t="s">
        <v>815</v>
      </c>
      <c r="E1461" s="4">
        <v>39</v>
      </c>
      <c r="F1461" s="5" t="s">
        <v>33</v>
      </c>
      <c r="G1461" s="6" t="s">
        <v>654</v>
      </c>
      <c r="H1461" s="6" t="s">
        <v>401</v>
      </c>
      <c r="I1461" s="7" t="s">
        <v>401</v>
      </c>
      <c r="J1461" s="7" t="s">
        <v>36</v>
      </c>
      <c r="K1461" s="8">
        <v>578</v>
      </c>
      <c r="L1461" s="8">
        <v>32</v>
      </c>
      <c r="N1461" s="10" t="s">
        <v>37</v>
      </c>
      <c r="T1461" s="12">
        <v>0</v>
      </c>
    </row>
    <row r="1462" customHeight="1" spans="1:26">
      <c r="A1462" s="2">
        <v>1461</v>
      </c>
      <c r="B1462" s="2">
        <v>240927007</v>
      </c>
      <c r="C1462" s="3">
        <v>45562</v>
      </c>
      <c r="D1462" s="4" t="s">
        <v>815</v>
      </c>
      <c r="E1462" s="4">
        <v>39</v>
      </c>
      <c r="F1462" s="5" t="s">
        <v>33</v>
      </c>
      <c r="G1462" s="6">
        <v>20240616</v>
      </c>
      <c r="H1462" s="6" t="s">
        <v>319</v>
      </c>
      <c r="I1462" s="7" t="s">
        <v>39</v>
      </c>
      <c r="J1462" s="7" t="s">
        <v>36</v>
      </c>
      <c r="K1462" s="8">
        <v>166</v>
      </c>
      <c r="L1462" s="8">
        <v>8</v>
      </c>
      <c r="M1462" s="9">
        <v>1</v>
      </c>
      <c r="N1462" s="10" t="s">
        <v>37</v>
      </c>
      <c r="O1462" s="11">
        <v>1</v>
      </c>
      <c r="T1462" s="12">
        <v>1</v>
      </c>
      <c r="U1462" s="11" t="s">
        <v>921</v>
      </c>
      <c r="V1462" s="13" t="s">
        <v>77</v>
      </c>
      <c r="W1462" s="8" t="s">
        <v>15</v>
      </c>
      <c r="X1462" s="11" t="s">
        <v>459</v>
      </c>
      <c r="Y1462" s="11" t="s">
        <v>52</v>
      </c>
      <c r="Z1462" s="11" t="s">
        <v>67</v>
      </c>
    </row>
    <row r="1463" customHeight="1" spans="1:20">
      <c r="A1463" s="2">
        <v>1462</v>
      </c>
      <c r="B1463" s="2">
        <v>240927008</v>
      </c>
      <c r="C1463" s="3">
        <v>45562</v>
      </c>
      <c r="D1463" s="4" t="s">
        <v>815</v>
      </c>
      <c r="E1463" s="4">
        <v>39</v>
      </c>
      <c r="F1463" s="5" t="s">
        <v>33</v>
      </c>
      <c r="G1463" s="6">
        <v>20240616</v>
      </c>
      <c r="H1463" s="6" t="s">
        <v>436</v>
      </c>
      <c r="I1463" s="7" t="s">
        <v>436</v>
      </c>
      <c r="J1463" s="7" t="s">
        <v>36</v>
      </c>
      <c r="K1463" s="8">
        <v>100</v>
      </c>
      <c r="L1463" s="8">
        <v>8</v>
      </c>
      <c r="N1463" s="10" t="s">
        <v>37</v>
      </c>
      <c r="T1463" s="12">
        <v>0</v>
      </c>
    </row>
    <row r="1464" customHeight="1" spans="1:20">
      <c r="A1464" s="2">
        <v>1463</v>
      </c>
      <c r="B1464" s="2">
        <v>240928001</v>
      </c>
      <c r="C1464" s="3">
        <v>45563</v>
      </c>
      <c r="D1464" s="4" t="s">
        <v>815</v>
      </c>
      <c r="E1464" s="4">
        <v>39</v>
      </c>
      <c r="F1464" s="5" t="s">
        <v>33</v>
      </c>
      <c r="G1464" s="6" t="s">
        <v>654</v>
      </c>
      <c r="H1464" s="6" t="s">
        <v>401</v>
      </c>
      <c r="I1464" s="7" t="s">
        <v>401</v>
      </c>
      <c r="J1464" s="7" t="s">
        <v>36</v>
      </c>
      <c r="K1464" s="8">
        <v>555</v>
      </c>
      <c r="L1464" s="8">
        <v>32</v>
      </c>
      <c r="N1464" s="10" t="s">
        <v>37</v>
      </c>
      <c r="T1464" s="12">
        <v>0</v>
      </c>
    </row>
    <row r="1465" customHeight="1" spans="1:20">
      <c r="A1465" s="2">
        <v>1464</v>
      </c>
      <c r="B1465" s="2">
        <v>240928002</v>
      </c>
      <c r="C1465" s="3">
        <v>45563</v>
      </c>
      <c r="D1465" s="4" t="s">
        <v>815</v>
      </c>
      <c r="E1465" s="4">
        <v>39</v>
      </c>
      <c r="F1465" s="5" t="s">
        <v>33</v>
      </c>
      <c r="G1465" s="6">
        <v>20240616</v>
      </c>
      <c r="H1465" s="6" t="s">
        <v>568</v>
      </c>
      <c r="I1465" s="7" t="s">
        <v>568</v>
      </c>
      <c r="J1465" s="7" t="s">
        <v>36</v>
      </c>
      <c r="K1465" s="8">
        <v>144</v>
      </c>
      <c r="L1465" s="8">
        <v>8</v>
      </c>
      <c r="N1465" s="10" t="s">
        <v>37</v>
      </c>
      <c r="T1465" s="12">
        <v>0</v>
      </c>
    </row>
    <row r="1466" customHeight="1" spans="1:20">
      <c r="A1466" s="2">
        <v>1465</v>
      </c>
      <c r="B1466" s="2">
        <v>240928003</v>
      </c>
      <c r="C1466" s="3">
        <v>45563</v>
      </c>
      <c r="D1466" s="4" t="s">
        <v>815</v>
      </c>
      <c r="E1466" s="4">
        <v>39</v>
      </c>
      <c r="F1466" s="5" t="s">
        <v>33</v>
      </c>
      <c r="G1466" s="6" t="s">
        <v>904</v>
      </c>
      <c r="H1466" s="6" t="s">
        <v>377</v>
      </c>
      <c r="I1466" s="7" t="s">
        <v>91</v>
      </c>
      <c r="J1466" s="7" t="s">
        <v>36</v>
      </c>
      <c r="K1466" s="8">
        <v>144</v>
      </c>
      <c r="L1466" s="8">
        <v>8</v>
      </c>
      <c r="N1466" s="10" t="s">
        <v>37</v>
      </c>
      <c r="T1466" s="12">
        <v>0</v>
      </c>
    </row>
    <row r="1467" customHeight="1" spans="1:20">
      <c r="A1467" s="2">
        <v>1466</v>
      </c>
      <c r="B1467" s="2">
        <v>240928004</v>
      </c>
      <c r="C1467" s="3">
        <v>45563</v>
      </c>
      <c r="D1467" s="4" t="s">
        <v>815</v>
      </c>
      <c r="E1467" s="4">
        <v>39</v>
      </c>
      <c r="F1467" s="5" t="s">
        <v>33</v>
      </c>
      <c r="G1467" s="6">
        <v>20240616</v>
      </c>
      <c r="H1467" s="6" t="s">
        <v>91</v>
      </c>
      <c r="I1467" s="7" t="s">
        <v>91</v>
      </c>
      <c r="J1467" s="7" t="s">
        <v>36</v>
      </c>
      <c r="K1467" s="8">
        <v>144</v>
      </c>
      <c r="L1467" s="8">
        <v>8</v>
      </c>
      <c r="N1467" s="10" t="s">
        <v>37</v>
      </c>
      <c r="T1467" s="12">
        <v>0</v>
      </c>
    </row>
    <row r="1468" customHeight="1" spans="1:20">
      <c r="A1468" s="2">
        <v>1467</v>
      </c>
      <c r="B1468" s="2">
        <v>240928005</v>
      </c>
      <c r="C1468" s="3">
        <v>45563</v>
      </c>
      <c r="D1468" s="4" t="s">
        <v>815</v>
      </c>
      <c r="E1468" s="4">
        <v>39</v>
      </c>
      <c r="F1468" s="5" t="s">
        <v>58</v>
      </c>
      <c r="G1468" s="6" t="s">
        <v>506</v>
      </c>
      <c r="H1468" s="6" t="s">
        <v>417</v>
      </c>
      <c r="I1468" s="7" t="s">
        <v>922</v>
      </c>
      <c r="J1468" s="7" t="s">
        <v>36</v>
      </c>
      <c r="K1468" s="8">
        <v>623</v>
      </c>
      <c r="L1468" s="8">
        <v>32</v>
      </c>
      <c r="N1468" s="10" t="s">
        <v>37</v>
      </c>
      <c r="T1468" s="12">
        <v>0</v>
      </c>
    </row>
    <row r="1469" customHeight="1" spans="1:29">
      <c r="A1469" s="2">
        <v>1468</v>
      </c>
      <c r="B1469" s="2">
        <v>240929001</v>
      </c>
      <c r="C1469" s="3">
        <v>45564</v>
      </c>
      <c r="D1469" s="4" t="s">
        <v>815</v>
      </c>
      <c r="E1469" s="4">
        <v>40</v>
      </c>
      <c r="F1469" s="5" t="s">
        <v>58</v>
      </c>
      <c r="G1469" s="6" t="s">
        <v>854</v>
      </c>
      <c r="H1469" s="6" t="s">
        <v>825</v>
      </c>
      <c r="I1469" s="7" t="s">
        <v>825</v>
      </c>
      <c r="J1469" s="7" t="s">
        <v>725</v>
      </c>
      <c r="K1469" s="8">
        <v>249</v>
      </c>
      <c r="L1469" s="8">
        <v>12</v>
      </c>
      <c r="N1469" s="10" t="s">
        <v>37</v>
      </c>
      <c r="T1469" s="12">
        <v>0</v>
      </c>
      <c r="AC1469" s="8" t="s">
        <v>923</v>
      </c>
    </row>
    <row r="1470" customHeight="1" spans="1:29">
      <c r="A1470" s="2">
        <v>1469</v>
      </c>
      <c r="B1470" s="2">
        <v>240929002</v>
      </c>
      <c r="C1470" s="3">
        <v>45564</v>
      </c>
      <c r="D1470" s="4" t="s">
        <v>815</v>
      </c>
      <c r="E1470" s="4">
        <v>40</v>
      </c>
      <c r="F1470" s="5" t="s">
        <v>58</v>
      </c>
      <c r="G1470" s="6" t="s">
        <v>827</v>
      </c>
      <c r="H1470" s="6" t="s">
        <v>828</v>
      </c>
      <c r="I1470" s="7" t="s">
        <v>828</v>
      </c>
      <c r="J1470" s="7" t="s">
        <v>725</v>
      </c>
      <c r="K1470" s="8">
        <v>321</v>
      </c>
      <c r="L1470" s="8">
        <v>24</v>
      </c>
      <c r="N1470" s="10" t="s">
        <v>37</v>
      </c>
      <c r="T1470" s="12">
        <v>0</v>
      </c>
      <c r="AC1470" s="8" t="s">
        <v>909</v>
      </c>
    </row>
    <row r="1471" customHeight="1" spans="1:29">
      <c r="A1471" s="2">
        <v>1470</v>
      </c>
      <c r="B1471" s="2">
        <v>240929003</v>
      </c>
      <c r="C1471" s="3">
        <v>45564</v>
      </c>
      <c r="D1471" s="4" t="s">
        <v>815</v>
      </c>
      <c r="E1471" s="4">
        <v>40</v>
      </c>
      <c r="F1471" s="5" t="s">
        <v>58</v>
      </c>
      <c r="G1471" s="6" t="s">
        <v>854</v>
      </c>
      <c r="H1471" s="6" t="s">
        <v>825</v>
      </c>
      <c r="I1471" s="7" t="s">
        <v>825</v>
      </c>
      <c r="J1471" s="7" t="s">
        <v>725</v>
      </c>
      <c r="K1471" s="8">
        <v>251</v>
      </c>
      <c r="L1471" s="8">
        <v>12</v>
      </c>
      <c r="N1471" s="10" t="s">
        <v>37</v>
      </c>
      <c r="T1471" s="12">
        <v>0</v>
      </c>
      <c r="AC1471" s="8" t="s">
        <v>909</v>
      </c>
    </row>
    <row r="1472" customHeight="1" spans="1:29">
      <c r="A1472" s="2">
        <v>1471</v>
      </c>
      <c r="B1472" s="2">
        <v>240929004</v>
      </c>
      <c r="C1472" s="3">
        <v>45564</v>
      </c>
      <c r="D1472" s="4" t="s">
        <v>815</v>
      </c>
      <c r="E1472" s="4">
        <v>40</v>
      </c>
      <c r="F1472" s="5" t="s">
        <v>58</v>
      </c>
      <c r="G1472" s="6" t="s">
        <v>827</v>
      </c>
      <c r="H1472" s="6" t="s">
        <v>828</v>
      </c>
      <c r="I1472" s="7" t="s">
        <v>828</v>
      </c>
      <c r="J1472" s="7" t="s">
        <v>725</v>
      </c>
      <c r="K1472" s="8">
        <v>106</v>
      </c>
      <c r="L1472" s="8">
        <v>8</v>
      </c>
      <c r="N1472" s="10" t="s">
        <v>37</v>
      </c>
      <c r="T1472" s="12">
        <v>0</v>
      </c>
      <c r="AC1472" s="8" t="s">
        <v>909</v>
      </c>
    </row>
    <row r="1473" customHeight="1" spans="1:29">
      <c r="A1473" s="2">
        <v>1472</v>
      </c>
      <c r="B1473" s="2">
        <v>240929005</v>
      </c>
      <c r="C1473" s="3">
        <v>45564</v>
      </c>
      <c r="D1473" s="4" t="s">
        <v>815</v>
      </c>
      <c r="E1473" s="4">
        <v>40</v>
      </c>
      <c r="F1473" s="5" t="s">
        <v>58</v>
      </c>
      <c r="G1473" s="6" t="s">
        <v>827</v>
      </c>
      <c r="H1473" s="6" t="s">
        <v>828</v>
      </c>
      <c r="I1473" s="7" t="s">
        <v>828</v>
      </c>
      <c r="J1473" s="7" t="s">
        <v>725</v>
      </c>
      <c r="K1473" s="8">
        <v>107</v>
      </c>
      <c r="L1473" s="8">
        <v>12</v>
      </c>
      <c r="N1473" s="10" t="s">
        <v>37</v>
      </c>
      <c r="T1473" s="12">
        <v>0</v>
      </c>
      <c r="AC1473" s="8" t="s">
        <v>909</v>
      </c>
    </row>
    <row r="1474" customHeight="1" spans="1:29">
      <c r="A1474" s="2">
        <v>1473</v>
      </c>
      <c r="B1474" s="2">
        <v>240929006</v>
      </c>
      <c r="C1474" s="3">
        <v>45564</v>
      </c>
      <c r="D1474" s="4" t="s">
        <v>815</v>
      </c>
      <c r="E1474" s="4">
        <v>40</v>
      </c>
      <c r="F1474" s="5" t="s">
        <v>58</v>
      </c>
      <c r="G1474" s="6" t="s">
        <v>860</v>
      </c>
      <c r="H1474" s="6" t="s">
        <v>861</v>
      </c>
      <c r="I1474" s="7" t="s">
        <v>825</v>
      </c>
      <c r="J1474" s="7" t="s">
        <v>725</v>
      </c>
      <c r="K1474" s="8">
        <v>47</v>
      </c>
      <c r="L1474" s="8">
        <v>8</v>
      </c>
      <c r="N1474" s="10" t="s">
        <v>37</v>
      </c>
      <c r="T1474" s="12">
        <v>0</v>
      </c>
      <c r="AC1474" s="8" t="s">
        <v>909</v>
      </c>
    </row>
    <row r="1475" customHeight="1" spans="1:29">
      <c r="A1475" s="2">
        <v>1474</v>
      </c>
      <c r="B1475" s="2">
        <v>240929007</v>
      </c>
      <c r="C1475" s="3">
        <v>45564</v>
      </c>
      <c r="D1475" s="4" t="s">
        <v>815</v>
      </c>
      <c r="E1475" s="4">
        <v>40</v>
      </c>
      <c r="F1475" s="5" t="s">
        <v>58</v>
      </c>
      <c r="G1475" s="6" t="s">
        <v>855</v>
      </c>
      <c r="H1475" s="6" t="s">
        <v>856</v>
      </c>
      <c r="I1475" s="7" t="s">
        <v>828</v>
      </c>
      <c r="J1475" s="7" t="s">
        <v>725</v>
      </c>
      <c r="K1475" s="8">
        <v>237</v>
      </c>
      <c r="L1475" s="8">
        <v>12</v>
      </c>
      <c r="N1475" s="10" t="s">
        <v>37</v>
      </c>
      <c r="T1475" s="12">
        <v>0</v>
      </c>
      <c r="AC1475" s="8" t="s">
        <v>909</v>
      </c>
    </row>
    <row r="1476" customHeight="1" spans="1:29">
      <c r="A1476" s="2">
        <v>1475</v>
      </c>
      <c r="B1476" s="2">
        <v>240929008</v>
      </c>
      <c r="C1476" s="3">
        <v>45564</v>
      </c>
      <c r="D1476" s="4" t="s">
        <v>815</v>
      </c>
      <c r="E1476" s="4">
        <v>40</v>
      </c>
      <c r="F1476" s="5" t="s">
        <v>58</v>
      </c>
      <c r="G1476" s="6" t="s">
        <v>827</v>
      </c>
      <c r="H1476" s="6" t="s">
        <v>828</v>
      </c>
      <c r="I1476" s="7" t="s">
        <v>828</v>
      </c>
      <c r="J1476" s="7" t="s">
        <v>725</v>
      </c>
      <c r="K1476" s="8">
        <v>324</v>
      </c>
      <c r="L1476" s="8">
        <v>32</v>
      </c>
      <c r="N1476" s="10" t="s">
        <v>37</v>
      </c>
      <c r="T1476" s="12">
        <v>0</v>
      </c>
      <c r="AC1476" s="8" t="s">
        <v>924</v>
      </c>
    </row>
    <row r="1477" customHeight="1" spans="1:29">
      <c r="A1477" s="2">
        <v>1476</v>
      </c>
      <c r="B1477" s="2">
        <v>240929009</v>
      </c>
      <c r="C1477" s="3">
        <v>45564</v>
      </c>
      <c r="D1477" s="4" t="s">
        <v>815</v>
      </c>
      <c r="E1477" s="4">
        <v>40</v>
      </c>
      <c r="F1477" s="5" t="s">
        <v>58</v>
      </c>
      <c r="G1477" s="6" t="s">
        <v>744</v>
      </c>
      <c r="H1477" s="6" t="s">
        <v>366</v>
      </c>
      <c r="I1477" s="7" t="s">
        <v>42</v>
      </c>
      <c r="J1477" s="7" t="s">
        <v>36</v>
      </c>
      <c r="K1477" s="8">
        <v>720</v>
      </c>
      <c r="L1477" s="8">
        <v>44</v>
      </c>
      <c r="M1477" s="9">
        <v>1</v>
      </c>
      <c r="N1477" s="10" t="s">
        <v>37</v>
      </c>
      <c r="Q1477" s="11">
        <v>1</v>
      </c>
      <c r="T1477" s="12">
        <v>1</v>
      </c>
      <c r="U1477" s="11" t="s">
        <v>925</v>
      </c>
      <c r="V1477" s="13" t="s">
        <v>77</v>
      </c>
      <c r="W1477" s="8" t="s">
        <v>55</v>
      </c>
      <c r="X1477" s="11" t="s">
        <v>891</v>
      </c>
      <c r="Y1477" s="11" t="s">
        <v>57</v>
      </c>
      <c r="Z1477" s="11" t="s">
        <v>67</v>
      </c>
      <c r="AC1477" s="8" t="s">
        <v>926</v>
      </c>
    </row>
    <row r="1478" customHeight="1" spans="1:20">
      <c r="A1478" s="2">
        <v>1477</v>
      </c>
      <c r="B1478" s="2">
        <v>240929010</v>
      </c>
      <c r="C1478" s="3">
        <v>45564</v>
      </c>
      <c r="D1478" s="4" t="s">
        <v>815</v>
      </c>
      <c r="E1478" s="4">
        <v>40</v>
      </c>
      <c r="F1478" s="5" t="s">
        <v>58</v>
      </c>
      <c r="G1478" s="6" t="s">
        <v>927</v>
      </c>
      <c r="H1478" s="6" t="s">
        <v>417</v>
      </c>
      <c r="I1478" s="7" t="s">
        <v>74</v>
      </c>
      <c r="J1478" s="7" t="s">
        <v>36</v>
      </c>
      <c r="K1478" s="8">
        <v>546</v>
      </c>
      <c r="L1478" s="8">
        <v>32</v>
      </c>
      <c r="N1478" s="10" t="s">
        <v>37</v>
      </c>
      <c r="T1478" s="12">
        <v>0</v>
      </c>
    </row>
    <row r="1479" customHeight="1" spans="1:26">
      <c r="A1479" s="2">
        <v>1478</v>
      </c>
      <c r="B1479" s="2">
        <v>240929011</v>
      </c>
      <c r="C1479" s="3">
        <v>45564</v>
      </c>
      <c r="D1479" s="4" t="s">
        <v>815</v>
      </c>
      <c r="E1479" s="4">
        <v>40</v>
      </c>
      <c r="F1479" s="5" t="s">
        <v>58</v>
      </c>
      <c r="G1479" s="6" t="s">
        <v>928</v>
      </c>
      <c r="H1479" s="6" t="s">
        <v>366</v>
      </c>
      <c r="I1479" s="7" t="s">
        <v>42</v>
      </c>
      <c r="J1479" s="7" t="s">
        <v>248</v>
      </c>
      <c r="K1479" s="8">
        <v>636</v>
      </c>
      <c r="L1479" s="8">
        <v>32</v>
      </c>
      <c r="M1479" s="9">
        <v>1</v>
      </c>
      <c r="N1479" s="10" t="s">
        <v>37</v>
      </c>
      <c r="O1479" s="11">
        <v>1</v>
      </c>
      <c r="T1479" s="12">
        <v>1</v>
      </c>
      <c r="U1479" s="11" t="s">
        <v>551</v>
      </c>
      <c r="V1479" s="13" t="s">
        <v>77</v>
      </c>
      <c r="W1479" s="8" t="s">
        <v>15</v>
      </c>
      <c r="X1479" s="11" t="s">
        <v>99</v>
      </c>
      <c r="Y1479" s="11" t="s">
        <v>52</v>
      </c>
      <c r="Z1479" s="11" t="s">
        <v>67</v>
      </c>
    </row>
    <row r="1480" customHeight="1" spans="1:20">
      <c r="A1480" s="2">
        <v>1479</v>
      </c>
      <c r="B1480" s="2">
        <v>240929012</v>
      </c>
      <c r="C1480" s="3">
        <v>45564</v>
      </c>
      <c r="D1480" s="4" t="s">
        <v>815</v>
      </c>
      <c r="E1480" s="4">
        <v>40</v>
      </c>
      <c r="F1480" s="5" t="s">
        <v>58</v>
      </c>
      <c r="G1480" s="6" t="s">
        <v>827</v>
      </c>
      <c r="H1480" s="6" t="s">
        <v>828</v>
      </c>
      <c r="I1480" s="7" t="s">
        <v>828</v>
      </c>
      <c r="J1480" s="7" t="s">
        <v>725</v>
      </c>
      <c r="K1480" s="8">
        <v>156</v>
      </c>
      <c r="L1480" s="8">
        <v>8</v>
      </c>
      <c r="N1480" s="10" t="s">
        <v>37</v>
      </c>
      <c r="T1480" s="12">
        <v>0</v>
      </c>
    </row>
    <row r="1481" customHeight="1" spans="1:29">
      <c r="A1481" s="2">
        <v>1480</v>
      </c>
      <c r="B1481" s="2">
        <v>240929013</v>
      </c>
      <c r="C1481" s="3">
        <v>45564</v>
      </c>
      <c r="D1481" s="4" t="s">
        <v>815</v>
      </c>
      <c r="E1481" s="4">
        <v>40</v>
      </c>
      <c r="F1481" s="5" t="s">
        <v>58</v>
      </c>
      <c r="G1481" s="6" t="s">
        <v>860</v>
      </c>
      <c r="H1481" s="6" t="s">
        <v>861</v>
      </c>
      <c r="I1481" s="7" t="s">
        <v>825</v>
      </c>
      <c r="J1481" s="7" t="s">
        <v>725</v>
      </c>
      <c r="K1481" s="8">
        <v>200</v>
      </c>
      <c r="L1481" s="8">
        <v>8</v>
      </c>
      <c r="M1481" s="9">
        <v>1</v>
      </c>
      <c r="N1481" s="10" t="s">
        <v>37</v>
      </c>
      <c r="O1481" s="11">
        <v>1</v>
      </c>
      <c r="T1481" s="12">
        <v>1</v>
      </c>
      <c r="U1481" s="11" t="s">
        <v>929</v>
      </c>
      <c r="V1481" s="13" t="s">
        <v>77</v>
      </c>
      <c r="W1481" s="8" t="s">
        <v>16</v>
      </c>
      <c r="X1481" s="11" t="s">
        <v>125</v>
      </c>
      <c r="Y1481" s="11" t="s">
        <v>52</v>
      </c>
      <c r="Z1481" s="11" t="s">
        <v>67</v>
      </c>
      <c r="AC1481" s="8" t="s">
        <v>930</v>
      </c>
    </row>
    <row r="1482" customHeight="1" spans="1:29">
      <c r="A1482" s="2">
        <v>1481</v>
      </c>
      <c r="B1482" s="2">
        <v>240930001</v>
      </c>
      <c r="C1482" s="3">
        <v>45565</v>
      </c>
      <c r="D1482" s="4" t="s">
        <v>815</v>
      </c>
      <c r="E1482" s="4">
        <v>40</v>
      </c>
      <c r="F1482" s="5" t="s">
        <v>58</v>
      </c>
      <c r="G1482" s="6" t="s">
        <v>911</v>
      </c>
      <c r="H1482" s="6" t="s">
        <v>856</v>
      </c>
      <c r="I1482" s="7" t="s">
        <v>828</v>
      </c>
      <c r="J1482" s="7" t="s">
        <v>725</v>
      </c>
      <c r="K1482" s="8">
        <v>232</v>
      </c>
      <c r="L1482" s="8">
        <v>8</v>
      </c>
      <c r="M1482" s="9">
        <v>1</v>
      </c>
      <c r="N1482" s="10" t="s">
        <v>37</v>
      </c>
      <c r="P1482" s="11">
        <v>1</v>
      </c>
      <c r="T1482" s="12">
        <v>1</v>
      </c>
      <c r="U1482" s="11" t="s">
        <v>931</v>
      </c>
      <c r="V1482" s="13" t="s">
        <v>77</v>
      </c>
      <c r="W1482" s="8" t="s">
        <v>16</v>
      </c>
      <c r="X1482" s="11" t="s">
        <v>125</v>
      </c>
      <c r="Y1482" s="11" t="s">
        <v>52</v>
      </c>
      <c r="Z1482" s="11" t="s">
        <v>67</v>
      </c>
      <c r="AC1482" s="8" t="s">
        <v>932</v>
      </c>
    </row>
    <row r="1483" customHeight="1" spans="1:20">
      <c r="A1483" s="2">
        <v>1482</v>
      </c>
      <c r="B1483" s="2">
        <v>240930002</v>
      </c>
      <c r="C1483" s="3">
        <v>45565</v>
      </c>
      <c r="D1483" s="4" t="s">
        <v>815</v>
      </c>
      <c r="E1483" s="4">
        <v>40</v>
      </c>
      <c r="F1483" s="5" t="s">
        <v>58</v>
      </c>
      <c r="G1483" s="6" t="s">
        <v>911</v>
      </c>
      <c r="H1483" s="6" t="s">
        <v>856</v>
      </c>
      <c r="I1483" s="7" t="s">
        <v>828</v>
      </c>
      <c r="J1483" s="7" t="s">
        <v>725</v>
      </c>
      <c r="K1483" s="8">
        <v>128</v>
      </c>
      <c r="L1483" s="8">
        <v>8</v>
      </c>
      <c r="N1483" s="10" t="s">
        <v>37</v>
      </c>
      <c r="T1483" s="12">
        <v>0</v>
      </c>
    </row>
    <row r="1484" customHeight="1" spans="1:20">
      <c r="A1484" s="2">
        <v>1483</v>
      </c>
      <c r="B1484" s="2">
        <v>240930003</v>
      </c>
      <c r="C1484" s="3">
        <v>45565</v>
      </c>
      <c r="D1484" s="4" t="s">
        <v>815</v>
      </c>
      <c r="E1484" s="4">
        <v>40</v>
      </c>
      <c r="F1484" s="5" t="s">
        <v>58</v>
      </c>
      <c r="G1484" s="6" t="s">
        <v>911</v>
      </c>
      <c r="H1484" s="6" t="s">
        <v>856</v>
      </c>
      <c r="I1484" s="7" t="s">
        <v>828</v>
      </c>
      <c r="J1484" s="7" t="s">
        <v>725</v>
      </c>
      <c r="K1484" s="8">
        <v>164</v>
      </c>
      <c r="L1484" s="8">
        <v>8</v>
      </c>
      <c r="N1484" s="10" t="s">
        <v>37</v>
      </c>
      <c r="T1484" s="12">
        <v>0</v>
      </c>
    </row>
    <row r="1485" customHeight="1" spans="1:20">
      <c r="A1485" s="2">
        <v>1484</v>
      </c>
      <c r="B1485" s="2">
        <v>240930004</v>
      </c>
      <c r="C1485" s="3">
        <v>45565</v>
      </c>
      <c r="D1485" s="4" t="s">
        <v>815</v>
      </c>
      <c r="E1485" s="4">
        <v>40</v>
      </c>
      <c r="F1485" s="5" t="s">
        <v>58</v>
      </c>
      <c r="G1485" s="6" t="s">
        <v>933</v>
      </c>
      <c r="H1485" s="6" t="s">
        <v>61</v>
      </c>
      <c r="I1485" s="7" t="s">
        <v>60</v>
      </c>
      <c r="J1485" s="7" t="s">
        <v>62</v>
      </c>
      <c r="K1485" s="8">
        <v>276</v>
      </c>
      <c r="L1485" s="8">
        <v>8</v>
      </c>
      <c r="N1485" s="10" t="s">
        <v>37</v>
      </c>
      <c r="T1485" s="12">
        <v>0</v>
      </c>
    </row>
    <row r="1486" customHeight="1" spans="1:20">
      <c r="A1486" s="2">
        <v>1485</v>
      </c>
      <c r="B1486" s="2">
        <v>240930005</v>
      </c>
      <c r="C1486" s="3">
        <v>45565</v>
      </c>
      <c r="D1486" s="4" t="s">
        <v>815</v>
      </c>
      <c r="E1486" s="4">
        <v>40</v>
      </c>
      <c r="F1486" s="5" t="s">
        <v>33</v>
      </c>
      <c r="G1486" s="6" t="s">
        <v>688</v>
      </c>
      <c r="H1486" s="6" t="s">
        <v>436</v>
      </c>
      <c r="I1486" s="7" t="s">
        <v>436</v>
      </c>
      <c r="J1486" s="7" t="s">
        <v>36</v>
      </c>
      <c r="K1486" s="8">
        <v>102</v>
      </c>
      <c r="L1486" s="8">
        <v>8</v>
      </c>
      <c r="N1486" s="10" t="s">
        <v>37</v>
      </c>
      <c r="T1486" s="12">
        <v>0</v>
      </c>
    </row>
    <row r="1487" customHeight="1" spans="1:20">
      <c r="A1487" s="2">
        <v>1486</v>
      </c>
      <c r="B1487" s="2">
        <v>240930006</v>
      </c>
      <c r="C1487" s="3">
        <v>45565</v>
      </c>
      <c r="D1487" s="4" t="s">
        <v>815</v>
      </c>
      <c r="E1487" s="4">
        <v>40</v>
      </c>
      <c r="F1487" s="5" t="s">
        <v>33</v>
      </c>
      <c r="G1487" s="6" t="s">
        <v>904</v>
      </c>
      <c r="H1487" s="6" t="s">
        <v>377</v>
      </c>
      <c r="I1487" s="7" t="s">
        <v>91</v>
      </c>
      <c r="J1487" s="7" t="s">
        <v>36</v>
      </c>
      <c r="K1487" s="8">
        <v>56</v>
      </c>
      <c r="L1487" s="8">
        <v>8</v>
      </c>
      <c r="N1487" s="10" t="s">
        <v>37</v>
      </c>
      <c r="T1487" s="12">
        <v>0</v>
      </c>
    </row>
    <row r="1488" customHeight="1" spans="1:20">
      <c r="A1488" s="2">
        <v>1487</v>
      </c>
      <c r="B1488" s="2">
        <v>240930007</v>
      </c>
      <c r="C1488" s="3">
        <v>45565</v>
      </c>
      <c r="D1488" s="4" t="s">
        <v>815</v>
      </c>
      <c r="E1488" s="4">
        <v>40</v>
      </c>
      <c r="F1488" s="5" t="s">
        <v>33</v>
      </c>
      <c r="G1488" s="6" t="s">
        <v>562</v>
      </c>
      <c r="H1488" s="6" t="s">
        <v>374</v>
      </c>
      <c r="I1488" s="7" t="s">
        <v>39</v>
      </c>
      <c r="J1488" s="7" t="s">
        <v>36</v>
      </c>
      <c r="K1488" s="8">
        <v>151</v>
      </c>
      <c r="L1488" s="8">
        <v>8</v>
      </c>
      <c r="N1488" s="10" t="s">
        <v>37</v>
      </c>
      <c r="T1488" s="12">
        <v>0</v>
      </c>
    </row>
    <row r="1489" customHeight="1" spans="1:20">
      <c r="A1489" s="2">
        <v>1488</v>
      </c>
      <c r="B1489" s="2">
        <v>240930008</v>
      </c>
      <c r="C1489" s="3">
        <v>45565</v>
      </c>
      <c r="D1489" s="4" t="s">
        <v>815</v>
      </c>
      <c r="E1489" s="4">
        <v>40</v>
      </c>
      <c r="F1489" s="5" t="s">
        <v>33</v>
      </c>
      <c r="G1489" s="6">
        <v>20240616</v>
      </c>
      <c r="H1489" s="6" t="s">
        <v>91</v>
      </c>
      <c r="I1489" s="7" t="s">
        <v>91</v>
      </c>
      <c r="J1489" s="7" t="s">
        <v>36</v>
      </c>
      <c r="K1489" s="8">
        <v>433</v>
      </c>
      <c r="L1489" s="8">
        <v>32</v>
      </c>
      <c r="N1489" s="10" t="s">
        <v>37</v>
      </c>
      <c r="T1489" s="12">
        <v>0</v>
      </c>
    </row>
    <row r="1490" customHeight="1" spans="1:20">
      <c r="A1490" s="2">
        <v>1489</v>
      </c>
      <c r="B1490" s="2">
        <v>240930009</v>
      </c>
      <c r="C1490" s="3">
        <v>45565</v>
      </c>
      <c r="D1490" s="4" t="s">
        <v>815</v>
      </c>
      <c r="E1490" s="4">
        <v>40</v>
      </c>
      <c r="F1490" s="5" t="s">
        <v>33</v>
      </c>
      <c r="G1490" s="6">
        <v>24040616</v>
      </c>
      <c r="H1490" s="6" t="s">
        <v>39</v>
      </c>
      <c r="I1490" s="7" t="s">
        <v>39</v>
      </c>
      <c r="J1490" s="7" t="s">
        <v>36</v>
      </c>
      <c r="K1490" s="8">
        <v>151</v>
      </c>
      <c r="L1490" s="8">
        <v>8</v>
      </c>
      <c r="N1490" s="10" t="s">
        <v>37</v>
      </c>
      <c r="T1490" s="12">
        <v>0</v>
      </c>
    </row>
    <row r="1491" customHeight="1" spans="1:20">
      <c r="A1491" s="2">
        <v>1490</v>
      </c>
      <c r="B1491" s="2">
        <v>240930010</v>
      </c>
      <c r="C1491" s="3">
        <v>45565</v>
      </c>
      <c r="D1491" s="4" t="s">
        <v>815</v>
      </c>
      <c r="E1491" s="4">
        <v>40</v>
      </c>
      <c r="F1491" s="5" t="s">
        <v>33</v>
      </c>
      <c r="G1491" s="6" t="s">
        <v>869</v>
      </c>
      <c r="H1491" s="6" t="s">
        <v>35</v>
      </c>
      <c r="I1491" s="7" t="s">
        <v>35</v>
      </c>
      <c r="J1491" s="7" t="s">
        <v>36</v>
      </c>
      <c r="K1491" s="8">
        <v>1</v>
      </c>
      <c r="L1491" s="8">
        <v>1</v>
      </c>
      <c r="N1491" s="10" t="s">
        <v>37</v>
      </c>
      <c r="T1491" s="12">
        <v>0</v>
      </c>
    </row>
    <row r="1492" customHeight="1" spans="1:20">
      <c r="A1492" s="2">
        <v>1491</v>
      </c>
      <c r="B1492" s="2">
        <v>240930011</v>
      </c>
      <c r="C1492" s="3">
        <v>45565</v>
      </c>
      <c r="D1492" s="4" t="s">
        <v>815</v>
      </c>
      <c r="E1492" s="4">
        <v>40</v>
      </c>
      <c r="F1492" s="5" t="s">
        <v>40</v>
      </c>
      <c r="G1492" s="6">
        <v>20240730</v>
      </c>
      <c r="H1492" s="6" t="s">
        <v>43</v>
      </c>
      <c r="I1492" s="7" t="s">
        <v>42</v>
      </c>
      <c r="J1492" s="7" t="s">
        <v>36</v>
      </c>
      <c r="K1492" s="8">
        <v>290</v>
      </c>
      <c r="L1492" s="8">
        <v>32</v>
      </c>
      <c r="N1492" s="10" t="s">
        <v>37</v>
      </c>
      <c r="T1492" s="12">
        <v>0</v>
      </c>
    </row>
    <row r="1493" customHeight="1" spans="1:29">
      <c r="A1493" s="2">
        <v>1492</v>
      </c>
      <c r="B1493" s="2">
        <v>240930012</v>
      </c>
      <c r="C1493" s="3">
        <v>45565</v>
      </c>
      <c r="D1493" s="4" t="s">
        <v>815</v>
      </c>
      <c r="E1493" s="4">
        <v>40</v>
      </c>
      <c r="F1493" s="5" t="s">
        <v>934</v>
      </c>
      <c r="G1493" s="6" t="s">
        <v>935</v>
      </c>
      <c r="H1493" s="6" t="s">
        <v>936</v>
      </c>
      <c r="I1493" s="7" t="s">
        <v>193</v>
      </c>
      <c r="J1493" s="7" t="s">
        <v>36</v>
      </c>
      <c r="K1493" s="8">
        <v>55</v>
      </c>
      <c r="L1493" s="8">
        <v>8</v>
      </c>
      <c r="M1493" s="9">
        <v>4</v>
      </c>
      <c r="N1493" s="10" t="s">
        <v>48</v>
      </c>
      <c r="O1493" s="11">
        <v>1</v>
      </c>
      <c r="T1493" s="12">
        <v>1</v>
      </c>
      <c r="U1493" s="11" t="s">
        <v>937</v>
      </c>
      <c r="V1493" s="13" t="s">
        <v>50</v>
      </c>
      <c r="W1493" s="8" t="s">
        <v>15</v>
      </c>
      <c r="X1493" s="11" t="s">
        <v>97</v>
      </c>
      <c r="Y1493" s="11" t="s">
        <v>52</v>
      </c>
      <c r="Z1493" s="11" t="s">
        <v>53</v>
      </c>
      <c r="AC1493" s="8" t="s">
        <v>938</v>
      </c>
    </row>
    <row r="1494" customHeight="1" spans="1:26">
      <c r="A1494" s="2">
        <v>1493</v>
      </c>
      <c r="B1494" s="2">
        <v>240930012</v>
      </c>
      <c r="C1494" s="3">
        <v>45565</v>
      </c>
      <c r="D1494" s="4" t="s">
        <v>815</v>
      </c>
      <c r="E1494" s="4">
        <v>40</v>
      </c>
      <c r="F1494" s="5" t="s">
        <v>934</v>
      </c>
      <c r="G1494" s="6" t="s">
        <v>935</v>
      </c>
      <c r="H1494" s="6" t="s">
        <v>936</v>
      </c>
      <c r="I1494" s="7" t="s">
        <v>193</v>
      </c>
      <c r="J1494" s="7" t="s">
        <v>36</v>
      </c>
      <c r="P1494" s="11">
        <v>1</v>
      </c>
      <c r="T1494" s="12">
        <v>1</v>
      </c>
      <c r="U1494" s="11" t="s">
        <v>939</v>
      </c>
      <c r="V1494" s="13" t="s">
        <v>50</v>
      </c>
      <c r="W1494" s="8" t="s">
        <v>16</v>
      </c>
      <c r="X1494" s="11" t="s">
        <v>51</v>
      </c>
      <c r="Y1494" s="11" t="s">
        <v>52</v>
      </c>
      <c r="Z1494" s="11" t="s">
        <v>53</v>
      </c>
    </row>
    <row r="1495" customHeight="1" spans="1:26">
      <c r="A1495" s="2">
        <v>1494</v>
      </c>
      <c r="B1495" s="2">
        <v>240930012</v>
      </c>
      <c r="C1495" s="3">
        <v>45565</v>
      </c>
      <c r="D1495" s="4" t="s">
        <v>815</v>
      </c>
      <c r="E1495" s="4">
        <v>40</v>
      </c>
      <c r="F1495" s="5" t="s">
        <v>934</v>
      </c>
      <c r="G1495" s="6" t="s">
        <v>935</v>
      </c>
      <c r="H1495" s="6" t="s">
        <v>936</v>
      </c>
      <c r="I1495" s="7" t="s">
        <v>193</v>
      </c>
      <c r="J1495" s="7" t="s">
        <v>36</v>
      </c>
      <c r="P1495" s="11">
        <v>2</v>
      </c>
      <c r="T1495" s="12">
        <v>2</v>
      </c>
      <c r="U1495" s="11" t="s">
        <v>940</v>
      </c>
      <c r="V1495" s="13" t="s">
        <v>50</v>
      </c>
      <c r="W1495" s="8" t="s">
        <v>16</v>
      </c>
      <c r="X1495" s="11" t="s">
        <v>941</v>
      </c>
      <c r="Y1495" s="11" t="s">
        <v>52</v>
      </c>
      <c r="Z1495" s="11" t="s">
        <v>53</v>
      </c>
    </row>
    <row r="1496" customHeight="1" spans="1:20">
      <c r="A1496" s="2">
        <v>1495</v>
      </c>
      <c r="B1496" s="2">
        <v>240930013</v>
      </c>
      <c r="C1496" s="3">
        <v>45565</v>
      </c>
      <c r="D1496" s="4" t="s">
        <v>815</v>
      </c>
      <c r="E1496" s="4">
        <v>40</v>
      </c>
      <c r="F1496" s="5" t="s">
        <v>58</v>
      </c>
      <c r="G1496" s="6" t="s">
        <v>927</v>
      </c>
      <c r="H1496" s="6" t="s">
        <v>417</v>
      </c>
      <c r="I1496" s="7" t="s">
        <v>74</v>
      </c>
      <c r="J1496" s="7" t="s">
        <v>36</v>
      </c>
      <c r="K1496" s="8">
        <v>256</v>
      </c>
      <c r="L1496" s="8">
        <v>8</v>
      </c>
      <c r="N1496" s="10" t="s">
        <v>37</v>
      </c>
      <c r="T1496" s="12">
        <v>0</v>
      </c>
    </row>
    <row r="1497" customHeight="1" spans="1:20">
      <c r="A1497" s="2">
        <v>1496</v>
      </c>
      <c r="B1497" s="2">
        <v>240930014</v>
      </c>
      <c r="C1497" s="3">
        <v>45565</v>
      </c>
      <c r="D1497" s="4" t="s">
        <v>815</v>
      </c>
      <c r="E1497" s="4">
        <v>40</v>
      </c>
      <c r="F1497" s="5" t="s">
        <v>58</v>
      </c>
      <c r="G1497" s="6" t="s">
        <v>933</v>
      </c>
      <c r="H1497" s="6" t="s">
        <v>61</v>
      </c>
      <c r="I1497" s="7" t="s">
        <v>60</v>
      </c>
      <c r="J1497" s="7" t="s">
        <v>62</v>
      </c>
      <c r="K1497" s="8">
        <v>199</v>
      </c>
      <c r="L1497" s="8">
        <v>8</v>
      </c>
      <c r="N1497" s="10" t="s">
        <v>37</v>
      </c>
      <c r="T1497" s="12">
        <v>0</v>
      </c>
    </row>
    <row r="1498" customHeight="1" spans="1:20">
      <c r="A1498" s="2">
        <v>1497</v>
      </c>
      <c r="B1498" s="2">
        <v>240930015</v>
      </c>
      <c r="C1498" s="3">
        <v>45565</v>
      </c>
      <c r="D1498" s="4" t="s">
        <v>815</v>
      </c>
      <c r="E1498" s="4">
        <v>40</v>
      </c>
      <c r="F1498" s="5" t="s">
        <v>58</v>
      </c>
      <c r="G1498" s="6" t="s">
        <v>942</v>
      </c>
      <c r="H1498" s="6" t="s">
        <v>796</v>
      </c>
      <c r="I1498" s="7" t="s">
        <v>724</v>
      </c>
      <c r="J1498" s="7" t="s">
        <v>725</v>
      </c>
      <c r="K1498" s="8">
        <v>88</v>
      </c>
      <c r="L1498" s="8">
        <v>8</v>
      </c>
      <c r="N1498" s="10" t="s">
        <v>37</v>
      </c>
      <c r="T1498" s="12">
        <v>0</v>
      </c>
    </row>
    <row r="1499" customHeight="1" spans="1:26">
      <c r="A1499" s="2">
        <v>1498</v>
      </c>
      <c r="B1499" s="2">
        <v>240930016</v>
      </c>
      <c r="C1499" s="3">
        <v>45565</v>
      </c>
      <c r="D1499" s="4" t="s">
        <v>815</v>
      </c>
      <c r="E1499" s="4">
        <v>40</v>
      </c>
      <c r="F1499" s="5" t="s">
        <v>58</v>
      </c>
      <c r="G1499" s="6" t="s">
        <v>911</v>
      </c>
      <c r="H1499" s="6" t="s">
        <v>856</v>
      </c>
      <c r="I1499" s="7" t="s">
        <v>828</v>
      </c>
      <c r="J1499" s="7" t="s">
        <v>725</v>
      </c>
      <c r="K1499" s="8">
        <v>184</v>
      </c>
      <c r="L1499" s="8">
        <v>8</v>
      </c>
      <c r="M1499" s="9">
        <v>2</v>
      </c>
      <c r="N1499" s="10" t="s">
        <v>48</v>
      </c>
      <c r="R1499" s="11">
        <v>2</v>
      </c>
      <c r="T1499" s="12">
        <v>2</v>
      </c>
      <c r="U1499" s="11" t="s">
        <v>363</v>
      </c>
      <c r="V1499" s="13" t="s">
        <v>50</v>
      </c>
      <c r="W1499" s="8" t="s">
        <v>18</v>
      </c>
      <c r="X1499" s="11" t="s">
        <v>106</v>
      </c>
      <c r="Y1499" s="11" t="s">
        <v>57</v>
      </c>
      <c r="Z1499" s="11" t="s">
        <v>53</v>
      </c>
    </row>
    <row r="1500" customHeight="1" spans="1:26">
      <c r="A1500" s="2">
        <v>1499</v>
      </c>
      <c r="B1500" s="2">
        <v>240930017</v>
      </c>
      <c r="C1500" s="3">
        <v>45565</v>
      </c>
      <c r="D1500" s="4" t="s">
        <v>815</v>
      </c>
      <c r="E1500" s="4">
        <v>40</v>
      </c>
      <c r="F1500" s="5" t="s">
        <v>58</v>
      </c>
      <c r="G1500" s="6" t="s">
        <v>854</v>
      </c>
      <c r="H1500" s="6" t="s">
        <v>825</v>
      </c>
      <c r="I1500" s="7" t="s">
        <v>825</v>
      </c>
      <c r="J1500" s="7" t="s">
        <v>725</v>
      </c>
      <c r="K1500" s="8">
        <v>88</v>
      </c>
      <c r="L1500" s="8">
        <v>8</v>
      </c>
      <c r="M1500" s="9">
        <v>1</v>
      </c>
      <c r="N1500" s="10" t="s">
        <v>48</v>
      </c>
      <c r="P1500" s="11">
        <v>1</v>
      </c>
      <c r="T1500" s="12">
        <v>1</v>
      </c>
      <c r="U1500" s="11" t="s">
        <v>865</v>
      </c>
      <c r="V1500" s="13" t="s">
        <v>50</v>
      </c>
      <c r="W1500" s="8" t="s">
        <v>16</v>
      </c>
      <c r="X1500" s="11" t="s">
        <v>125</v>
      </c>
      <c r="Y1500" s="11" t="s">
        <v>57</v>
      </c>
      <c r="Z1500" s="11" t="s">
        <v>53</v>
      </c>
    </row>
    <row r="1501" customHeight="1" spans="1:20">
      <c r="A1501" s="2">
        <v>1500</v>
      </c>
      <c r="B1501" s="2">
        <v>240930018</v>
      </c>
      <c r="C1501" s="3">
        <v>45565</v>
      </c>
      <c r="D1501" s="4" t="s">
        <v>815</v>
      </c>
      <c r="E1501" s="4">
        <v>40</v>
      </c>
      <c r="F1501" s="5" t="s">
        <v>33</v>
      </c>
      <c r="G1501" s="6" t="s">
        <v>562</v>
      </c>
      <c r="H1501" s="6" t="s">
        <v>374</v>
      </c>
      <c r="I1501" s="7" t="s">
        <v>39</v>
      </c>
      <c r="J1501" s="7" t="s">
        <v>36</v>
      </c>
      <c r="K1501" s="8">
        <v>288</v>
      </c>
      <c r="L1501" s="8">
        <v>32</v>
      </c>
      <c r="N1501" s="10" t="s">
        <v>37</v>
      </c>
      <c r="T1501" s="12">
        <v>0</v>
      </c>
    </row>
    <row r="1502" customHeight="1" spans="1:20">
      <c r="A1502" s="2">
        <v>1501</v>
      </c>
      <c r="B1502" s="2">
        <v>240930019</v>
      </c>
      <c r="C1502" s="3">
        <v>45565</v>
      </c>
      <c r="D1502" s="4" t="s">
        <v>815</v>
      </c>
      <c r="E1502" s="4">
        <v>40</v>
      </c>
      <c r="F1502" s="5" t="s">
        <v>33</v>
      </c>
      <c r="G1502" s="6" t="s">
        <v>912</v>
      </c>
      <c r="H1502" s="6" t="s">
        <v>598</v>
      </c>
      <c r="I1502" s="7" t="s">
        <v>91</v>
      </c>
      <c r="J1502" s="7" t="s">
        <v>36</v>
      </c>
      <c r="K1502" s="8">
        <v>50</v>
      </c>
      <c r="L1502" s="8">
        <v>8</v>
      </c>
      <c r="N1502" s="10" t="s">
        <v>37</v>
      </c>
      <c r="T1502" s="12">
        <v>0</v>
      </c>
    </row>
    <row r="1503" customHeight="1" spans="1:26">
      <c r="A1503" s="2">
        <v>1502</v>
      </c>
      <c r="B1503" s="2">
        <v>240930020</v>
      </c>
      <c r="C1503" s="3">
        <v>45565</v>
      </c>
      <c r="D1503" s="4" t="s">
        <v>815</v>
      </c>
      <c r="E1503" s="4">
        <v>40</v>
      </c>
      <c r="F1503" s="5" t="s">
        <v>58</v>
      </c>
      <c r="G1503" s="6" t="s">
        <v>860</v>
      </c>
      <c r="H1503" s="6" t="s">
        <v>861</v>
      </c>
      <c r="I1503" s="7" t="s">
        <v>825</v>
      </c>
      <c r="J1503" s="7" t="s">
        <v>725</v>
      </c>
      <c r="K1503" s="8">
        <v>84</v>
      </c>
      <c r="L1503" s="8">
        <v>8</v>
      </c>
      <c r="M1503" s="9">
        <v>2</v>
      </c>
      <c r="N1503" s="10" t="s">
        <v>48</v>
      </c>
      <c r="O1503" s="11">
        <v>1</v>
      </c>
      <c r="T1503" s="12">
        <v>1</v>
      </c>
      <c r="U1503" s="11" t="s">
        <v>943</v>
      </c>
      <c r="V1503" s="13" t="s">
        <v>50</v>
      </c>
      <c r="W1503" s="8" t="s">
        <v>15</v>
      </c>
      <c r="X1503" s="11" t="s">
        <v>109</v>
      </c>
      <c r="Y1503" s="11" t="s">
        <v>52</v>
      </c>
      <c r="Z1503" s="11" t="s">
        <v>53</v>
      </c>
    </row>
    <row r="1504" customHeight="1" spans="1:26">
      <c r="A1504" s="2">
        <v>1503</v>
      </c>
      <c r="B1504" s="2">
        <v>240930020</v>
      </c>
      <c r="C1504" s="3">
        <v>45565</v>
      </c>
      <c r="D1504" s="4" t="s">
        <v>815</v>
      </c>
      <c r="E1504" s="4">
        <v>40</v>
      </c>
      <c r="F1504" s="5" t="s">
        <v>58</v>
      </c>
      <c r="G1504" s="6" t="s">
        <v>860</v>
      </c>
      <c r="H1504" s="6" t="s">
        <v>861</v>
      </c>
      <c r="I1504" s="7" t="s">
        <v>825</v>
      </c>
      <c r="J1504" s="7" t="s">
        <v>725</v>
      </c>
      <c r="P1504" s="11">
        <v>1</v>
      </c>
      <c r="T1504" s="12">
        <v>1</v>
      </c>
      <c r="U1504" s="11" t="s">
        <v>865</v>
      </c>
      <c r="V1504" s="13" t="s">
        <v>50</v>
      </c>
      <c r="W1504" s="8" t="s">
        <v>16</v>
      </c>
      <c r="X1504" s="11" t="s">
        <v>125</v>
      </c>
      <c r="Y1504" s="11" t="s">
        <v>57</v>
      </c>
      <c r="Z1504" s="11" t="s">
        <v>53</v>
      </c>
    </row>
    <row r="1505" customHeight="1" spans="1:20">
      <c r="A1505" s="2">
        <v>1504</v>
      </c>
      <c r="B1505" s="2">
        <v>240930021</v>
      </c>
      <c r="C1505" s="3">
        <v>45565</v>
      </c>
      <c r="D1505" s="4" t="s">
        <v>815</v>
      </c>
      <c r="E1505" s="4">
        <v>40</v>
      </c>
      <c r="F1505" s="5" t="s">
        <v>58</v>
      </c>
      <c r="G1505" s="6" t="s">
        <v>827</v>
      </c>
      <c r="H1505" s="6" t="s">
        <v>828</v>
      </c>
      <c r="I1505" s="7" t="s">
        <v>828</v>
      </c>
      <c r="J1505" s="7" t="s">
        <v>725</v>
      </c>
      <c r="K1505" s="8">
        <v>129</v>
      </c>
      <c r="L1505" s="8">
        <v>8</v>
      </c>
      <c r="N1505" s="10" t="s">
        <v>37</v>
      </c>
      <c r="T1505" s="12">
        <v>0</v>
      </c>
    </row>
    <row r="1506" customHeight="1" spans="1:20">
      <c r="A1506" s="2">
        <v>1505</v>
      </c>
      <c r="B1506" s="2">
        <v>240930022</v>
      </c>
      <c r="C1506" s="3">
        <v>45565</v>
      </c>
      <c r="D1506" s="4" t="s">
        <v>815</v>
      </c>
      <c r="E1506" s="4">
        <v>40</v>
      </c>
      <c r="F1506" s="5" t="s">
        <v>33</v>
      </c>
      <c r="G1506" s="6" t="s">
        <v>793</v>
      </c>
      <c r="H1506" s="6" t="s">
        <v>436</v>
      </c>
      <c r="I1506" s="7" t="s">
        <v>436</v>
      </c>
      <c r="J1506" s="7" t="s">
        <v>36</v>
      </c>
      <c r="K1506" s="8">
        <v>195</v>
      </c>
      <c r="L1506" s="8">
        <v>8</v>
      </c>
      <c r="N1506" s="10" t="s">
        <v>37</v>
      </c>
      <c r="T1506" s="12">
        <v>0</v>
      </c>
    </row>
    <row r="1507" customHeight="1" spans="1:20">
      <c r="A1507" s="2">
        <v>1506</v>
      </c>
      <c r="B1507" s="2">
        <v>241004001</v>
      </c>
      <c r="C1507" s="3">
        <v>45569</v>
      </c>
      <c r="D1507" s="4" t="s">
        <v>944</v>
      </c>
      <c r="E1507" s="4">
        <v>40</v>
      </c>
      <c r="F1507" s="5" t="s">
        <v>58</v>
      </c>
      <c r="G1507" s="6" t="s">
        <v>888</v>
      </c>
      <c r="H1507" s="6" t="s">
        <v>796</v>
      </c>
      <c r="I1507" s="7" t="s">
        <v>724</v>
      </c>
      <c r="J1507" s="7" t="s">
        <v>725</v>
      </c>
      <c r="K1507" s="8">
        <v>256</v>
      </c>
      <c r="L1507" s="8">
        <v>8</v>
      </c>
      <c r="N1507" s="10" t="s">
        <v>37</v>
      </c>
      <c r="T1507" s="12">
        <v>0</v>
      </c>
    </row>
    <row r="1508" customHeight="1" spans="1:20">
      <c r="A1508" s="2">
        <v>1507</v>
      </c>
      <c r="B1508" s="2">
        <v>241004002</v>
      </c>
      <c r="C1508" s="3">
        <v>45569</v>
      </c>
      <c r="D1508" s="4" t="s">
        <v>944</v>
      </c>
      <c r="E1508" s="4">
        <v>40</v>
      </c>
      <c r="F1508" s="5" t="s">
        <v>58</v>
      </c>
      <c r="G1508" s="6" t="s">
        <v>827</v>
      </c>
      <c r="H1508" s="6" t="s">
        <v>828</v>
      </c>
      <c r="I1508" s="7" t="s">
        <v>828</v>
      </c>
      <c r="J1508" s="7" t="s">
        <v>725</v>
      </c>
      <c r="K1508" s="8">
        <v>128</v>
      </c>
      <c r="L1508" s="8">
        <v>8</v>
      </c>
      <c r="N1508" s="10" t="s">
        <v>37</v>
      </c>
      <c r="T1508" s="12">
        <v>0</v>
      </c>
    </row>
    <row r="1509" customHeight="1" spans="1:20">
      <c r="A1509" s="2">
        <v>1508</v>
      </c>
      <c r="B1509" s="2">
        <v>241004003</v>
      </c>
      <c r="C1509" s="3">
        <v>45569</v>
      </c>
      <c r="D1509" s="4" t="s">
        <v>944</v>
      </c>
      <c r="E1509" s="4">
        <v>40</v>
      </c>
      <c r="F1509" s="5" t="s">
        <v>58</v>
      </c>
      <c r="G1509" s="6" t="s">
        <v>927</v>
      </c>
      <c r="H1509" s="6" t="s">
        <v>417</v>
      </c>
      <c r="I1509" s="7" t="s">
        <v>74</v>
      </c>
      <c r="J1509" s="7" t="s">
        <v>36</v>
      </c>
      <c r="K1509" s="8">
        <v>224</v>
      </c>
      <c r="L1509" s="8">
        <v>8</v>
      </c>
      <c r="N1509" s="10" t="s">
        <v>37</v>
      </c>
      <c r="T1509" s="12">
        <v>0</v>
      </c>
    </row>
    <row r="1510" customHeight="1" spans="1:20">
      <c r="A1510" s="2">
        <v>1509</v>
      </c>
      <c r="B1510" s="2">
        <v>241004004</v>
      </c>
      <c r="C1510" s="3">
        <v>45569</v>
      </c>
      <c r="D1510" s="4" t="s">
        <v>944</v>
      </c>
      <c r="E1510" s="4">
        <v>40</v>
      </c>
      <c r="F1510" s="5" t="s">
        <v>58</v>
      </c>
      <c r="G1510" s="6" t="s">
        <v>439</v>
      </c>
      <c r="H1510" s="6" t="s">
        <v>61</v>
      </c>
      <c r="I1510" s="7" t="s">
        <v>60</v>
      </c>
      <c r="J1510" s="7" t="s">
        <v>141</v>
      </c>
      <c r="K1510" s="8">
        <v>556</v>
      </c>
      <c r="L1510" s="8">
        <v>32</v>
      </c>
      <c r="N1510" s="10" t="s">
        <v>37</v>
      </c>
      <c r="T1510" s="12">
        <v>0</v>
      </c>
    </row>
    <row r="1511" customHeight="1" spans="1:20">
      <c r="A1511" s="2">
        <v>1510</v>
      </c>
      <c r="B1511" s="2">
        <v>241004005</v>
      </c>
      <c r="C1511" s="3">
        <v>45569</v>
      </c>
      <c r="D1511" s="4" t="s">
        <v>944</v>
      </c>
      <c r="E1511" s="4">
        <v>40</v>
      </c>
      <c r="F1511" s="5" t="s">
        <v>58</v>
      </c>
      <c r="G1511" s="6" t="s">
        <v>888</v>
      </c>
      <c r="H1511" s="6" t="s">
        <v>796</v>
      </c>
      <c r="I1511" s="7" t="s">
        <v>724</v>
      </c>
      <c r="J1511" s="7" t="s">
        <v>725</v>
      </c>
      <c r="K1511" s="8">
        <v>128</v>
      </c>
      <c r="L1511" s="8">
        <v>8</v>
      </c>
      <c r="N1511" s="10" t="s">
        <v>37</v>
      </c>
      <c r="T1511" s="12">
        <v>0</v>
      </c>
    </row>
    <row r="1512" customHeight="1" spans="1:26">
      <c r="A1512" s="2">
        <v>1511</v>
      </c>
      <c r="B1512" s="2">
        <v>241004006</v>
      </c>
      <c r="C1512" s="3">
        <v>45569</v>
      </c>
      <c r="D1512" s="4" t="s">
        <v>944</v>
      </c>
      <c r="E1512" s="4">
        <v>40</v>
      </c>
      <c r="F1512" s="5" t="s">
        <v>58</v>
      </c>
      <c r="G1512" s="6" t="s">
        <v>927</v>
      </c>
      <c r="H1512" s="6" t="s">
        <v>417</v>
      </c>
      <c r="I1512" s="7" t="s">
        <v>74</v>
      </c>
      <c r="J1512" s="7" t="s">
        <v>36</v>
      </c>
      <c r="K1512" s="8">
        <v>545</v>
      </c>
      <c r="L1512" s="8">
        <v>32</v>
      </c>
      <c r="M1512" s="9">
        <v>2</v>
      </c>
      <c r="N1512" s="10" t="s">
        <v>48</v>
      </c>
      <c r="R1512" s="11">
        <v>2</v>
      </c>
      <c r="T1512" s="12">
        <v>2</v>
      </c>
      <c r="U1512" s="11" t="s">
        <v>437</v>
      </c>
      <c r="V1512" s="13" t="s">
        <v>50</v>
      </c>
      <c r="W1512" s="8" t="s">
        <v>18</v>
      </c>
      <c r="X1512" s="11" t="s">
        <v>106</v>
      </c>
      <c r="Y1512" s="11" t="s">
        <v>57</v>
      </c>
      <c r="Z1512" s="11" t="s">
        <v>53</v>
      </c>
    </row>
    <row r="1513" customHeight="1" spans="1:29">
      <c r="A1513" s="2">
        <v>1512</v>
      </c>
      <c r="B1513" s="2">
        <v>241004007</v>
      </c>
      <c r="C1513" s="3">
        <v>45569</v>
      </c>
      <c r="D1513" s="4" t="s">
        <v>944</v>
      </c>
      <c r="E1513" s="4">
        <v>40</v>
      </c>
      <c r="F1513" s="5" t="s">
        <v>294</v>
      </c>
      <c r="G1513" s="6" t="s">
        <v>945</v>
      </c>
      <c r="H1513" s="6" t="s">
        <v>296</v>
      </c>
      <c r="I1513" s="7" t="s">
        <v>296</v>
      </c>
      <c r="J1513" s="7" t="s">
        <v>141</v>
      </c>
      <c r="K1513" s="8">
        <v>790</v>
      </c>
      <c r="L1513" s="8">
        <v>32</v>
      </c>
      <c r="M1513" s="9">
        <v>2</v>
      </c>
      <c r="N1513" s="10" t="s">
        <v>37</v>
      </c>
      <c r="Q1513" s="11">
        <v>2</v>
      </c>
      <c r="T1513" s="12">
        <v>2</v>
      </c>
      <c r="U1513" s="11" t="s">
        <v>946</v>
      </c>
      <c r="V1513" s="13" t="s">
        <v>50</v>
      </c>
      <c r="W1513" s="8" t="s">
        <v>55</v>
      </c>
      <c r="X1513" s="11" t="s">
        <v>213</v>
      </c>
      <c r="Y1513" s="11" t="s">
        <v>57</v>
      </c>
      <c r="Z1513" s="11" t="s">
        <v>67</v>
      </c>
      <c r="AC1513" s="8" t="s">
        <v>947</v>
      </c>
    </row>
    <row r="1514" customHeight="1" spans="1:20">
      <c r="A1514" s="2">
        <v>1513</v>
      </c>
      <c r="B1514" s="2">
        <v>241004008</v>
      </c>
      <c r="C1514" s="3">
        <v>45569</v>
      </c>
      <c r="D1514" s="4" t="s">
        <v>944</v>
      </c>
      <c r="E1514" s="4">
        <v>40</v>
      </c>
      <c r="F1514" s="5" t="s">
        <v>58</v>
      </c>
      <c r="G1514" s="6" t="s">
        <v>854</v>
      </c>
      <c r="H1514" s="6" t="s">
        <v>861</v>
      </c>
      <c r="I1514" s="7" t="s">
        <v>825</v>
      </c>
      <c r="J1514" s="7" t="s">
        <v>725</v>
      </c>
      <c r="K1514" s="8">
        <v>128</v>
      </c>
      <c r="L1514" s="8">
        <v>8</v>
      </c>
      <c r="N1514" s="10" t="s">
        <v>37</v>
      </c>
      <c r="T1514" s="12">
        <v>0</v>
      </c>
    </row>
    <row r="1515" customHeight="1" spans="1:20">
      <c r="A1515" s="2">
        <v>1514</v>
      </c>
      <c r="B1515" s="2">
        <v>241004009</v>
      </c>
      <c r="C1515" s="3">
        <v>45569</v>
      </c>
      <c r="D1515" s="4" t="s">
        <v>944</v>
      </c>
      <c r="E1515" s="4">
        <v>40</v>
      </c>
      <c r="F1515" s="5" t="s">
        <v>58</v>
      </c>
      <c r="G1515" s="6" t="s">
        <v>911</v>
      </c>
      <c r="H1515" s="6" t="s">
        <v>856</v>
      </c>
      <c r="I1515" s="7" t="s">
        <v>828</v>
      </c>
      <c r="J1515" s="7" t="s">
        <v>725</v>
      </c>
      <c r="K1515" s="8">
        <v>223</v>
      </c>
      <c r="L1515" s="8">
        <v>8</v>
      </c>
      <c r="N1515" s="10" t="s">
        <v>37</v>
      </c>
      <c r="T1515" s="12">
        <v>0</v>
      </c>
    </row>
    <row r="1516" customHeight="1" spans="1:20">
      <c r="A1516" s="2">
        <v>1515</v>
      </c>
      <c r="B1516" s="2">
        <v>241005001</v>
      </c>
      <c r="C1516" s="3">
        <v>45570</v>
      </c>
      <c r="D1516" s="4" t="s">
        <v>944</v>
      </c>
      <c r="E1516" s="4">
        <v>40</v>
      </c>
      <c r="F1516" s="5" t="s">
        <v>58</v>
      </c>
      <c r="G1516" s="6" t="s">
        <v>439</v>
      </c>
      <c r="H1516" s="6" t="s">
        <v>61</v>
      </c>
      <c r="I1516" s="7" t="s">
        <v>60</v>
      </c>
      <c r="J1516" s="7" t="s">
        <v>141</v>
      </c>
      <c r="K1516" s="8">
        <v>102</v>
      </c>
      <c r="L1516" s="8">
        <v>8</v>
      </c>
      <c r="N1516" s="10" t="s">
        <v>37</v>
      </c>
      <c r="T1516" s="12">
        <v>0</v>
      </c>
    </row>
    <row r="1517" customHeight="1" spans="1:20">
      <c r="A1517" s="2">
        <v>1516</v>
      </c>
      <c r="B1517" s="2">
        <v>241005002</v>
      </c>
      <c r="C1517" s="3">
        <v>45570</v>
      </c>
      <c r="D1517" s="4" t="s">
        <v>944</v>
      </c>
      <c r="E1517" s="4">
        <v>40</v>
      </c>
      <c r="F1517" s="5" t="s">
        <v>58</v>
      </c>
      <c r="G1517" s="6" t="s">
        <v>888</v>
      </c>
      <c r="H1517" s="6" t="s">
        <v>796</v>
      </c>
      <c r="I1517" s="7" t="s">
        <v>724</v>
      </c>
      <c r="J1517" s="7" t="s">
        <v>725</v>
      </c>
      <c r="K1517" s="8">
        <v>148</v>
      </c>
      <c r="L1517" s="8">
        <v>8</v>
      </c>
      <c r="N1517" s="10" t="s">
        <v>37</v>
      </c>
      <c r="T1517" s="12">
        <v>0</v>
      </c>
    </row>
    <row r="1518" customHeight="1" spans="1:20">
      <c r="A1518" s="2">
        <v>1517</v>
      </c>
      <c r="B1518" s="2">
        <v>241005003</v>
      </c>
      <c r="C1518" s="3">
        <v>45570</v>
      </c>
      <c r="D1518" s="4" t="s">
        <v>944</v>
      </c>
      <c r="E1518" s="4">
        <v>40</v>
      </c>
      <c r="F1518" s="5" t="s">
        <v>58</v>
      </c>
      <c r="G1518" s="6" t="s">
        <v>854</v>
      </c>
      <c r="H1518" s="6" t="s">
        <v>861</v>
      </c>
      <c r="I1518" s="7" t="s">
        <v>825</v>
      </c>
      <c r="J1518" s="7" t="s">
        <v>725</v>
      </c>
      <c r="K1518" s="8">
        <v>256</v>
      </c>
      <c r="L1518" s="8">
        <v>8</v>
      </c>
      <c r="N1518" s="10" t="s">
        <v>37</v>
      </c>
      <c r="T1518" s="12">
        <v>0</v>
      </c>
    </row>
    <row r="1519" customHeight="1" spans="1:20">
      <c r="A1519" s="2">
        <v>1518</v>
      </c>
      <c r="B1519" s="2">
        <v>241005004</v>
      </c>
      <c r="C1519" s="3">
        <v>45570</v>
      </c>
      <c r="D1519" s="4" t="s">
        <v>944</v>
      </c>
      <c r="E1519" s="4">
        <v>40</v>
      </c>
      <c r="F1519" s="5" t="s">
        <v>58</v>
      </c>
      <c r="G1519" s="6" t="s">
        <v>927</v>
      </c>
      <c r="H1519" s="6" t="s">
        <v>417</v>
      </c>
      <c r="I1519" s="7" t="s">
        <v>74</v>
      </c>
      <c r="J1519" s="7" t="s">
        <v>36</v>
      </c>
      <c r="K1519" s="8">
        <v>489</v>
      </c>
      <c r="L1519" s="8">
        <v>32</v>
      </c>
      <c r="N1519" s="10" t="s">
        <v>37</v>
      </c>
      <c r="T1519" s="12">
        <v>0</v>
      </c>
    </row>
    <row r="1520" customHeight="1" spans="1:20">
      <c r="A1520" s="2">
        <v>1519</v>
      </c>
      <c r="B1520" s="2">
        <v>241006001</v>
      </c>
      <c r="C1520" s="3">
        <v>45571</v>
      </c>
      <c r="D1520" s="4" t="s">
        <v>944</v>
      </c>
      <c r="E1520" s="4">
        <v>41</v>
      </c>
      <c r="F1520" s="5" t="s">
        <v>58</v>
      </c>
      <c r="G1520" s="6" t="s">
        <v>942</v>
      </c>
      <c r="H1520" s="6" t="s">
        <v>796</v>
      </c>
      <c r="I1520" s="7" t="s">
        <v>724</v>
      </c>
      <c r="J1520" s="7" t="s">
        <v>725</v>
      </c>
      <c r="K1520" s="8">
        <v>256</v>
      </c>
      <c r="L1520" s="8">
        <v>8</v>
      </c>
      <c r="N1520" s="10" t="s">
        <v>37</v>
      </c>
      <c r="T1520" s="12">
        <v>0</v>
      </c>
    </row>
    <row r="1521" customHeight="1" spans="1:20">
      <c r="A1521" s="2">
        <v>1520</v>
      </c>
      <c r="B1521" s="2">
        <v>241006002</v>
      </c>
      <c r="C1521" s="3">
        <v>45571</v>
      </c>
      <c r="D1521" s="4" t="s">
        <v>944</v>
      </c>
      <c r="E1521" s="4">
        <v>41</v>
      </c>
      <c r="F1521" s="5" t="s">
        <v>58</v>
      </c>
      <c r="G1521" s="6" t="s">
        <v>854</v>
      </c>
      <c r="H1521" s="6" t="s">
        <v>861</v>
      </c>
      <c r="I1521" s="7" t="s">
        <v>825</v>
      </c>
      <c r="J1521" s="7" t="s">
        <v>725</v>
      </c>
      <c r="K1521" s="8">
        <v>256</v>
      </c>
      <c r="L1521" s="8">
        <v>8</v>
      </c>
      <c r="N1521" s="10" t="s">
        <v>37</v>
      </c>
      <c r="T1521" s="12">
        <v>0</v>
      </c>
    </row>
    <row r="1522" customHeight="1" spans="1:20">
      <c r="A1522" s="2">
        <v>1521</v>
      </c>
      <c r="B1522" s="2">
        <v>241006003</v>
      </c>
      <c r="C1522" s="3">
        <v>45571</v>
      </c>
      <c r="D1522" s="4" t="s">
        <v>944</v>
      </c>
      <c r="E1522" s="4">
        <v>41</v>
      </c>
      <c r="F1522" s="5" t="s">
        <v>58</v>
      </c>
      <c r="G1522" s="6" t="s">
        <v>827</v>
      </c>
      <c r="H1522" s="6" t="s">
        <v>828</v>
      </c>
      <c r="I1522" s="7" t="s">
        <v>828</v>
      </c>
      <c r="J1522" s="7" t="s">
        <v>725</v>
      </c>
      <c r="K1522" s="8">
        <v>129</v>
      </c>
      <c r="L1522" s="8">
        <v>8</v>
      </c>
      <c r="N1522" s="10" t="s">
        <v>37</v>
      </c>
      <c r="T1522" s="12">
        <v>0</v>
      </c>
    </row>
    <row r="1523" customHeight="1" spans="1:26">
      <c r="A1523" s="2">
        <v>1522</v>
      </c>
      <c r="B1523" s="2">
        <v>241006004</v>
      </c>
      <c r="C1523" s="3">
        <v>45571</v>
      </c>
      <c r="D1523" s="4" t="s">
        <v>944</v>
      </c>
      <c r="E1523" s="4">
        <v>41</v>
      </c>
      <c r="F1523" s="5" t="s">
        <v>58</v>
      </c>
      <c r="G1523" s="6" t="s">
        <v>948</v>
      </c>
      <c r="H1523" s="6" t="s">
        <v>417</v>
      </c>
      <c r="I1523" s="7" t="s">
        <v>74</v>
      </c>
      <c r="J1523" s="7" t="s">
        <v>36</v>
      </c>
      <c r="K1523" s="8">
        <v>384</v>
      </c>
      <c r="L1523" s="8">
        <v>32</v>
      </c>
      <c r="M1523" s="9">
        <v>1</v>
      </c>
      <c r="N1523" s="10" t="s">
        <v>37</v>
      </c>
      <c r="Q1523" s="11">
        <v>1</v>
      </c>
      <c r="T1523" s="12">
        <v>1</v>
      </c>
      <c r="U1523" s="11" t="s">
        <v>949</v>
      </c>
      <c r="V1523" s="13" t="s">
        <v>77</v>
      </c>
      <c r="W1523" s="8" t="s">
        <v>55</v>
      </c>
      <c r="X1523" s="11" t="s">
        <v>56</v>
      </c>
      <c r="Y1523" s="11" t="s">
        <v>57</v>
      </c>
      <c r="Z1523" s="11" t="s">
        <v>67</v>
      </c>
    </row>
    <row r="1524" customHeight="1" spans="1:20">
      <c r="A1524" s="2">
        <v>1523</v>
      </c>
      <c r="B1524" s="2">
        <v>241007001</v>
      </c>
      <c r="C1524" s="3">
        <v>45572</v>
      </c>
      <c r="D1524" s="4" t="s">
        <v>944</v>
      </c>
      <c r="E1524" s="4">
        <v>41</v>
      </c>
      <c r="F1524" s="5" t="s">
        <v>58</v>
      </c>
      <c r="G1524" s="6" t="s">
        <v>948</v>
      </c>
      <c r="H1524" s="6" t="s">
        <v>417</v>
      </c>
      <c r="I1524" s="7" t="s">
        <v>74</v>
      </c>
      <c r="J1524" s="7" t="s">
        <v>36</v>
      </c>
      <c r="K1524" s="8">
        <v>256</v>
      </c>
      <c r="L1524" s="8">
        <v>8</v>
      </c>
      <c r="N1524" s="10" t="s">
        <v>37</v>
      </c>
      <c r="T1524" s="12">
        <v>0</v>
      </c>
    </row>
    <row r="1525" customHeight="1" spans="1:20">
      <c r="A1525" s="2">
        <v>1524</v>
      </c>
      <c r="B1525" s="2">
        <v>241007002</v>
      </c>
      <c r="C1525" s="3">
        <v>45572</v>
      </c>
      <c r="D1525" s="4" t="s">
        <v>944</v>
      </c>
      <c r="E1525" s="4">
        <v>41</v>
      </c>
      <c r="F1525" s="5" t="s">
        <v>58</v>
      </c>
      <c r="G1525" s="6" t="s">
        <v>948</v>
      </c>
      <c r="H1525" s="6" t="s">
        <v>417</v>
      </c>
      <c r="I1525" s="7" t="s">
        <v>74</v>
      </c>
      <c r="J1525" s="7" t="s">
        <v>36</v>
      </c>
      <c r="K1525" s="8">
        <v>256</v>
      </c>
      <c r="L1525" s="8">
        <v>8</v>
      </c>
      <c r="N1525" s="10" t="s">
        <v>37</v>
      </c>
      <c r="T1525" s="12">
        <v>0</v>
      </c>
    </row>
    <row r="1526" customHeight="1" spans="1:20">
      <c r="A1526" s="2">
        <v>1525</v>
      </c>
      <c r="B1526" s="2">
        <v>241007003</v>
      </c>
      <c r="C1526" s="3">
        <v>45572</v>
      </c>
      <c r="D1526" s="4" t="s">
        <v>944</v>
      </c>
      <c r="E1526" s="4">
        <v>41</v>
      </c>
      <c r="F1526" s="5" t="s">
        <v>58</v>
      </c>
      <c r="G1526" s="6" t="s">
        <v>888</v>
      </c>
      <c r="H1526" s="6" t="s">
        <v>796</v>
      </c>
      <c r="I1526" s="7" t="s">
        <v>724</v>
      </c>
      <c r="J1526" s="7" t="s">
        <v>725</v>
      </c>
      <c r="K1526" s="8">
        <v>256</v>
      </c>
      <c r="L1526" s="8">
        <v>8</v>
      </c>
      <c r="N1526" s="10" t="s">
        <v>37</v>
      </c>
      <c r="T1526" s="12">
        <v>0</v>
      </c>
    </row>
    <row r="1527" customHeight="1" spans="1:20">
      <c r="A1527" s="2">
        <v>1526</v>
      </c>
      <c r="B1527" s="2">
        <v>241007004</v>
      </c>
      <c r="C1527" s="3">
        <v>45572</v>
      </c>
      <c r="D1527" s="4" t="s">
        <v>944</v>
      </c>
      <c r="E1527" s="4">
        <v>41</v>
      </c>
      <c r="F1527" s="5" t="s">
        <v>58</v>
      </c>
      <c r="G1527" s="6" t="s">
        <v>827</v>
      </c>
      <c r="H1527" s="6" t="s">
        <v>828</v>
      </c>
      <c r="I1527" s="7" t="s">
        <v>828</v>
      </c>
      <c r="J1527" s="7" t="s">
        <v>725</v>
      </c>
      <c r="K1527" s="8">
        <v>256</v>
      </c>
      <c r="L1527" s="8">
        <v>8</v>
      </c>
      <c r="N1527" s="10" t="s">
        <v>37</v>
      </c>
      <c r="T1527" s="12">
        <v>0</v>
      </c>
    </row>
    <row r="1528" customHeight="1" spans="1:20">
      <c r="A1528" s="2">
        <v>1527</v>
      </c>
      <c r="B1528" s="2">
        <v>241007005</v>
      </c>
      <c r="C1528" s="3">
        <v>45572</v>
      </c>
      <c r="D1528" s="4" t="s">
        <v>944</v>
      </c>
      <c r="E1528" s="4">
        <v>41</v>
      </c>
      <c r="F1528" s="5" t="s">
        <v>58</v>
      </c>
      <c r="G1528" s="6" t="s">
        <v>827</v>
      </c>
      <c r="H1528" s="6" t="s">
        <v>828</v>
      </c>
      <c r="I1528" s="7" t="s">
        <v>828</v>
      </c>
      <c r="J1528" s="7" t="s">
        <v>725</v>
      </c>
      <c r="K1528" s="8">
        <v>176</v>
      </c>
      <c r="L1528" s="8">
        <v>8</v>
      </c>
      <c r="N1528" s="10" t="s">
        <v>37</v>
      </c>
      <c r="T1528" s="12">
        <v>0</v>
      </c>
    </row>
    <row r="1529" customHeight="1" spans="1:20">
      <c r="A1529" s="2">
        <v>1528</v>
      </c>
      <c r="B1529" s="2">
        <v>241007006</v>
      </c>
      <c r="C1529" s="3">
        <v>45572</v>
      </c>
      <c r="D1529" s="4" t="s">
        <v>944</v>
      </c>
      <c r="E1529" s="4">
        <v>41</v>
      </c>
      <c r="F1529" s="5" t="s">
        <v>58</v>
      </c>
      <c r="G1529" s="6" t="s">
        <v>888</v>
      </c>
      <c r="H1529" s="6" t="s">
        <v>796</v>
      </c>
      <c r="I1529" s="7" t="s">
        <v>724</v>
      </c>
      <c r="J1529" s="7" t="s">
        <v>725</v>
      </c>
      <c r="K1529" s="8">
        <v>256</v>
      </c>
      <c r="L1529" s="8">
        <v>8</v>
      </c>
      <c r="N1529" s="10" t="s">
        <v>37</v>
      </c>
      <c r="T1529" s="12">
        <v>0</v>
      </c>
    </row>
    <row r="1530" customHeight="1" spans="1:26">
      <c r="A1530" s="2">
        <v>1529</v>
      </c>
      <c r="B1530" s="2">
        <v>241007007</v>
      </c>
      <c r="C1530" s="3">
        <v>45572</v>
      </c>
      <c r="D1530" s="4" t="s">
        <v>944</v>
      </c>
      <c r="E1530" s="4">
        <v>41</v>
      </c>
      <c r="F1530" s="5" t="s">
        <v>58</v>
      </c>
      <c r="G1530" s="6" t="s">
        <v>854</v>
      </c>
      <c r="H1530" s="6" t="s">
        <v>861</v>
      </c>
      <c r="I1530" s="7" t="s">
        <v>825</v>
      </c>
      <c r="J1530" s="7" t="s">
        <v>725</v>
      </c>
      <c r="K1530" s="8">
        <v>256</v>
      </c>
      <c r="L1530" s="8">
        <v>8</v>
      </c>
      <c r="M1530" s="9">
        <v>1</v>
      </c>
      <c r="N1530" s="10" t="s">
        <v>37</v>
      </c>
      <c r="O1530" s="11">
        <v>1</v>
      </c>
      <c r="T1530" s="12">
        <v>1</v>
      </c>
      <c r="U1530" s="11" t="s">
        <v>950</v>
      </c>
      <c r="V1530" s="13" t="s">
        <v>77</v>
      </c>
      <c r="W1530" s="8" t="s">
        <v>15</v>
      </c>
      <c r="X1530" s="11" t="s">
        <v>99</v>
      </c>
      <c r="Y1530" s="11" t="s">
        <v>52</v>
      </c>
      <c r="Z1530" s="11" t="s">
        <v>67</v>
      </c>
    </row>
    <row r="1531" customHeight="1" spans="1:20">
      <c r="A1531" s="2">
        <v>1530</v>
      </c>
      <c r="B1531" s="2">
        <v>241007008</v>
      </c>
      <c r="C1531" s="3">
        <v>45572</v>
      </c>
      <c r="D1531" s="4" t="s">
        <v>944</v>
      </c>
      <c r="E1531" s="4">
        <v>41</v>
      </c>
      <c r="F1531" s="5" t="s">
        <v>58</v>
      </c>
      <c r="G1531" s="6" t="s">
        <v>854</v>
      </c>
      <c r="H1531" s="6" t="s">
        <v>825</v>
      </c>
      <c r="I1531" s="7" t="s">
        <v>825</v>
      </c>
      <c r="J1531" s="7" t="s">
        <v>725</v>
      </c>
      <c r="K1531" s="8">
        <v>80</v>
      </c>
      <c r="L1531" s="8">
        <v>8</v>
      </c>
      <c r="N1531" s="10" t="s">
        <v>37</v>
      </c>
      <c r="T1531" s="12">
        <v>0</v>
      </c>
    </row>
    <row r="1532" customHeight="1" spans="1:20">
      <c r="A1532" s="2">
        <v>1531</v>
      </c>
      <c r="B1532" s="2">
        <v>241007009</v>
      </c>
      <c r="C1532" s="3">
        <v>45572</v>
      </c>
      <c r="D1532" s="4" t="s">
        <v>944</v>
      </c>
      <c r="E1532" s="4">
        <v>41</v>
      </c>
      <c r="F1532" s="5" t="s">
        <v>58</v>
      </c>
      <c r="G1532" s="6" t="s">
        <v>854</v>
      </c>
      <c r="H1532" s="6" t="s">
        <v>861</v>
      </c>
      <c r="I1532" s="7" t="s">
        <v>825</v>
      </c>
      <c r="J1532" s="7" t="s">
        <v>725</v>
      </c>
      <c r="K1532" s="8">
        <v>256</v>
      </c>
      <c r="L1532" s="8">
        <v>8</v>
      </c>
      <c r="N1532" s="10" t="s">
        <v>37</v>
      </c>
      <c r="T1532" s="12">
        <v>0</v>
      </c>
    </row>
    <row r="1533" customHeight="1" spans="1:20">
      <c r="A1533" s="2">
        <v>1532</v>
      </c>
      <c r="B1533" s="2">
        <v>241008001</v>
      </c>
      <c r="C1533" s="3">
        <v>45573</v>
      </c>
      <c r="D1533" s="4" t="s">
        <v>944</v>
      </c>
      <c r="E1533" s="4">
        <v>41</v>
      </c>
      <c r="F1533" s="5" t="s">
        <v>58</v>
      </c>
      <c r="G1533" s="6" t="s">
        <v>854</v>
      </c>
      <c r="H1533" s="6" t="s">
        <v>861</v>
      </c>
      <c r="I1533" s="7" t="s">
        <v>825</v>
      </c>
      <c r="J1533" s="7" t="s">
        <v>725</v>
      </c>
      <c r="K1533" s="8">
        <v>259</v>
      </c>
      <c r="L1533" s="8">
        <v>8</v>
      </c>
      <c r="N1533" s="10" t="s">
        <v>37</v>
      </c>
      <c r="T1533" s="12">
        <v>0</v>
      </c>
    </row>
    <row r="1534" customHeight="1" spans="1:20">
      <c r="A1534" s="2">
        <v>1533</v>
      </c>
      <c r="B1534" s="2">
        <v>241008002</v>
      </c>
      <c r="C1534" s="3">
        <v>45573</v>
      </c>
      <c r="D1534" s="4" t="s">
        <v>944</v>
      </c>
      <c r="E1534" s="4">
        <v>41</v>
      </c>
      <c r="F1534" s="5" t="s">
        <v>58</v>
      </c>
      <c r="G1534" s="6" t="s">
        <v>948</v>
      </c>
      <c r="H1534" s="6" t="s">
        <v>417</v>
      </c>
      <c r="I1534" s="7" t="s">
        <v>74</v>
      </c>
      <c r="J1534" s="7" t="s">
        <v>36</v>
      </c>
      <c r="K1534" s="8">
        <v>256</v>
      </c>
      <c r="L1534" s="8">
        <v>8</v>
      </c>
      <c r="N1534" s="10" t="s">
        <v>37</v>
      </c>
      <c r="T1534" s="12">
        <v>0</v>
      </c>
    </row>
    <row r="1535" customHeight="1" spans="1:29">
      <c r="A1535" s="2">
        <v>1534</v>
      </c>
      <c r="B1535" s="2">
        <v>241008003</v>
      </c>
      <c r="C1535" s="3">
        <v>45573</v>
      </c>
      <c r="D1535" s="4" t="s">
        <v>944</v>
      </c>
      <c r="E1535" s="4">
        <v>41</v>
      </c>
      <c r="F1535" s="5" t="s">
        <v>58</v>
      </c>
      <c r="G1535" s="6" t="s">
        <v>907</v>
      </c>
      <c r="H1535" s="6" t="s">
        <v>64</v>
      </c>
      <c r="I1535" s="7" t="s">
        <v>64</v>
      </c>
      <c r="J1535" s="7" t="s">
        <v>62</v>
      </c>
      <c r="K1535" s="8">
        <v>256</v>
      </c>
      <c r="L1535" s="8">
        <v>8</v>
      </c>
      <c r="N1535" s="10" t="s">
        <v>37</v>
      </c>
      <c r="T1535" s="12">
        <v>0</v>
      </c>
      <c r="AC1535" s="8" t="s">
        <v>951</v>
      </c>
    </row>
    <row r="1536" customHeight="1" spans="1:20">
      <c r="A1536" s="2">
        <v>1535</v>
      </c>
      <c r="B1536" s="2">
        <v>241008004</v>
      </c>
      <c r="C1536" s="3">
        <v>45573</v>
      </c>
      <c r="D1536" s="4" t="s">
        <v>944</v>
      </c>
      <c r="E1536" s="4">
        <v>41</v>
      </c>
      <c r="F1536" s="5" t="s">
        <v>58</v>
      </c>
      <c r="G1536" s="6" t="s">
        <v>888</v>
      </c>
      <c r="H1536" s="6" t="s">
        <v>796</v>
      </c>
      <c r="I1536" s="7" t="s">
        <v>724</v>
      </c>
      <c r="J1536" s="7" t="s">
        <v>725</v>
      </c>
      <c r="K1536" s="8">
        <v>128</v>
      </c>
      <c r="L1536" s="8">
        <v>8</v>
      </c>
      <c r="N1536" s="10" t="s">
        <v>37</v>
      </c>
      <c r="T1536" s="12">
        <v>0</v>
      </c>
    </row>
    <row r="1537" customHeight="1" spans="1:20">
      <c r="A1537" s="2">
        <v>1536</v>
      </c>
      <c r="B1537" s="2">
        <v>241008005</v>
      </c>
      <c r="C1537" s="3">
        <v>45573</v>
      </c>
      <c r="D1537" s="4" t="s">
        <v>944</v>
      </c>
      <c r="E1537" s="4">
        <v>41</v>
      </c>
      <c r="F1537" s="5" t="s">
        <v>58</v>
      </c>
      <c r="G1537" s="6" t="s">
        <v>888</v>
      </c>
      <c r="H1537" s="6" t="s">
        <v>796</v>
      </c>
      <c r="I1537" s="7" t="s">
        <v>724</v>
      </c>
      <c r="J1537" s="7" t="s">
        <v>725</v>
      </c>
      <c r="K1537" s="8">
        <v>228</v>
      </c>
      <c r="L1537" s="8">
        <v>8</v>
      </c>
      <c r="N1537" s="10" t="s">
        <v>37</v>
      </c>
      <c r="T1537" s="12">
        <v>0</v>
      </c>
    </row>
    <row r="1538" customHeight="1" spans="1:20">
      <c r="A1538" s="2">
        <v>1537</v>
      </c>
      <c r="B1538" s="2">
        <v>241008006</v>
      </c>
      <c r="C1538" s="3">
        <v>45573</v>
      </c>
      <c r="D1538" s="4" t="s">
        <v>944</v>
      </c>
      <c r="E1538" s="4">
        <v>41</v>
      </c>
      <c r="F1538" s="5" t="s">
        <v>58</v>
      </c>
      <c r="G1538" s="6" t="s">
        <v>827</v>
      </c>
      <c r="H1538" s="6" t="s">
        <v>828</v>
      </c>
      <c r="I1538" s="7" t="s">
        <v>828</v>
      </c>
      <c r="J1538" s="7" t="s">
        <v>725</v>
      </c>
      <c r="K1538" s="8">
        <v>124</v>
      </c>
      <c r="L1538" s="8">
        <v>8</v>
      </c>
      <c r="N1538" s="10" t="s">
        <v>37</v>
      </c>
      <c r="T1538" s="12">
        <v>0</v>
      </c>
    </row>
    <row r="1539" customHeight="1" spans="1:26">
      <c r="A1539" s="2">
        <v>1538</v>
      </c>
      <c r="B1539" s="2">
        <v>241008007</v>
      </c>
      <c r="C1539" s="3">
        <v>45573</v>
      </c>
      <c r="D1539" s="4" t="s">
        <v>944</v>
      </c>
      <c r="E1539" s="4">
        <v>41</v>
      </c>
      <c r="F1539" s="5" t="s">
        <v>58</v>
      </c>
      <c r="G1539" s="6" t="s">
        <v>907</v>
      </c>
      <c r="H1539" s="6" t="s">
        <v>64</v>
      </c>
      <c r="I1539" s="7" t="s">
        <v>64</v>
      </c>
      <c r="J1539" s="7" t="s">
        <v>62</v>
      </c>
      <c r="K1539" s="8">
        <v>240</v>
      </c>
      <c r="L1539" s="8">
        <v>8</v>
      </c>
      <c r="M1539" s="9">
        <v>4</v>
      </c>
      <c r="N1539" s="10" t="s">
        <v>48</v>
      </c>
      <c r="O1539" s="11">
        <v>4</v>
      </c>
      <c r="T1539" s="12">
        <v>4</v>
      </c>
      <c r="U1539" s="11" t="s">
        <v>952</v>
      </c>
      <c r="V1539" s="13" t="s">
        <v>50</v>
      </c>
      <c r="W1539" s="8" t="s">
        <v>15</v>
      </c>
      <c r="X1539" s="11" t="s">
        <v>150</v>
      </c>
      <c r="Y1539" s="11" t="s">
        <v>52</v>
      </c>
      <c r="Z1539" s="11" t="s">
        <v>53</v>
      </c>
    </row>
    <row r="1540" customHeight="1" spans="1:20">
      <c r="A1540" s="2">
        <v>1539</v>
      </c>
      <c r="B1540" s="2">
        <v>241008008</v>
      </c>
      <c r="C1540" s="3">
        <v>45573</v>
      </c>
      <c r="D1540" s="4" t="s">
        <v>944</v>
      </c>
      <c r="E1540" s="4">
        <v>41</v>
      </c>
      <c r="F1540" s="5" t="s">
        <v>58</v>
      </c>
      <c r="G1540" s="6" t="s">
        <v>953</v>
      </c>
      <c r="H1540" s="6" t="s">
        <v>64</v>
      </c>
      <c r="I1540" s="7" t="s">
        <v>64</v>
      </c>
      <c r="J1540" s="7" t="s">
        <v>36</v>
      </c>
      <c r="K1540" s="8">
        <v>240</v>
      </c>
      <c r="L1540" s="8">
        <v>8</v>
      </c>
      <c r="N1540" s="10" t="s">
        <v>37</v>
      </c>
      <c r="T1540" s="12">
        <v>0</v>
      </c>
    </row>
    <row r="1541" customHeight="1" spans="1:20">
      <c r="A1541" s="2">
        <v>1540</v>
      </c>
      <c r="B1541" s="2">
        <v>241009001</v>
      </c>
      <c r="C1541" s="3">
        <v>45574</v>
      </c>
      <c r="D1541" s="4" t="s">
        <v>944</v>
      </c>
      <c r="E1541" s="4">
        <v>41</v>
      </c>
      <c r="F1541" s="5" t="s">
        <v>58</v>
      </c>
      <c r="G1541" s="6" t="s">
        <v>948</v>
      </c>
      <c r="H1541" s="6" t="s">
        <v>417</v>
      </c>
      <c r="I1541" s="7" t="s">
        <v>74</v>
      </c>
      <c r="J1541" s="7" t="s">
        <v>36</v>
      </c>
      <c r="K1541" s="8">
        <v>256</v>
      </c>
      <c r="L1541" s="8">
        <v>8</v>
      </c>
      <c r="N1541" s="10" t="s">
        <v>37</v>
      </c>
      <c r="T1541" s="12">
        <v>0</v>
      </c>
    </row>
    <row r="1542" customHeight="1" spans="1:20">
      <c r="A1542" s="2">
        <v>1541</v>
      </c>
      <c r="B1542" s="2">
        <v>241009002</v>
      </c>
      <c r="C1542" s="3">
        <v>45574</v>
      </c>
      <c r="D1542" s="4" t="s">
        <v>944</v>
      </c>
      <c r="E1542" s="4">
        <v>41</v>
      </c>
      <c r="F1542" s="5" t="s">
        <v>58</v>
      </c>
      <c r="G1542" s="6" t="s">
        <v>854</v>
      </c>
      <c r="H1542" s="6" t="s">
        <v>825</v>
      </c>
      <c r="I1542" s="7" t="s">
        <v>825</v>
      </c>
      <c r="J1542" s="7" t="s">
        <v>725</v>
      </c>
      <c r="K1542" s="8">
        <v>236</v>
      </c>
      <c r="L1542" s="8">
        <v>8</v>
      </c>
      <c r="N1542" s="10" t="s">
        <v>37</v>
      </c>
      <c r="T1542" s="12">
        <v>0</v>
      </c>
    </row>
    <row r="1543" customHeight="1" spans="1:20">
      <c r="A1543" s="2">
        <v>1542</v>
      </c>
      <c r="B1543" s="2">
        <v>241009003</v>
      </c>
      <c r="C1543" s="3">
        <v>45574</v>
      </c>
      <c r="D1543" s="4" t="s">
        <v>944</v>
      </c>
      <c r="E1543" s="4">
        <v>41</v>
      </c>
      <c r="F1543" s="5" t="s">
        <v>58</v>
      </c>
      <c r="G1543" s="6" t="s">
        <v>907</v>
      </c>
      <c r="H1543" s="6" t="s">
        <v>64</v>
      </c>
      <c r="I1543" s="7" t="s">
        <v>64</v>
      </c>
      <c r="J1543" s="7" t="s">
        <v>62</v>
      </c>
      <c r="K1543" s="8">
        <v>202</v>
      </c>
      <c r="L1543" s="8">
        <v>8</v>
      </c>
      <c r="N1543" s="10" t="s">
        <v>37</v>
      </c>
      <c r="T1543" s="12">
        <v>0</v>
      </c>
    </row>
    <row r="1544" customHeight="1" spans="1:26">
      <c r="A1544" s="2">
        <v>1543</v>
      </c>
      <c r="B1544" s="2">
        <v>241009004</v>
      </c>
      <c r="C1544" s="3">
        <v>45574</v>
      </c>
      <c r="D1544" s="4" t="s">
        <v>944</v>
      </c>
      <c r="E1544" s="4">
        <v>41</v>
      </c>
      <c r="F1544" s="5" t="s">
        <v>58</v>
      </c>
      <c r="G1544" s="6" t="s">
        <v>840</v>
      </c>
      <c r="H1544" s="6" t="s">
        <v>841</v>
      </c>
      <c r="I1544" s="7" t="s">
        <v>842</v>
      </c>
      <c r="J1544" s="7" t="s">
        <v>725</v>
      </c>
      <c r="K1544" s="8">
        <v>96</v>
      </c>
      <c r="L1544" s="8">
        <v>8</v>
      </c>
      <c r="M1544" s="9">
        <v>5</v>
      </c>
      <c r="N1544" s="10" t="s">
        <v>48</v>
      </c>
      <c r="O1544" s="11">
        <v>4</v>
      </c>
      <c r="P1544" s="11">
        <v>1</v>
      </c>
      <c r="T1544" s="12">
        <v>5</v>
      </c>
      <c r="U1544" s="11" t="s">
        <v>954</v>
      </c>
      <c r="V1544" s="13" t="s">
        <v>50</v>
      </c>
      <c r="W1544" s="8" t="s">
        <v>16</v>
      </c>
      <c r="X1544" s="11" t="s">
        <v>83</v>
      </c>
      <c r="Y1544" s="11" t="s">
        <v>57</v>
      </c>
      <c r="Z1544" s="11" t="s">
        <v>53</v>
      </c>
    </row>
    <row r="1545" customHeight="1" spans="1:20">
      <c r="A1545" s="2">
        <v>1544</v>
      </c>
      <c r="B1545" s="2">
        <v>241009005</v>
      </c>
      <c r="C1545" s="3">
        <v>45574</v>
      </c>
      <c r="D1545" s="4" t="s">
        <v>944</v>
      </c>
      <c r="E1545" s="4">
        <v>41</v>
      </c>
      <c r="F1545" s="5" t="s">
        <v>58</v>
      </c>
      <c r="G1545" s="6" t="s">
        <v>854</v>
      </c>
      <c r="H1545" s="6" t="s">
        <v>861</v>
      </c>
      <c r="I1545" s="7" t="s">
        <v>825</v>
      </c>
      <c r="J1545" s="7" t="s">
        <v>725</v>
      </c>
      <c r="K1545" s="8">
        <v>180</v>
      </c>
      <c r="L1545" s="8">
        <v>8</v>
      </c>
      <c r="N1545" s="10" t="s">
        <v>37</v>
      </c>
      <c r="T1545" s="12">
        <v>0</v>
      </c>
    </row>
    <row r="1546" customHeight="1" spans="1:20">
      <c r="A1546" s="2">
        <v>1545</v>
      </c>
      <c r="B1546" s="2">
        <v>241009006</v>
      </c>
      <c r="C1546" s="3">
        <v>45574</v>
      </c>
      <c r="D1546" s="4" t="s">
        <v>944</v>
      </c>
      <c r="E1546" s="4">
        <v>41</v>
      </c>
      <c r="F1546" s="5" t="s">
        <v>58</v>
      </c>
      <c r="G1546" s="6" t="s">
        <v>827</v>
      </c>
      <c r="H1546" s="6" t="s">
        <v>828</v>
      </c>
      <c r="I1546" s="7" t="s">
        <v>828</v>
      </c>
      <c r="J1546" s="7" t="s">
        <v>725</v>
      </c>
      <c r="K1546" s="8">
        <v>276</v>
      </c>
      <c r="L1546" s="8">
        <v>8</v>
      </c>
      <c r="N1546" s="10" t="s">
        <v>37</v>
      </c>
      <c r="T1546" s="12">
        <v>0</v>
      </c>
    </row>
    <row r="1547" customHeight="1" spans="1:20">
      <c r="A1547" s="2">
        <v>1546</v>
      </c>
      <c r="B1547" s="2">
        <v>241009007</v>
      </c>
      <c r="C1547" s="3">
        <v>45574</v>
      </c>
      <c r="D1547" s="4" t="s">
        <v>944</v>
      </c>
      <c r="E1547" s="4">
        <v>41</v>
      </c>
      <c r="F1547" s="5" t="s">
        <v>33</v>
      </c>
      <c r="G1547" s="6">
        <v>20240616</v>
      </c>
      <c r="H1547" s="6" t="s">
        <v>39</v>
      </c>
      <c r="I1547" s="7" t="s">
        <v>39</v>
      </c>
      <c r="J1547" s="7" t="s">
        <v>36</v>
      </c>
      <c r="K1547" s="8">
        <v>144</v>
      </c>
      <c r="L1547" s="8">
        <v>8</v>
      </c>
      <c r="N1547" s="10" t="s">
        <v>37</v>
      </c>
      <c r="T1547" s="12">
        <v>0</v>
      </c>
    </row>
    <row r="1548" customHeight="1" spans="1:20">
      <c r="A1548" s="2">
        <v>1547</v>
      </c>
      <c r="B1548" s="2">
        <v>241009008</v>
      </c>
      <c r="C1548" s="3">
        <v>45574</v>
      </c>
      <c r="D1548" s="4" t="s">
        <v>944</v>
      </c>
      <c r="E1548" s="4">
        <v>41</v>
      </c>
      <c r="F1548" s="5" t="s">
        <v>33</v>
      </c>
      <c r="G1548" s="6" t="s">
        <v>562</v>
      </c>
      <c r="H1548" s="6" t="s">
        <v>374</v>
      </c>
      <c r="I1548" s="7" t="s">
        <v>39</v>
      </c>
      <c r="J1548" s="7" t="s">
        <v>36</v>
      </c>
      <c r="K1548" s="8">
        <v>68</v>
      </c>
      <c r="L1548" s="8">
        <v>8</v>
      </c>
      <c r="N1548" s="10" t="s">
        <v>37</v>
      </c>
      <c r="T1548" s="12">
        <v>0</v>
      </c>
    </row>
    <row r="1549" customHeight="1" spans="1:20">
      <c r="A1549" s="2">
        <v>1548</v>
      </c>
      <c r="B1549" s="2">
        <v>241009009</v>
      </c>
      <c r="C1549" s="3">
        <v>45574</v>
      </c>
      <c r="D1549" s="4" t="s">
        <v>944</v>
      </c>
      <c r="E1549" s="4">
        <v>41</v>
      </c>
      <c r="F1549" s="5" t="s">
        <v>33</v>
      </c>
      <c r="G1549" s="6">
        <v>20240616</v>
      </c>
      <c r="H1549" s="6" t="s">
        <v>352</v>
      </c>
      <c r="I1549" s="7" t="s">
        <v>39</v>
      </c>
      <c r="J1549" s="7" t="s">
        <v>36</v>
      </c>
      <c r="K1549" s="8">
        <v>22</v>
      </c>
      <c r="L1549" s="8">
        <v>8</v>
      </c>
      <c r="N1549" s="10" t="s">
        <v>37</v>
      </c>
      <c r="T1549" s="12">
        <v>0</v>
      </c>
    </row>
    <row r="1550" customHeight="1" spans="1:20">
      <c r="A1550" s="2">
        <v>1549</v>
      </c>
      <c r="B1550" s="2">
        <v>241009010</v>
      </c>
      <c r="C1550" s="3">
        <v>45574</v>
      </c>
      <c r="D1550" s="4" t="s">
        <v>944</v>
      </c>
      <c r="E1550" s="4">
        <v>41</v>
      </c>
      <c r="F1550" s="5" t="s">
        <v>33</v>
      </c>
      <c r="G1550" s="6" t="s">
        <v>955</v>
      </c>
      <c r="H1550" s="6" t="s">
        <v>403</v>
      </c>
      <c r="I1550" s="7" t="s">
        <v>403</v>
      </c>
      <c r="J1550" s="7" t="s">
        <v>36</v>
      </c>
      <c r="K1550" s="8">
        <v>1017</v>
      </c>
      <c r="L1550" s="8">
        <v>32</v>
      </c>
      <c r="N1550" s="10" t="s">
        <v>37</v>
      </c>
      <c r="T1550" s="12">
        <v>0</v>
      </c>
    </row>
    <row r="1551" customHeight="1" spans="1:20">
      <c r="A1551" s="2">
        <v>1550</v>
      </c>
      <c r="B1551" s="2">
        <v>241009011</v>
      </c>
      <c r="C1551" s="3">
        <v>45574</v>
      </c>
      <c r="D1551" s="4" t="s">
        <v>944</v>
      </c>
      <c r="E1551" s="4">
        <v>41</v>
      </c>
      <c r="F1551" s="5" t="s">
        <v>58</v>
      </c>
      <c r="G1551" s="6" t="s">
        <v>888</v>
      </c>
      <c r="H1551" s="6" t="s">
        <v>796</v>
      </c>
      <c r="I1551" s="7" t="s">
        <v>724</v>
      </c>
      <c r="J1551" s="7" t="s">
        <v>725</v>
      </c>
      <c r="K1551" s="8">
        <v>256</v>
      </c>
      <c r="L1551" s="8">
        <v>8</v>
      </c>
      <c r="N1551" s="10" t="s">
        <v>37</v>
      </c>
      <c r="T1551" s="12">
        <v>0</v>
      </c>
    </row>
    <row r="1552" customHeight="1" spans="1:20">
      <c r="A1552" s="2">
        <v>1551</v>
      </c>
      <c r="B1552" s="2">
        <v>241009012</v>
      </c>
      <c r="C1552" s="3">
        <v>45574</v>
      </c>
      <c r="D1552" s="4" t="s">
        <v>944</v>
      </c>
      <c r="E1552" s="4">
        <v>41</v>
      </c>
      <c r="F1552" s="5" t="s">
        <v>58</v>
      </c>
      <c r="G1552" s="6" t="s">
        <v>854</v>
      </c>
      <c r="H1552" s="6" t="s">
        <v>828</v>
      </c>
      <c r="I1552" s="7" t="s">
        <v>828</v>
      </c>
      <c r="J1552" s="7" t="s">
        <v>725</v>
      </c>
      <c r="K1552" s="8">
        <v>256</v>
      </c>
      <c r="L1552" s="8">
        <v>8</v>
      </c>
      <c r="N1552" s="10" t="s">
        <v>37</v>
      </c>
      <c r="T1552" s="12">
        <v>0</v>
      </c>
    </row>
    <row r="1553" customHeight="1" spans="1:20">
      <c r="A1553" s="2">
        <v>1552</v>
      </c>
      <c r="B1553" s="2">
        <v>241009013</v>
      </c>
      <c r="C1553" s="3">
        <v>45574</v>
      </c>
      <c r="D1553" s="4" t="s">
        <v>944</v>
      </c>
      <c r="E1553" s="4">
        <v>41</v>
      </c>
      <c r="F1553" s="5" t="s">
        <v>58</v>
      </c>
      <c r="G1553" s="6" t="s">
        <v>948</v>
      </c>
      <c r="H1553" s="6" t="s">
        <v>417</v>
      </c>
      <c r="I1553" s="7" t="s">
        <v>74</v>
      </c>
      <c r="J1553" s="7" t="s">
        <v>36</v>
      </c>
      <c r="K1553" s="8">
        <v>254</v>
      </c>
      <c r="L1553" s="8">
        <v>8</v>
      </c>
      <c r="N1553" s="10" t="s">
        <v>37</v>
      </c>
      <c r="T1553" s="12">
        <v>0</v>
      </c>
    </row>
    <row r="1554" customHeight="1" spans="1:20">
      <c r="A1554" s="2">
        <v>1553</v>
      </c>
      <c r="B1554" s="2">
        <v>241009014</v>
      </c>
      <c r="C1554" s="3">
        <v>45574</v>
      </c>
      <c r="D1554" s="4" t="s">
        <v>944</v>
      </c>
      <c r="E1554" s="4">
        <v>41</v>
      </c>
      <c r="F1554" s="5" t="s">
        <v>58</v>
      </c>
      <c r="G1554" s="6" t="s">
        <v>854</v>
      </c>
      <c r="H1554" s="6" t="s">
        <v>825</v>
      </c>
      <c r="I1554" s="7" t="s">
        <v>825</v>
      </c>
      <c r="J1554" s="7" t="s">
        <v>725</v>
      </c>
      <c r="K1554" s="8">
        <v>256</v>
      </c>
      <c r="L1554" s="8">
        <v>8</v>
      </c>
      <c r="N1554" s="10" t="s">
        <v>37</v>
      </c>
      <c r="T1554" s="12">
        <v>0</v>
      </c>
    </row>
    <row r="1555" customHeight="1" spans="1:20">
      <c r="A1555" s="2">
        <v>1554</v>
      </c>
      <c r="B1555" s="2">
        <v>241009015</v>
      </c>
      <c r="C1555" s="3">
        <v>45574</v>
      </c>
      <c r="D1555" s="4" t="s">
        <v>944</v>
      </c>
      <c r="E1555" s="4">
        <v>41</v>
      </c>
      <c r="F1555" s="5" t="s">
        <v>33</v>
      </c>
      <c r="G1555" s="6">
        <v>20240616</v>
      </c>
      <c r="H1555" s="6" t="s">
        <v>39</v>
      </c>
      <c r="I1555" s="7" t="s">
        <v>39</v>
      </c>
      <c r="J1555" s="7" t="s">
        <v>36</v>
      </c>
      <c r="K1555" s="8">
        <v>144</v>
      </c>
      <c r="L1555" s="8">
        <v>8</v>
      </c>
      <c r="N1555" s="10" t="s">
        <v>37</v>
      </c>
      <c r="T1555" s="12">
        <v>0</v>
      </c>
    </row>
    <row r="1556" customHeight="1" spans="1:20">
      <c r="A1556" s="2">
        <v>1555</v>
      </c>
      <c r="B1556" s="2">
        <v>241010001</v>
      </c>
      <c r="C1556" s="3">
        <v>45575</v>
      </c>
      <c r="D1556" s="4" t="s">
        <v>944</v>
      </c>
      <c r="E1556" s="4">
        <v>41</v>
      </c>
      <c r="F1556" s="5" t="s">
        <v>58</v>
      </c>
      <c r="G1556" s="6" t="s">
        <v>927</v>
      </c>
      <c r="H1556" s="6" t="s">
        <v>417</v>
      </c>
      <c r="I1556" s="7" t="s">
        <v>74</v>
      </c>
      <c r="J1556" s="7" t="s">
        <v>36</v>
      </c>
      <c r="K1556" s="8">
        <v>277</v>
      </c>
      <c r="L1556" s="8">
        <v>8</v>
      </c>
      <c r="N1556" s="10" t="s">
        <v>37</v>
      </c>
      <c r="T1556" s="12">
        <v>0</v>
      </c>
    </row>
    <row r="1557" customHeight="1" spans="1:26">
      <c r="A1557" s="2">
        <v>1556</v>
      </c>
      <c r="B1557" s="2">
        <v>241010002</v>
      </c>
      <c r="C1557" s="3">
        <v>45575</v>
      </c>
      <c r="D1557" s="4" t="s">
        <v>944</v>
      </c>
      <c r="E1557" s="4">
        <v>41</v>
      </c>
      <c r="F1557" s="5" t="s">
        <v>58</v>
      </c>
      <c r="G1557" s="6" t="s">
        <v>888</v>
      </c>
      <c r="H1557" s="6" t="s">
        <v>796</v>
      </c>
      <c r="I1557" s="7" t="s">
        <v>724</v>
      </c>
      <c r="J1557" s="7" t="s">
        <v>725</v>
      </c>
      <c r="K1557" s="8">
        <v>256</v>
      </c>
      <c r="L1557" s="8">
        <v>8</v>
      </c>
      <c r="M1557" s="9">
        <v>1</v>
      </c>
      <c r="N1557" s="10" t="s">
        <v>37</v>
      </c>
      <c r="O1557" s="11">
        <v>1</v>
      </c>
      <c r="T1557" s="12">
        <v>1</v>
      </c>
      <c r="U1557" s="11" t="s">
        <v>956</v>
      </c>
      <c r="V1557" s="13" t="s">
        <v>77</v>
      </c>
      <c r="W1557" s="8" t="s">
        <v>15</v>
      </c>
      <c r="X1557" s="11" t="s">
        <v>109</v>
      </c>
      <c r="Y1557" s="11" t="s">
        <v>52</v>
      </c>
      <c r="Z1557" s="11" t="s">
        <v>67</v>
      </c>
    </row>
    <row r="1558" customHeight="1" spans="1:20">
      <c r="A1558" s="2">
        <v>1557</v>
      </c>
      <c r="B1558" s="2">
        <v>241010003</v>
      </c>
      <c r="C1558" s="3">
        <v>45575</v>
      </c>
      <c r="D1558" s="4" t="s">
        <v>944</v>
      </c>
      <c r="E1558" s="4">
        <v>41</v>
      </c>
      <c r="F1558" s="5" t="s">
        <v>58</v>
      </c>
      <c r="G1558" s="6" t="s">
        <v>839</v>
      </c>
      <c r="H1558" s="6" t="s">
        <v>825</v>
      </c>
      <c r="I1558" s="7" t="s">
        <v>825</v>
      </c>
      <c r="J1558" s="7" t="s">
        <v>725</v>
      </c>
      <c r="K1558" s="8">
        <v>256</v>
      </c>
      <c r="L1558" s="8">
        <v>8</v>
      </c>
      <c r="N1558" s="10" t="s">
        <v>37</v>
      </c>
      <c r="T1558" s="12">
        <v>0</v>
      </c>
    </row>
    <row r="1559" customHeight="1" spans="1:20">
      <c r="A1559" s="2">
        <v>1558</v>
      </c>
      <c r="B1559" s="2">
        <v>241010004</v>
      </c>
      <c r="C1559" s="3">
        <v>45575</v>
      </c>
      <c r="D1559" s="4" t="s">
        <v>944</v>
      </c>
      <c r="E1559" s="4">
        <v>41</v>
      </c>
      <c r="F1559" s="5" t="s">
        <v>58</v>
      </c>
      <c r="G1559" s="6" t="s">
        <v>854</v>
      </c>
      <c r="H1559" s="6" t="s">
        <v>828</v>
      </c>
      <c r="I1559" s="7" t="s">
        <v>828</v>
      </c>
      <c r="J1559" s="7" t="s">
        <v>725</v>
      </c>
      <c r="K1559" s="8">
        <v>256</v>
      </c>
      <c r="L1559" s="8">
        <v>8</v>
      </c>
      <c r="N1559" s="10" t="s">
        <v>37</v>
      </c>
      <c r="T1559" s="12">
        <v>0</v>
      </c>
    </row>
    <row r="1560" customHeight="1" spans="1:20">
      <c r="A1560" s="2">
        <v>1559</v>
      </c>
      <c r="B1560" s="2">
        <v>241010005</v>
      </c>
      <c r="C1560" s="3">
        <v>45575</v>
      </c>
      <c r="D1560" s="4" t="s">
        <v>944</v>
      </c>
      <c r="E1560" s="4">
        <v>41</v>
      </c>
      <c r="F1560" s="5" t="s">
        <v>58</v>
      </c>
      <c r="G1560" s="6" t="s">
        <v>888</v>
      </c>
      <c r="H1560" s="6" t="s">
        <v>796</v>
      </c>
      <c r="I1560" s="7" t="s">
        <v>724</v>
      </c>
      <c r="J1560" s="7" t="s">
        <v>725</v>
      </c>
      <c r="K1560" s="8">
        <v>228</v>
      </c>
      <c r="L1560" s="8">
        <v>8</v>
      </c>
      <c r="N1560" s="10" t="s">
        <v>37</v>
      </c>
      <c r="T1560" s="12">
        <v>0</v>
      </c>
    </row>
    <row r="1561" customHeight="1" spans="1:20">
      <c r="A1561" s="2">
        <v>1560</v>
      </c>
      <c r="B1561" s="2">
        <v>241010006</v>
      </c>
      <c r="C1561" s="3">
        <v>45575</v>
      </c>
      <c r="D1561" s="4" t="s">
        <v>944</v>
      </c>
      <c r="E1561" s="4">
        <v>41</v>
      </c>
      <c r="F1561" s="5" t="s">
        <v>58</v>
      </c>
      <c r="G1561" s="6" t="s">
        <v>854</v>
      </c>
      <c r="H1561" s="6" t="s">
        <v>828</v>
      </c>
      <c r="I1561" s="7" t="s">
        <v>828</v>
      </c>
      <c r="J1561" s="7" t="s">
        <v>725</v>
      </c>
      <c r="K1561" s="8">
        <v>256</v>
      </c>
      <c r="L1561" s="8">
        <v>8</v>
      </c>
      <c r="N1561" s="10" t="s">
        <v>37</v>
      </c>
      <c r="T1561" s="12">
        <v>0</v>
      </c>
    </row>
    <row r="1562" customHeight="1" spans="1:20">
      <c r="A1562" s="2">
        <v>1561</v>
      </c>
      <c r="B1562" s="2">
        <v>241010007</v>
      </c>
      <c r="C1562" s="3">
        <v>45575</v>
      </c>
      <c r="D1562" s="4" t="s">
        <v>944</v>
      </c>
      <c r="E1562" s="4">
        <v>41</v>
      </c>
      <c r="F1562" s="5" t="s">
        <v>33</v>
      </c>
      <c r="G1562" s="6" t="s">
        <v>654</v>
      </c>
      <c r="H1562" s="6" t="s">
        <v>401</v>
      </c>
      <c r="I1562" s="7" t="s">
        <v>401</v>
      </c>
      <c r="J1562" s="7" t="s">
        <v>36</v>
      </c>
      <c r="K1562" s="8">
        <v>997</v>
      </c>
      <c r="L1562" s="8">
        <v>32</v>
      </c>
      <c r="N1562" s="10" t="s">
        <v>37</v>
      </c>
      <c r="T1562" s="12">
        <v>0</v>
      </c>
    </row>
    <row r="1563" customHeight="1" spans="1:20">
      <c r="A1563" s="2">
        <v>1562</v>
      </c>
      <c r="B1563" s="2">
        <v>241010008</v>
      </c>
      <c r="C1563" s="3">
        <v>45575</v>
      </c>
      <c r="D1563" s="4" t="s">
        <v>944</v>
      </c>
      <c r="E1563" s="4">
        <v>41</v>
      </c>
      <c r="F1563" s="5" t="s">
        <v>58</v>
      </c>
      <c r="G1563" s="6" t="s">
        <v>839</v>
      </c>
      <c r="H1563" s="6" t="s">
        <v>825</v>
      </c>
      <c r="I1563" s="7" t="s">
        <v>825</v>
      </c>
      <c r="J1563" s="7" t="s">
        <v>725</v>
      </c>
      <c r="K1563" s="8">
        <v>264</v>
      </c>
      <c r="L1563" s="8">
        <v>8</v>
      </c>
      <c r="N1563" s="10" t="s">
        <v>37</v>
      </c>
      <c r="T1563" s="12">
        <v>0</v>
      </c>
    </row>
    <row r="1564" customHeight="1" spans="1:20">
      <c r="A1564" s="2">
        <v>1563</v>
      </c>
      <c r="B1564" s="2">
        <v>241010009</v>
      </c>
      <c r="C1564" s="3">
        <v>45575</v>
      </c>
      <c r="D1564" s="4" t="s">
        <v>944</v>
      </c>
      <c r="E1564" s="4">
        <v>41</v>
      </c>
      <c r="F1564" s="5" t="s">
        <v>58</v>
      </c>
      <c r="G1564" s="6" t="s">
        <v>928</v>
      </c>
      <c r="H1564" s="6" t="s">
        <v>366</v>
      </c>
      <c r="I1564" s="7" t="s">
        <v>42</v>
      </c>
      <c r="J1564" s="7" t="s">
        <v>248</v>
      </c>
      <c r="K1564" s="8">
        <v>1</v>
      </c>
      <c r="L1564" s="8">
        <v>1</v>
      </c>
      <c r="N1564" s="10" t="s">
        <v>37</v>
      </c>
      <c r="T1564" s="12">
        <v>0</v>
      </c>
    </row>
    <row r="1565" customHeight="1" spans="1:20">
      <c r="A1565" s="2">
        <v>1564</v>
      </c>
      <c r="B1565" s="2">
        <v>241010010</v>
      </c>
      <c r="C1565" s="3">
        <v>45575</v>
      </c>
      <c r="D1565" s="4" t="s">
        <v>944</v>
      </c>
      <c r="E1565" s="4">
        <v>41</v>
      </c>
      <c r="F1565" s="5" t="s">
        <v>58</v>
      </c>
      <c r="G1565" s="6" t="s">
        <v>948</v>
      </c>
      <c r="H1565" s="6" t="s">
        <v>417</v>
      </c>
      <c r="I1565" s="7" t="s">
        <v>74</v>
      </c>
      <c r="J1565" s="7" t="s">
        <v>36</v>
      </c>
      <c r="K1565" s="8">
        <v>255</v>
      </c>
      <c r="L1565" s="8">
        <v>8</v>
      </c>
      <c r="N1565" s="10" t="s">
        <v>37</v>
      </c>
      <c r="T1565" s="12">
        <v>0</v>
      </c>
    </row>
    <row r="1566" customHeight="1" spans="1:20">
      <c r="A1566" s="2">
        <v>1565</v>
      </c>
      <c r="B1566" s="2">
        <v>241011001</v>
      </c>
      <c r="C1566" s="3">
        <v>45576</v>
      </c>
      <c r="D1566" s="4" t="s">
        <v>944</v>
      </c>
      <c r="E1566" s="4">
        <v>41</v>
      </c>
      <c r="F1566" s="5" t="s">
        <v>58</v>
      </c>
      <c r="G1566" s="6" t="s">
        <v>854</v>
      </c>
      <c r="H1566" s="6" t="s">
        <v>828</v>
      </c>
      <c r="I1566" s="7" t="s">
        <v>828</v>
      </c>
      <c r="J1566" s="7" t="s">
        <v>725</v>
      </c>
      <c r="K1566" s="8">
        <v>272</v>
      </c>
      <c r="L1566" s="8">
        <v>8</v>
      </c>
      <c r="N1566" s="10" t="s">
        <v>37</v>
      </c>
      <c r="T1566" s="12">
        <v>0</v>
      </c>
    </row>
    <row r="1567" customHeight="1" spans="1:20">
      <c r="A1567" s="2">
        <v>1566</v>
      </c>
      <c r="B1567" s="2">
        <v>241011002</v>
      </c>
      <c r="C1567" s="3">
        <v>45576</v>
      </c>
      <c r="D1567" s="4" t="s">
        <v>944</v>
      </c>
      <c r="E1567" s="4">
        <v>41</v>
      </c>
      <c r="F1567" s="5" t="s">
        <v>58</v>
      </c>
      <c r="G1567" s="6" t="s">
        <v>888</v>
      </c>
      <c r="H1567" s="6" t="s">
        <v>796</v>
      </c>
      <c r="I1567" s="7" t="s">
        <v>724</v>
      </c>
      <c r="J1567" s="7" t="s">
        <v>725</v>
      </c>
      <c r="K1567" s="8">
        <v>135</v>
      </c>
      <c r="L1567" s="8">
        <v>8</v>
      </c>
      <c r="N1567" s="10" t="s">
        <v>37</v>
      </c>
      <c r="T1567" s="12">
        <v>0</v>
      </c>
    </row>
    <row r="1568" customHeight="1" spans="1:20">
      <c r="A1568" s="2">
        <v>1567</v>
      </c>
      <c r="B1568" s="2">
        <v>241011003</v>
      </c>
      <c r="C1568" s="3">
        <v>45576</v>
      </c>
      <c r="D1568" s="4" t="s">
        <v>944</v>
      </c>
      <c r="E1568" s="4">
        <v>41</v>
      </c>
      <c r="F1568" s="5" t="s">
        <v>58</v>
      </c>
      <c r="G1568" s="6" t="s">
        <v>948</v>
      </c>
      <c r="H1568" s="6" t="s">
        <v>417</v>
      </c>
      <c r="I1568" s="7" t="s">
        <v>74</v>
      </c>
      <c r="J1568" s="7" t="s">
        <v>36</v>
      </c>
      <c r="K1568" s="8">
        <v>106</v>
      </c>
      <c r="L1568" s="8">
        <v>8</v>
      </c>
      <c r="N1568" s="10" t="s">
        <v>37</v>
      </c>
      <c r="T1568" s="12">
        <v>0</v>
      </c>
    </row>
    <row r="1569" customHeight="1" spans="1:20">
      <c r="A1569" s="2">
        <v>1568</v>
      </c>
      <c r="B1569" s="2">
        <v>241011004</v>
      </c>
      <c r="C1569" s="3">
        <v>45576</v>
      </c>
      <c r="D1569" s="4" t="s">
        <v>944</v>
      </c>
      <c r="E1569" s="4">
        <v>41</v>
      </c>
      <c r="F1569" s="5" t="s">
        <v>58</v>
      </c>
      <c r="G1569" s="6" t="s">
        <v>839</v>
      </c>
      <c r="H1569" s="6" t="s">
        <v>825</v>
      </c>
      <c r="I1569" s="7" t="s">
        <v>825</v>
      </c>
      <c r="J1569" s="7" t="s">
        <v>725</v>
      </c>
      <c r="K1569" s="8">
        <v>256</v>
      </c>
      <c r="L1569" s="8">
        <v>8</v>
      </c>
      <c r="N1569" s="10" t="s">
        <v>37</v>
      </c>
      <c r="T1569" s="12">
        <v>0</v>
      </c>
    </row>
    <row r="1570" customHeight="1" spans="1:20">
      <c r="A1570" s="2">
        <v>1569</v>
      </c>
      <c r="B1570" s="2">
        <v>241011005</v>
      </c>
      <c r="C1570" s="3">
        <v>45576</v>
      </c>
      <c r="D1570" s="4" t="s">
        <v>944</v>
      </c>
      <c r="E1570" s="4">
        <v>41</v>
      </c>
      <c r="F1570" s="5" t="s">
        <v>58</v>
      </c>
      <c r="G1570" s="6" t="s">
        <v>839</v>
      </c>
      <c r="H1570" s="6" t="s">
        <v>825</v>
      </c>
      <c r="I1570" s="7" t="s">
        <v>825</v>
      </c>
      <c r="J1570" s="7" t="s">
        <v>725</v>
      </c>
      <c r="K1570" s="8">
        <v>256</v>
      </c>
      <c r="L1570" s="8">
        <v>8</v>
      </c>
      <c r="N1570" s="10" t="s">
        <v>37</v>
      </c>
      <c r="T1570" s="12">
        <v>0</v>
      </c>
    </row>
    <row r="1571" customHeight="1" spans="1:26">
      <c r="A1571" s="2">
        <v>1570</v>
      </c>
      <c r="B1571" s="2">
        <v>241011006</v>
      </c>
      <c r="C1571" s="3">
        <v>45576</v>
      </c>
      <c r="D1571" s="4" t="s">
        <v>944</v>
      </c>
      <c r="E1571" s="4">
        <v>41</v>
      </c>
      <c r="F1571" s="5" t="s">
        <v>58</v>
      </c>
      <c r="G1571" s="6" t="s">
        <v>888</v>
      </c>
      <c r="H1571" s="6" t="s">
        <v>796</v>
      </c>
      <c r="I1571" s="7" t="s">
        <v>724</v>
      </c>
      <c r="J1571" s="7" t="s">
        <v>725</v>
      </c>
      <c r="K1571" s="8">
        <v>256</v>
      </c>
      <c r="L1571" s="8">
        <v>8</v>
      </c>
      <c r="M1571" s="9">
        <v>1</v>
      </c>
      <c r="N1571" s="10" t="s">
        <v>37</v>
      </c>
      <c r="Q1571" s="11">
        <v>1</v>
      </c>
      <c r="T1571" s="12">
        <v>1</v>
      </c>
      <c r="U1571" s="11" t="s">
        <v>957</v>
      </c>
      <c r="V1571" s="13" t="s">
        <v>77</v>
      </c>
      <c r="W1571" s="8" t="s">
        <v>55</v>
      </c>
      <c r="X1571" s="11" t="s">
        <v>958</v>
      </c>
      <c r="Y1571" s="11" t="s">
        <v>52</v>
      </c>
      <c r="Z1571" s="11" t="s">
        <v>67</v>
      </c>
    </row>
    <row r="1572" customHeight="1" spans="1:20">
      <c r="A1572" s="2">
        <v>1571</v>
      </c>
      <c r="B1572" s="2">
        <v>241011007</v>
      </c>
      <c r="C1572" s="3">
        <v>45576</v>
      </c>
      <c r="D1572" s="4" t="s">
        <v>944</v>
      </c>
      <c r="E1572" s="4">
        <v>41</v>
      </c>
      <c r="F1572" s="5" t="s">
        <v>58</v>
      </c>
      <c r="G1572" s="6" t="s">
        <v>854</v>
      </c>
      <c r="H1572" s="6" t="s">
        <v>828</v>
      </c>
      <c r="I1572" s="7" t="s">
        <v>828</v>
      </c>
      <c r="J1572" s="7" t="s">
        <v>725</v>
      </c>
      <c r="K1572" s="8">
        <v>256</v>
      </c>
      <c r="L1572" s="8">
        <v>8</v>
      </c>
      <c r="N1572" s="10" t="s">
        <v>37</v>
      </c>
      <c r="T1572" s="12">
        <v>0</v>
      </c>
    </row>
    <row r="1573" customHeight="1" spans="1:20">
      <c r="A1573" s="2">
        <v>1572</v>
      </c>
      <c r="B1573" s="2">
        <v>241011008</v>
      </c>
      <c r="C1573" s="3">
        <v>45576</v>
      </c>
      <c r="D1573" s="4" t="s">
        <v>944</v>
      </c>
      <c r="E1573" s="4">
        <v>41</v>
      </c>
      <c r="F1573" s="5" t="s">
        <v>58</v>
      </c>
      <c r="G1573" s="6" t="s">
        <v>948</v>
      </c>
      <c r="H1573" s="6" t="s">
        <v>417</v>
      </c>
      <c r="I1573" s="7" t="s">
        <v>74</v>
      </c>
      <c r="J1573" s="7" t="s">
        <v>36</v>
      </c>
      <c r="K1573" s="8">
        <v>256</v>
      </c>
      <c r="L1573" s="8">
        <v>8</v>
      </c>
      <c r="N1573" s="10" t="s">
        <v>37</v>
      </c>
      <c r="T1573" s="12">
        <v>0</v>
      </c>
    </row>
    <row r="1574" customHeight="1" spans="1:20">
      <c r="A1574" s="2">
        <v>1573</v>
      </c>
      <c r="B1574" s="2">
        <v>241011009</v>
      </c>
      <c r="C1574" s="3">
        <v>45576</v>
      </c>
      <c r="D1574" s="4" t="s">
        <v>944</v>
      </c>
      <c r="E1574" s="4">
        <v>41</v>
      </c>
      <c r="F1574" s="5" t="s">
        <v>58</v>
      </c>
      <c r="G1574" s="6" t="s">
        <v>927</v>
      </c>
      <c r="H1574" s="6" t="s">
        <v>417</v>
      </c>
      <c r="I1574" s="7" t="s">
        <v>74</v>
      </c>
      <c r="J1574" s="7" t="s">
        <v>36</v>
      </c>
      <c r="K1574" s="8">
        <v>256</v>
      </c>
      <c r="L1574" s="8">
        <v>8</v>
      </c>
      <c r="N1574" s="10" t="s">
        <v>37</v>
      </c>
      <c r="T1574" s="12">
        <v>0</v>
      </c>
    </row>
    <row r="1575" customHeight="1" spans="1:26">
      <c r="A1575" s="2">
        <v>1574</v>
      </c>
      <c r="B1575" s="2">
        <v>241011010</v>
      </c>
      <c r="C1575" s="3">
        <v>45576</v>
      </c>
      <c r="D1575" s="4" t="s">
        <v>944</v>
      </c>
      <c r="E1575" s="4">
        <v>41</v>
      </c>
      <c r="F1575" s="5" t="s">
        <v>58</v>
      </c>
      <c r="G1575" s="6" t="s">
        <v>959</v>
      </c>
      <c r="H1575" s="6" t="s">
        <v>748</v>
      </c>
      <c r="I1575" s="7" t="s">
        <v>46</v>
      </c>
      <c r="J1575" s="7" t="s">
        <v>725</v>
      </c>
      <c r="K1575" s="8">
        <v>240</v>
      </c>
      <c r="L1575" s="8">
        <v>8</v>
      </c>
      <c r="M1575" s="9">
        <v>6</v>
      </c>
      <c r="N1575" s="10" t="s">
        <v>48</v>
      </c>
      <c r="O1575" s="11">
        <v>6</v>
      </c>
      <c r="T1575" s="12">
        <v>6</v>
      </c>
      <c r="U1575" s="11" t="s">
        <v>960</v>
      </c>
      <c r="V1575" s="13" t="s">
        <v>50</v>
      </c>
      <c r="W1575" s="8" t="s">
        <v>15</v>
      </c>
      <c r="X1575" s="11" t="s">
        <v>312</v>
      </c>
      <c r="Y1575" s="11" t="s">
        <v>52</v>
      </c>
      <c r="Z1575" s="11" t="s">
        <v>53</v>
      </c>
    </row>
    <row r="1576" customHeight="1" spans="1:26">
      <c r="A1576" s="2">
        <v>1575</v>
      </c>
      <c r="B1576" s="2">
        <v>241011011</v>
      </c>
      <c r="C1576" s="3">
        <v>45576</v>
      </c>
      <c r="D1576" s="4" t="s">
        <v>944</v>
      </c>
      <c r="E1576" s="4">
        <v>41</v>
      </c>
      <c r="F1576" s="5" t="s">
        <v>58</v>
      </c>
      <c r="G1576" s="6" t="s">
        <v>959</v>
      </c>
      <c r="H1576" s="6" t="s">
        <v>748</v>
      </c>
      <c r="I1576" s="7" t="s">
        <v>46</v>
      </c>
      <c r="J1576" s="7" t="s">
        <v>725</v>
      </c>
      <c r="K1576" s="8">
        <v>240</v>
      </c>
      <c r="L1576" s="8">
        <v>8</v>
      </c>
      <c r="M1576" s="9">
        <v>2</v>
      </c>
      <c r="N1576" s="10" t="s">
        <v>48</v>
      </c>
      <c r="O1576" s="11">
        <v>2</v>
      </c>
      <c r="T1576" s="12">
        <v>2</v>
      </c>
      <c r="U1576" s="11" t="s">
        <v>960</v>
      </c>
      <c r="V1576" s="13" t="s">
        <v>50</v>
      </c>
      <c r="W1576" s="8" t="s">
        <v>15</v>
      </c>
      <c r="X1576" s="11" t="s">
        <v>312</v>
      </c>
      <c r="Y1576" s="11" t="s">
        <v>52</v>
      </c>
      <c r="Z1576" s="11" t="s">
        <v>53</v>
      </c>
    </row>
    <row r="1577" customHeight="1" spans="1:20">
      <c r="A1577" s="2">
        <v>1576</v>
      </c>
      <c r="B1577" s="2">
        <v>241012001</v>
      </c>
      <c r="C1577" s="3">
        <v>45577</v>
      </c>
      <c r="D1577" s="4" t="s">
        <v>944</v>
      </c>
      <c r="E1577" s="4">
        <v>41</v>
      </c>
      <c r="F1577" s="5" t="s">
        <v>58</v>
      </c>
      <c r="G1577" s="6" t="s">
        <v>959</v>
      </c>
      <c r="H1577" s="6" t="s">
        <v>748</v>
      </c>
      <c r="I1577" s="7" t="s">
        <v>46</v>
      </c>
      <c r="J1577" s="7" t="s">
        <v>36</v>
      </c>
      <c r="K1577" s="8">
        <v>240</v>
      </c>
      <c r="L1577" s="8">
        <v>8</v>
      </c>
      <c r="N1577" s="10" t="s">
        <v>37</v>
      </c>
      <c r="T1577" s="12">
        <v>0</v>
      </c>
    </row>
    <row r="1578" customHeight="1" spans="1:20">
      <c r="A1578" s="2">
        <v>1577</v>
      </c>
      <c r="B1578" s="2">
        <v>241012002</v>
      </c>
      <c r="C1578" s="3">
        <v>45577</v>
      </c>
      <c r="D1578" s="4" t="s">
        <v>944</v>
      </c>
      <c r="E1578" s="4">
        <v>41</v>
      </c>
      <c r="F1578" s="5" t="s">
        <v>58</v>
      </c>
      <c r="G1578" s="6" t="s">
        <v>961</v>
      </c>
      <c r="H1578" s="6" t="s">
        <v>828</v>
      </c>
      <c r="I1578" s="7" t="s">
        <v>828</v>
      </c>
      <c r="J1578" s="7" t="s">
        <v>725</v>
      </c>
      <c r="K1578" s="8">
        <v>256</v>
      </c>
      <c r="L1578" s="8">
        <v>8</v>
      </c>
      <c r="N1578" s="10" t="s">
        <v>37</v>
      </c>
      <c r="T1578" s="12">
        <v>0</v>
      </c>
    </row>
    <row r="1579" customHeight="1" spans="1:20">
      <c r="A1579" s="2">
        <v>1578</v>
      </c>
      <c r="B1579" s="2">
        <v>241012003</v>
      </c>
      <c r="C1579" s="3">
        <v>45577</v>
      </c>
      <c r="D1579" s="4" t="s">
        <v>944</v>
      </c>
      <c r="E1579" s="4">
        <v>41</v>
      </c>
      <c r="F1579" s="5" t="s">
        <v>58</v>
      </c>
      <c r="G1579" s="6" t="s">
        <v>854</v>
      </c>
      <c r="H1579" s="6" t="s">
        <v>828</v>
      </c>
      <c r="I1579" s="7" t="s">
        <v>828</v>
      </c>
      <c r="J1579" s="7" t="s">
        <v>725</v>
      </c>
      <c r="K1579" s="8">
        <v>512</v>
      </c>
      <c r="L1579" s="8">
        <v>32</v>
      </c>
      <c r="N1579" s="10" t="s">
        <v>37</v>
      </c>
      <c r="T1579" s="12">
        <v>0</v>
      </c>
    </row>
    <row r="1580" customHeight="1" spans="1:20">
      <c r="A1580" s="2">
        <v>1579</v>
      </c>
      <c r="B1580" s="2">
        <v>241012004</v>
      </c>
      <c r="C1580" s="3">
        <v>45577</v>
      </c>
      <c r="D1580" s="4" t="s">
        <v>944</v>
      </c>
      <c r="E1580" s="4">
        <v>41</v>
      </c>
      <c r="F1580" s="5" t="s">
        <v>58</v>
      </c>
      <c r="G1580" s="6" t="s">
        <v>839</v>
      </c>
      <c r="H1580" s="6" t="s">
        <v>825</v>
      </c>
      <c r="I1580" s="7" t="s">
        <v>825</v>
      </c>
      <c r="J1580" s="7" t="s">
        <v>725</v>
      </c>
      <c r="K1580" s="8">
        <v>256</v>
      </c>
      <c r="L1580" s="8">
        <v>8</v>
      </c>
      <c r="N1580" s="10" t="s">
        <v>37</v>
      </c>
      <c r="T1580" s="12">
        <v>0</v>
      </c>
    </row>
    <row r="1581" customHeight="1" spans="1:20">
      <c r="A1581" s="2">
        <v>1580</v>
      </c>
      <c r="B1581" s="2">
        <v>241012005</v>
      </c>
      <c r="C1581" s="3">
        <v>45577</v>
      </c>
      <c r="D1581" s="4" t="s">
        <v>944</v>
      </c>
      <c r="E1581" s="4">
        <v>41</v>
      </c>
      <c r="F1581" s="5" t="s">
        <v>58</v>
      </c>
      <c r="G1581" s="6" t="s">
        <v>948</v>
      </c>
      <c r="H1581" s="6" t="s">
        <v>417</v>
      </c>
      <c r="I1581" s="7" t="s">
        <v>74</v>
      </c>
      <c r="J1581" s="7" t="s">
        <v>36</v>
      </c>
      <c r="K1581" s="8">
        <v>256</v>
      </c>
      <c r="L1581" s="8">
        <v>8</v>
      </c>
      <c r="N1581" s="10" t="s">
        <v>37</v>
      </c>
      <c r="T1581" s="12">
        <v>0</v>
      </c>
    </row>
    <row r="1582" customHeight="1" spans="1:20">
      <c r="A1582" s="2">
        <v>1581</v>
      </c>
      <c r="B1582" s="2">
        <v>241012006</v>
      </c>
      <c r="C1582" s="3">
        <v>45577</v>
      </c>
      <c r="D1582" s="4" t="s">
        <v>944</v>
      </c>
      <c r="E1582" s="4">
        <v>41</v>
      </c>
      <c r="F1582" s="5" t="s">
        <v>33</v>
      </c>
      <c r="G1582" s="6">
        <v>20240616</v>
      </c>
      <c r="H1582" s="6" t="s">
        <v>39</v>
      </c>
      <c r="I1582" s="7" t="s">
        <v>39</v>
      </c>
      <c r="J1582" s="7" t="s">
        <v>36</v>
      </c>
      <c r="K1582" s="8">
        <v>288</v>
      </c>
      <c r="L1582" s="8">
        <v>32</v>
      </c>
      <c r="N1582" s="10" t="s">
        <v>37</v>
      </c>
      <c r="T1582" s="12">
        <v>0</v>
      </c>
    </row>
    <row r="1583" customHeight="1" spans="1:20">
      <c r="A1583" s="2">
        <v>1582</v>
      </c>
      <c r="B1583" s="2">
        <v>241012007</v>
      </c>
      <c r="C1583" s="3">
        <v>45577</v>
      </c>
      <c r="D1583" s="4" t="s">
        <v>944</v>
      </c>
      <c r="E1583" s="4">
        <v>41</v>
      </c>
      <c r="F1583" s="5" t="s">
        <v>33</v>
      </c>
      <c r="G1583" s="6" t="s">
        <v>479</v>
      </c>
      <c r="H1583" s="6" t="s">
        <v>480</v>
      </c>
      <c r="I1583" s="7" t="s">
        <v>39</v>
      </c>
      <c r="J1583" s="7" t="s">
        <v>36</v>
      </c>
      <c r="K1583" s="8">
        <v>288</v>
      </c>
      <c r="L1583" s="8">
        <v>8</v>
      </c>
      <c r="N1583" s="10" t="s">
        <v>37</v>
      </c>
      <c r="T1583" s="12">
        <v>0</v>
      </c>
    </row>
    <row r="1584" customHeight="1" spans="1:20">
      <c r="A1584" s="2">
        <v>1583</v>
      </c>
      <c r="B1584" s="2">
        <v>241012008</v>
      </c>
      <c r="C1584" s="3">
        <v>45577</v>
      </c>
      <c r="D1584" s="4" t="s">
        <v>944</v>
      </c>
      <c r="E1584" s="4">
        <v>41</v>
      </c>
      <c r="F1584" s="5" t="s">
        <v>58</v>
      </c>
      <c r="G1584" s="6" t="s">
        <v>854</v>
      </c>
      <c r="H1584" s="6" t="s">
        <v>825</v>
      </c>
      <c r="I1584" s="7" t="s">
        <v>825</v>
      </c>
      <c r="J1584" s="7" t="s">
        <v>725</v>
      </c>
      <c r="K1584" s="8">
        <v>92</v>
      </c>
      <c r="L1584" s="8">
        <v>8</v>
      </c>
      <c r="N1584" s="10" t="s">
        <v>37</v>
      </c>
      <c r="T1584" s="12">
        <v>0</v>
      </c>
    </row>
    <row r="1585" customHeight="1" spans="1:20">
      <c r="A1585" s="2">
        <v>1584</v>
      </c>
      <c r="B1585" s="2">
        <v>241012009</v>
      </c>
      <c r="C1585" s="3">
        <v>45577</v>
      </c>
      <c r="D1585" s="4" t="s">
        <v>944</v>
      </c>
      <c r="E1585" s="4">
        <v>41</v>
      </c>
      <c r="F1585" s="5" t="s">
        <v>58</v>
      </c>
      <c r="G1585" s="6" t="s">
        <v>948</v>
      </c>
      <c r="H1585" s="6" t="s">
        <v>417</v>
      </c>
      <c r="I1585" s="7" t="s">
        <v>74</v>
      </c>
      <c r="J1585" s="7" t="s">
        <v>36</v>
      </c>
      <c r="K1585" s="8">
        <v>256</v>
      </c>
      <c r="L1585" s="8">
        <v>8</v>
      </c>
      <c r="N1585" s="10" t="s">
        <v>37</v>
      </c>
      <c r="T1585" s="12">
        <v>0</v>
      </c>
    </row>
    <row r="1586" customHeight="1" spans="1:20">
      <c r="A1586" s="2">
        <v>1585</v>
      </c>
      <c r="B1586" s="2">
        <v>241012010</v>
      </c>
      <c r="C1586" s="3">
        <v>45577</v>
      </c>
      <c r="D1586" s="4" t="s">
        <v>944</v>
      </c>
      <c r="E1586" s="4">
        <v>41</v>
      </c>
      <c r="F1586" s="5" t="s">
        <v>58</v>
      </c>
      <c r="G1586" s="6" t="s">
        <v>854</v>
      </c>
      <c r="H1586" s="6" t="s">
        <v>828</v>
      </c>
      <c r="I1586" s="7" t="s">
        <v>828</v>
      </c>
      <c r="J1586" s="7" t="s">
        <v>725</v>
      </c>
      <c r="K1586" s="8">
        <v>512</v>
      </c>
      <c r="L1586" s="8">
        <v>32</v>
      </c>
      <c r="N1586" s="10" t="s">
        <v>37</v>
      </c>
      <c r="T1586" s="12">
        <v>0</v>
      </c>
    </row>
    <row r="1587" customHeight="1" spans="1:20">
      <c r="A1587" s="2">
        <v>1586</v>
      </c>
      <c r="B1587" s="2">
        <v>241012011</v>
      </c>
      <c r="C1587" s="3">
        <v>45577</v>
      </c>
      <c r="D1587" s="4" t="s">
        <v>944</v>
      </c>
      <c r="E1587" s="4">
        <v>41</v>
      </c>
      <c r="F1587" s="5" t="s">
        <v>58</v>
      </c>
      <c r="G1587" s="6" t="s">
        <v>860</v>
      </c>
      <c r="H1587" s="6" t="s">
        <v>861</v>
      </c>
      <c r="I1587" s="7" t="s">
        <v>825</v>
      </c>
      <c r="J1587" s="7" t="s">
        <v>725</v>
      </c>
      <c r="K1587" s="8">
        <v>164</v>
      </c>
      <c r="L1587" s="8">
        <v>8</v>
      </c>
      <c r="N1587" s="10" t="s">
        <v>37</v>
      </c>
      <c r="T1587" s="12">
        <v>0</v>
      </c>
    </row>
    <row r="1588" customHeight="1" spans="1:20">
      <c r="A1588" s="2">
        <v>1587</v>
      </c>
      <c r="B1588" s="2">
        <v>241013001</v>
      </c>
      <c r="C1588" s="3">
        <v>45578</v>
      </c>
      <c r="D1588" s="4" t="s">
        <v>944</v>
      </c>
      <c r="E1588" s="4">
        <v>42</v>
      </c>
      <c r="F1588" s="5" t="s">
        <v>33</v>
      </c>
      <c r="G1588" s="6">
        <v>20240616</v>
      </c>
      <c r="H1588" s="6" t="s">
        <v>39</v>
      </c>
      <c r="I1588" s="7" t="s">
        <v>39</v>
      </c>
      <c r="J1588" s="7" t="s">
        <v>36</v>
      </c>
      <c r="K1588" s="8">
        <v>114</v>
      </c>
      <c r="L1588" s="8">
        <v>8</v>
      </c>
      <c r="N1588" s="10" t="s">
        <v>37</v>
      </c>
      <c r="T1588" s="12">
        <v>0</v>
      </c>
    </row>
    <row r="1589" customHeight="1" spans="1:20">
      <c r="A1589" s="2">
        <v>1588</v>
      </c>
      <c r="B1589" s="2">
        <v>241013002</v>
      </c>
      <c r="C1589" s="3">
        <v>45578</v>
      </c>
      <c r="D1589" s="4" t="s">
        <v>944</v>
      </c>
      <c r="E1589" s="4">
        <v>42</v>
      </c>
      <c r="F1589" s="5" t="s">
        <v>33</v>
      </c>
      <c r="G1589" s="6" t="s">
        <v>479</v>
      </c>
      <c r="H1589" s="6" t="s">
        <v>480</v>
      </c>
      <c r="I1589" s="7" t="s">
        <v>39</v>
      </c>
      <c r="J1589" s="7" t="s">
        <v>36</v>
      </c>
      <c r="K1589" s="8">
        <v>562</v>
      </c>
      <c r="L1589" s="8">
        <v>32</v>
      </c>
      <c r="N1589" s="10" t="s">
        <v>37</v>
      </c>
      <c r="T1589" s="12">
        <v>0</v>
      </c>
    </row>
    <row r="1590" customHeight="1" spans="1:20">
      <c r="A1590" s="2">
        <v>1589</v>
      </c>
      <c r="B1590" s="2">
        <v>241013003</v>
      </c>
      <c r="C1590" s="3">
        <v>45578</v>
      </c>
      <c r="D1590" s="4" t="s">
        <v>944</v>
      </c>
      <c r="E1590" s="4">
        <v>42</v>
      </c>
      <c r="F1590" s="5" t="s">
        <v>33</v>
      </c>
      <c r="G1590" s="6">
        <v>20240616</v>
      </c>
      <c r="H1590" s="6" t="s">
        <v>352</v>
      </c>
      <c r="I1590" s="7" t="s">
        <v>39</v>
      </c>
      <c r="J1590" s="7" t="s">
        <v>36</v>
      </c>
      <c r="K1590" s="8">
        <v>96</v>
      </c>
      <c r="L1590" s="8">
        <v>8</v>
      </c>
      <c r="N1590" s="10" t="s">
        <v>37</v>
      </c>
      <c r="T1590" s="12">
        <v>0</v>
      </c>
    </row>
    <row r="1591" customHeight="1" spans="1:20">
      <c r="A1591" s="2">
        <v>1590</v>
      </c>
      <c r="B1591" s="2">
        <v>241013004</v>
      </c>
      <c r="C1591" s="3">
        <v>45578</v>
      </c>
      <c r="D1591" s="4" t="s">
        <v>944</v>
      </c>
      <c r="E1591" s="4">
        <v>42</v>
      </c>
      <c r="F1591" s="5" t="s">
        <v>58</v>
      </c>
      <c r="G1591" s="6" t="s">
        <v>744</v>
      </c>
      <c r="H1591" s="6" t="s">
        <v>366</v>
      </c>
      <c r="I1591" s="7" t="s">
        <v>42</v>
      </c>
      <c r="J1591" s="7" t="s">
        <v>36</v>
      </c>
      <c r="K1591" s="8">
        <v>100</v>
      </c>
      <c r="L1591" s="8">
        <v>8</v>
      </c>
      <c r="N1591" s="10" t="s">
        <v>37</v>
      </c>
      <c r="T1591" s="12">
        <v>0</v>
      </c>
    </row>
    <row r="1592" customHeight="1" spans="1:20">
      <c r="A1592" s="2">
        <v>1591</v>
      </c>
      <c r="B1592" s="2">
        <v>241013005</v>
      </c>
      <c r="C1592" s="3">
        <v>45578</v>
      </c>
      <c r="D1592" s="4" t="s">
        <v>944</v>
      </c>
      <c r="E1592" s="4">
        <v>42</v>
      </c>
      <c r="F1592" s="5" t="s">
        <v>58</v>
      </c>
      <c r="G1592" s="6" t="s">
        <v>948</v>
      </c>
      <c r="H1592" s="6" t="s">
        <v>417</v>
      </c>
      <c r="I1592" s="7" t="s">
        <v>74</v>
      </c>
      <c r="J1592" s="7" t="s">
        <v>36</v>
      </c>
      <c r="K1592" s="8">
        <v>256</v>
      </c>
      <c r="L1592" s="8">
        <v>8</v>
      </c>
      <c r="N1592" s="10" t="s">
        <v>37</v>
      </c>
      <c r="T1592" s="12">
        <v>0</v>
      </c>
    </row>
    <row r="1593" customHeight="1" spans="1:20">
      <c r="A1593" s="2">
        <v>1592</v>
      </c>
      <c r="B1593" s="2">
        <v>241013006</v>
      </c>
      <c r="C1593" s="3">
        <v>45578</v>
      </c>
      <c r="D1593" s="4" t="s">
        <v>944</v>
      </c>
      <c r="E1593" s="4">
        <v>42</v>
      </c>
      <c r="F1593" s="5" t="s">
        <v>58</v>
      </c>
      <c r="G1593" s="6" t="s">
        <v>959</v>
      </c>
      <c r="H1593" s="6" t="s">
        <v>748</v>
      </c>
      <c r="I1593" s="7" t="s">
        <v>46</v>
      </c>
      <c r="J1593" s="7" t="s">
        <v>36</v>
      </c>
      <c r="K1593" s="8">
        <v>240</v>
      </c>
      <c r="L1593" s="8">
        <v>8</v>
      </c>
      <c r="N1593" s="10" t="s">
        <v>37</v>
      </c>
      <c r="T1593" s="12">
        <v>0</v>
      </c>
    </row>
    <row r="1594" customHeight="1" spans="1:20">
      <c r="A1594" s="2">
        <v>1593</v>
      </c>
      <c r="B1594" s="2">
        <v>241013007</v>
      </c>
      <c r="C1594" s="3">
        <v>45578</v>
      </c>
      <c r="D1594" s="4" t="s">
        <v>944</v>
      </c>
      <c r="E1594" s="4">
        <v>42</v>
      </c>
      <c r="F1594" s="5" t="s">
        <v>58</v>
      </c>
      <c r="G1594" s="6" t="s">
        <v>839</v>
      </c>
      <c r="H1594" s="6" t="s">
        <v>825</v>
      </c>
      <c r="I1594" s="7" t="s">
        <v>825</v>
      </c>
      <c r="J1594" s="7" t="s">
        <v>725</v>
      </c>
      <c r="K1594" s="8">
        <v>155</v>
      </c>
      <c r="L1594" s="8">
        <v>8</v>
      </c>
      <c r="N1594" s="10" t="s">
        <v>37</v>
      </c>
      <c r="T1594" s="12">
        <v>0</v>
      </c>
    </row>
    <row r="1595" customHeight="1" spans="1:26">
      <c r="A1595" s="2">
        <v>1594</v>
      </c>
      <c r="B1595" s="2">
        <v>241013008</v>
      </c>
      <c r="C1595" s="3">
        <v>45578</v>
      </c>
      <c r="D1595" s="4" t="s">
        <v>944</v>
      </c>
      <c r="E1595" s="4">
        <v>42</v>
      </c>
      <c r="F1595" s="5" t="s">
        <v>58</v>
      </c>
      <c r="G1595" s="6" t="s">
        <v>959</v>
      </c>
      <c r="H1595" s="6" t="s">
        <v>748</v>
      </c>
      <c r="I1595" s="7" t="s">
        <v>46</v>
      </c>
      <c r="J1595" s="7" t="s">
        <v>36</v>
      </c>
      <c r="K1595" s="8">
        <v>120</v>
      </c>
      <c r="L1595" s="8">
        <v>8</v>
      </c>
      <c r="M1595" s="9">
        <v>1</v>
      </c>
      <c r="N1595" s="10" t="s">
        <v>37</v>
      </c>
      <c r="P1595" s="11">
        <v>1</v>
      </c>
      <c r="T1595" s="12">
        <v>1</v>
      </c>
      <c r="U1595" s="11" t="s">
        <v>915</v>
      </c>
      <c r="V1595" s="13" t="s">
        <v>77</v>
      </c>
      <c r="W1595" s="8" t="s">
        <v>16</v>
      </c>
      <c r="X1595" s="11" t="s">
        <v>312</v>
      </c>
      <c r="Y1595" s="11" t="s">
        <v>52</v>
      </c>
      <c r="Z1595" s="11" t="s">
        <v>67</v>
      </c>
    </row>
    <row r="1596" customHeight="1" spans="1:26">
      <c r="A1596" s="2">
        <v>1595</v>
      </c>
      <c r="B1596" s="2">
        <v>241013009</v>
      </c>
      <c r="C1596" s="3">
        <v>45578</v>
      </c>
      <c r="D1596" s="4" t="s">
        <v>944</v>
      </c>
      <c r="E1596" s="4">
        <v>42</v>
      </c>
      <c r="F1596" s="5" t="s">
        <v>58</v>
      </c>
      <c r="G1596" s="6" t="s">
        <v>961</v>
      </c>
      <c r="H1596" s="6" t="s">
        <v>828</v>
      </c>
      <c r="I1596" s="7" t="s">
        <v>828</v>
      </c>
      <c r="J1596" s="7" t="s">
        <v>725</v>
      </c>
      <c r="K1596" s="8">
        <v>256</v>
      </c>
      <c r="L1596" s="8">
        <v>8</v>
      </c>
      <c r="M1596" s="9">
        <v>1</v>
      </c>
      <c r="N1596" s="10" t="s">
        <v>37</v>
      </c>
      <c r="P1596" s="11">
        <v>1</v>
      </c>
      <c r="T1596" s="12">
        <v>1</v>
      </c>
      <c r="U1596" s="11" t="s">
        <v>962</v>
      </c>
      <c r="V1596" s="13" t="s">
        <v>77</v>
      </c>
      <c r="W1596" s="8" t="s">
        <v>16</v>
      </c>
      <c r="X1596" s="11" t="s">
        <v>963</v>
      </c>
      <c r="Y1596" s="11" t="s">
        <v>52</v>
      </c>
      <c r="Z1596" s="11" t="s">
        <v>67</v>
      </c>
    </row>
    <row r="1597" customHeight="1" spans="1:20">
      <c r="A1597" s="2">
        <v>1596</v>
      </c>
      <c r="B1597" s="2">
        <v>241013010</v>
      </c>
      <c r="C1597" s="3">
        <v>45578</v>
      </c>
      <c r="D1597" s="4" t="s">
        <v>944</v>
      </c>
      <c r="E1597" s="4">
        <v>42</v>
      </c>
      <c r="F1597" s="5" t="s">
        <v>58</v>
      </c>
      <c r="G1597" s="6" t="s">
        <v>948</v>
      </c>
      <c r="H1597" s="6" t="s">
        <v>417</v>
      </c>
      <c r="I1597" s="7" t="s">
        <v>74</v>
      </c>
      <c r="J1597" s="7" t="s">
        <v>36</v>
      </c>
      <c r="K1597" s="8">
        <v>256</v>
      </c>
      <c r="L1597" s="8">
        <v>8</v>
      </c>
      <c r="N1597" s="10" t="s">
        <v>37</v>
      </c>
      <c r="T1597" s="12">
        <v>0</v>
      </c>
    </row>
    <row r="1598" customHeight="1" spans="1:20">
      <c r="A1598" s="2">
        <v>1597</v>
      </c>
      <c r="B1598" s="2">
        <v>241014001</v>
      </c>
      <c r="C1598" s="3">
        <v>45579</v>
      </c>
      <c r="D1598" s="4" t="s">
        <v>944</v>
      </c>
      <c r="E1598" s="4">
        <v>42</v>
      </c>
      <c r="F1598" s="5" t="s">
        <v>58</v>
      </c>
      <c r="G1598" s="6" t="s">
        <v>907</v>
      </c>
      <c r="H1598" s="6" t="s">
        <v>64</v>
      </c>
      <c r="I1598" s="7" t="s">
        <v>64</v>
      </c>
      <c r="J1598" s="7" t="s">
        <v>62</v>
      </c>
      <c r="K1598" s="8">
        <v>120</v>
      </c>
      <c r="L1598" s="8">
        <v>8</v>
      </c>
      <c r="N1598" s="10" t="s">
        <v>37</v>
      </c>
      <c r="T1598" s="12">
        <v>0</v>
      </c>
    </row>
    <row r="1599" customHeight="1" spans="1:20">
      <c r="A1599" s="2">
        <v>1598</v>
      </c>
      <c r="B1599" s="2">
        <v>241014002</v>
      </c>
      <c r="C1599" s="3">
        <v>45579</v>
      </c>
      <c r="D1599" s="4" t="s">
        <v>944</v>
      </c>
      <c r="E1599" s="4">
        <v>42</v>
      </c>
      <c r="F1599" s="5" t="s">
        <v>58</v>
      </c>
      <c r="G1599" s="6" t="s">
        <v>888</v>
      </c>
      <c r="H1599" s="6" t="s">
        <v>796</v>
      </c>
      <c r="I1599" s="7" t="s">
        <v>724</v>
      </c>
      <c r="J1599" s="7" t="s">
        <v>725</v>
      </c>
      <c r="K1599" s="8">
        <v>140</v>
      </c>
      <c r="L1599" s="8">
        <v>8</v>
      </c>
      <c r="N1599" s="10" t="s">
        <v>37</v>
      </c>
      <c r="T1599" s="12">
        <v>0</v>
      </c>
    </row>
    <row r="1600" customHeight="1" spans="1:20">
      <c r="A1600" s="2">
        <v>1599</v>
      </c>
      <c r="B1600" s="2">
        <v>241014003</v>
      </c>
      <c r="C1600" s="3">
        <v>45579</v>
      </c>
      <c r="D1600" s="4" t="s">
        <v>944</v>
      </c>
      <c r="E1600" s="4">
        <v>42</v>
      </c>
      <c r="F1600" s="5" t="s">
        <v>58</v>
      </c>
      <c r="G1600" s="6" t="s">
        <v>961</v>
      </c>
      <c r="H1600" s="6" t="s">
        <v>828</v>
      </c>
      <c r="I1600" s="7" t="s">
        <v>828</v>
      </c>
      <c r="J1600" s="7" t="s">
        <v>725</v>
      </c>
      <c r="K1600" s="8">
        <v>256</v>
      </c>
      <c r="L1600" s="8">
        <v>8</v>
      </c>
      <c r="N1600" s="10" t="s">
        <v>37</v>
      </c>
      <c r="T1600" s="12">
        <v>0</v>
      </c>
    </row>
    <row r="1601" customHeight="1" spans="1:20">
      <c r="A1601" s="2">
        <v>1600</v>
      </c>
      <c r="B1601" s="2">
        <v>241014004</v>
      </c>
      <c r="C1601" s="3">
        <v>45579</v>
      </c>
      <c r="D1601" s="4" t="s">
        <v>944</v>
      </c>
      <c r="E1601" s="4">
        <v>42</v>
      </c>
      <c r="F1601" s="5" t="s">
        <v>58</v>
      </c>
      <c r="G1601" s="6" t="s">
        <v>744</v>
      </c>
      <c r="H1601" s="6" t="s">
        <v>366</v>
      </c>
      <c r="I1601" s="7" t="s">
        <v>42</v>
      </c>
      <c r="J1601" s="7" t="s">
        <v>36</v>
      </c>
      <c r="K1601" s="8">
        <v>200</v>
      </c>
      <c r="L1601" s="8">
        <v>8</v>
      </c>
      <c r="N1601" s="10" t="s">
        <v>37</v>
      </c>
      <c r="T1601" s="12">
        <v>0</v>
      </c>
    </row>
    <row r="1602" customHeight="1" spans="1:20">
      <c r="A1602" s="2">
        <v>1601</v>
      </c>
      <c r="B1602" s="2">
        <v>241014005</v>
      </c>
      <c r="C1602" s="3">
        <v>45579</v>
      </c>
      <c r="D1602" s="4" t="s">
        <v>944</v>
      </c>
      <c r="E1602" s="4">
        <v>42</v>
      </c>
      <c r="F1602" s="5" t="s">
        <v>58</v>
      </c>
      <c r="G1602" s="6" t="s">
        <v>964</v>
      </c>
      <c r="H1602" s="6" t="s">
        <v>796</v>
      </c>
      <c r="I1602" s="7" t="s">
        <v>724</v>
      </c>
      <c r="J1602" s="7" t="s">
        <v>725</v>
      </c>
      <c r="K1602" s="8">
        <v>184</v>
      </c>
      <c r="L1602" s="8">
        <v>8</v>
      </c>
      <c r="N1602" s="10" t="s">
        <v>37</v>
      </c>
      <c r="T1602" s="12">
        <v>0</v>
      </c>
    </row>
    <row r="1603" customHeight="1" spans="1:26">
      <c r="A1603" s="2">
        <v>1602</v>
      </c>
      <c r="B1603" s="2">
        <v>241014006</v>
      </c>
      <c r="C1603" s="3">
        <v>45579</v>
      </c>
      <c r="D1603" s="4" t="s">
        <v>944</v>
      </c>
      <c r="E1603" s="4">
        <v>42</v>
      </c>
      <c r="F1603" s="5" t="s">
        <v>58</v>
      </c>
      <c r="G1603" s="6" t="s">
        <v>948</v>
      </c>
      <c r="H1603" s="6" t="s">
        <v>417</v>
      </c>
      <c r="I1603" s="7" t="s">
        <v>74</v>
      </c>
      <c r="J1603" s="7" t="s">
        <v>36</v>
      </c>
      <c r="K1603" s="8">
        <v>620</v>
      </c>
      <c r="L1603" s="8">
        <v>32</v>
      </c>
      <c r="M1603" s="9">
        <v>1</v>
      </c>
      <c r="N1603" s="10" t="s">
        <v>37</v>
      </c>
      <c r="P1603" s="11">
        <v>1</v>
      </c>
      <c r="T1603" s="12">
        <v>1</v>
      </c>
      <c r="U1603" s="11" t="s">
        <v>965</v>
      </c>
      <c r="V1603" s="13" t="s">
        <v>77</v>
      </c>
      <c r="W1603" s="8" t="s">
        <v>16</v>
      </c>
      <c r="X1603" s="11" t="s">
        <v>966</v>
      </c>
      <c r="Y1603" s="11" t="s">
        <v>57</v>
      </c>
      <c r="Z1603" s="11" t="s">
        <v>67</v>
      </c>
    </row>
    <row r="1604" customHeight="1" spans="1:20">
      <c r="A1604" s="2">
        <v>1603</v>
      </c>
      <c r="B1604" s="2">
        <v>241014007</v>
      </c>
      <c r="C1604" s="3">
        <v>45579</v>
      </c>
      <c r="D1604" s="4" t="s">
        <v>944</v>
      </c>
      <c r="E1604" s="4">
        <v>42</v>
      </c>
      <c r="F1604" s="5" t="s">
        <v>58</v>
      </c>
      <c r="G1604" s="6" t="s">
        <v>888</v>
      </c>
      <c r="H1604" s="6" t="s">
        <v>796</v>
      </c>
      <c r="I1604" s="7" t="s">
        <v>724</v>
      </c>
      <c r="J1604" s="7" t="s">
        <v>725</v>
      </c>
      <c r="K1604" s="8">
        <v>256</v>
      </c>
      <c r="L1604" s="8">
        <v>8</v>
      </c>
      <c r="N1604" s="10" t="s">
        <v>37</v>
      </c>
      <c r="T1604" s="12">
        <v>0</v>
      </c>
    </row>
    <row r="1605" customHeight="1" spans="1:20">
      <c r="A1605" s="2">
        <v>1604</v>
      </c>
      <c r="B1605" s="2">
        <v>241014008</v>
      </c>
      <c r="C1605" s="3">
        <v>45579</v>
      </c>
      <c r="D1605" s="4" t="s">
        <v>944</v>
      </c>
      <c r="E1605" s="4">
        <v>42</v>
      </c>
      <c r="F1605" s="5" t="s">
        <v>58</v>
      </c>
      <c r="G1605" s="6" t="s">
        <v>948</v>
      </c>
      <c r="H1605" s="6" t="s">
        <v>417</v>
      </c>
      <c r="I1605" s="7" t="s">
        <v>74</v>
      </c>
      <c r="J1605" s="7" t="s">
        <v>36</v>
      </c>
      <c r="K1605" s="8">
        <v>256</v>
      </c>
      <c r="L1605" s="8">
        <v>8</v>
      </c>
      <c r="N1605" s="10" t="s">
        <v>37</v>
      </c>
      <c r="T1605" s="12">
        <v>0</v>
      </c>
    </row>
    <row r="1606" customHeight="1" spans="1:20">
      <c r="A1606" s="2">
        <v>1605</v>
      </c>
      <c r="B1606" s="2">
        <v>241014009</v>
      </c>
      <c r="C1606" s="3">
        <v>45579</v>
      </c>
      <c r="D1606" s="4" t="s">
        <v>944</v>
      </c>
      <c r="E1606" s="4">
        <v>42</v>
      </c>
      <c r="F1606" s="5" t="s">
        <v>33</v>
      </c>
      <c r="G1606" s="6" t="s">
        <v>654</v>
      </c>
      <c r="H1606" s="6" t="s">
        <v>401</v>
      </c>
      <c r="I1606" s="7" t="s">
        <v>401</v>
      </c>
      <c r="J1606" s="7" t="s">
        <v>36</v>
      </c>
      <c r="K1606" s="8">
        <v>720</v>
      </c>
      <c r="L1606" s="8">
        <v>32</v>
      </c>
      <c r="N1606" s="10" t="s">
        <v>37</v>
      </c>
      <c r="T1606" s="12">
        <v>0</v>
      </c>
    </row>
    <row r="1607" customHeight="1" spans="1:20">
      <c r="A1607" s="2">
        <v>1606</v>
      </c>
      <c r="B1607" s="2">
        <v>241014010</v>
      </c>
      <c r="C1607" s="3">
        <v>45579</v>
      </c>
      <c r="D1607" s="4" t="s">
        <v>944</v>
      </c>
      <c r="E1607" s="4">
        <v>42</v>
      </c>
      <c r="F1607" s="5" t="s">
        <v>33</v>
      </c>
      <c r="G1607" s="6" t="s">
        <v>479</v>
      </c>
      <c r="H1607" s="6" t="s">
        <v>480</v>
      </c>
      <c r="I1607" s="7" t="s">
        <v>39</v>
      </c>
      <c r="J1607" s="7" t="s">
        <v>36</v>
      </c>
      <c r="K1607" s="8">
        <v>144</v>
      </c>
      <c r="L1607" s="8">
        <v>8</v>
      </c>
      <c r="N1607" s="10" t="s">
        <v>37</v>
      </c>
      <c r="T1607" s="12">
        <v>0</v>
      </c>
    </row>
    <row r="1608" customHeight="1" spans="1:26">
      <c r="A1608" s="2">
        <v>1607</v>
      </c>
      <c r="B1608" s="2">
        <v>241014011</v>
      </c>
      <c r="C1608" s="3">
        <v>45579</v>
      </c>
      <c r="D1608" s="4" t="s">
        <v>944</v>
      </c>
      <c r="E1608" s="4">
        <v>42</v>
      </c>
      <c r="F1608" s="5" t="s">
        <v>58</v>
      </c>
      <c r="G1608" s="6" t="s">
        <v>967</v>
      </c>
      <c r="H1608" s="6" t="s">
        <v>366</v>
      </c>
      <c r="I1608" s="7" t="s">
        <v>42</v>
      </c>
      <c r="J1608" s="7" t="s">
        <v>36</v>
      </c>
      <c r="K1608" s="8">
        <v>188</v>
      </c>
      <c r="L1608" s="8">
        <v>8</v>
      </c>
      <c r="M1608" s="9">
        <v>2</v>
      </c>
      <c r="N1608" s="10" t="s">
        <v>48</v>
      </c>
      <c r="O1608" s="11">
        <v>1</v>
      </c>
      <c r="Q1608" s="11">
        <v>1</v>
      </c>
      <c r="T1608" s="12">
        <v>2</v>
      </c>
      <c r="U1608" s="11" t="s">
        <v>968</v>
      </c>
      <c r="V1608" s="13" t="s">
        <v>50</v>
      </c>
      <c r="W1608" s="8" t="s">
        <v>55</v>
      </c>
      <c r="X1608" s="11" t="s">
        <v>683</v>
      </c>
      <c r="Y1608" s="11" t="s">
        <v>57</v>
      </c>
      <c r="Z1608" s="11" t="s">
        <v>53</v>
      </c>
    </row>
    <row r="1609" customHeight="1" spans="1:20">
      <c r="A1609" s="2">
        <v>1608</v>
      </c>
      <c r="B1609" s="2">
        <v>241014012</v>
      </c>
      <c r="C1609" s="3">
        <v>45579</v>
      </c>
      <c r="D1609" s="4" t="s">
        <v>944</v>
      </c>
      <c r="E1609" s="4">
        <v>42</v>
      </c>
      <c r="F1609" s="5" t="s">
        <v>58</v>
      </c>
      <c r="G1609" s="6" t="s">
        <v>959</v>
      </c>
      <c r="H1609" s="6" t="s">
        <v>748</v>
      </c>
      <c r="I1609" s="7" t="s">
        <v>46</v>
      </c>
      <c r="J1609" s="7" t="s">
        <v>36</v>
      </c>
      <c r="K1609" s="8">
        <v>120</v>
      </c>
      <c r="L1609" s="8">
        <v>8</v>
      </c>
      <c r="N1609" s="10" t="s">
        <v>37</v>
      </c>
      <c r="T1609" s="12">
        <v>0</v>
      </c>
    </row>
    <row r="1610" customHeight="1" spans="1:20">
      <c r="A1610" s="2">
        <v>1609</v>
      </c>
      <c r="B1610" s="2">
        <v>241014013</v>
      </c>
      <c r="C1610" s="3">
        <v>45579</v>
      </c>
      <c r="D1610" s="4" t="s">
        <v>944</v>
      </c>
      <c r="E1610" s="4">
        <v>42</v>
      </c>
      <c r="F1610" s="5" t="s">
        <v>58</v>
      </c>
      <c r="G1610" s="6" t="s">
        <v>967</v>
      </c>
      <c r="H1610" s="6" t="s">
        <v>366</v>
      </c>
      <c r="I1610" s="7" t="s">
        <v>42</v>
      </c>
      <c r="J1610" s="7" t="s">
        <v>36</v>
      </c>
      <c r="K1610" s="8">
        <v>115</v>
      </c>
      <c r="L1610" s="8">
        <v>8</v>
      </c>
      <c r="N1610" s="10" t="s">
        <v>37</v>
      </c>
      <c r="T1610" s="12">
        <v>0</v>
      </c>
    </row>
    <row r="1611" customHeight="1" spans="1:26">
      <c r="A1611" s="2">
        <v>1610</v>
      </c>
      <c r="B1611" s="2">
        <v>241014014</v>
      </c>
      <c r="C1611" s="3">
        <v>45579</v>
      </c>
      <c r="D1611" s="4" t="s">
        <v>944</v>
      </c>
      <c r="E1611" s="4">
        <v>42</v>
      </c>
      <c r="F1611" s="5" t="s">
        <v>58</v>
      </c>
      <c r="G1611" s="6" t="s">
        <v>961</v>
      </c>
      <c r="H1611" s="6" t="s">
        <v>828</v>
      </c>
      <c r="I1611" s="7" t="s">
        <v>828</v>
      </c>
      <c r="J1611" s="7" t="s">
        <v>725</v>
      </c>
      <c r="K1611" s="8">
        <v>840</v>
      </c>
      <c r="L1611" s="8">
        <v>32</v>
      </c>
      <c r="M1611" s="9">
        <v>1</v>
      </c>
      <c r="N1611" s="10" t="s">
        <v>37</v>
      </c>
      <c r="Q1611" s="11">
        <v>1</v>
      </c>
      <c r="T1611" s="12">
        <v>1</v>
      </c>
      <c r="U1611" s="11" t="s">
        <v>969</v>
      </c>
      <c r="V1611" s="13" t="s">
        <v>50</v>
      </c>
      <c r="W1611" s="8" t="s">
        <v>55</v>
      </c>
      <c r="X1611" s="11" t="s">
        <v>442</v>
      </c>
      <c r="Y1611" s="11" t="s">
        <v>57</v>
      </c>
      <c r="Z1611" s="11" t="s">
        <v>67</v>
      </c>
    </row>
    <row r="1612" customHeight="1" spans="1:20">
      <c r="A1612" s="2">
        <v>1611</v>
      </c>
      <c r="B1612" s="2">
        <v>241015001</v>
      </c>
      <c r="C1612" s="3">
        <v>45580</v>
      </c>
      <c r="D1612" s="4" t="s">
        <v>944</v>
      </c>
      <c r="E1612" s="4">
        <v>42</v>
      </c>
      <c r="F1612" s="5" t="s">
        <v>33</v>
      </c>
      <c r="G1612" s="6" t="s">
        <v>654</v>
      </c>
      <c r="H1612" s="6" t="s">
        <v>401</v>
      </c>
      <c r="I1612" s="7" t="s">
        <v>401</v>
      </c>
      <c r="J1612" s="7" t="s">
        <v>36</v>
      </c>
      <c r="K1612" s="8">
        <v>287</v>
      </c>
      <c r="L1612" s="8">
        <v>32</v>
      </c>
      <c r="N1612" s="10" t="s">
        <v>37</v>
      </c>
      <c r="T1612" s="12">
        <v>0</v>
      </c>
    </row>
    <row r="1613" customHeight="1" spans="1:20">
      <c r="A1613" s="2">
        <v>1612</v>
      </c>
      <c r="B1613" s="2">
        <v>241015002</v>
      </c>
      <c r="C1613" s="3">
        <v>45580</v>
      </c>
      <c r="D1613" s="4" t="s">
        <v>944</v>
      </c>
      <c r="E1613" s="4">
        <v>42</v>
      </c>
      <c r="F1613" s="5" t="s">
        <v>33</v>
      </c>
      <c r="G1613" s="6" t="s">
        <v>883</v>
      </c>
      <c r="H1613" s="6" t="s">
        <v>568</v>
      </c>
      <c r="I1613" s="7" t="s">
        <v>568</v>
      </c>
      <c r="J1613" s="7" t="s">
        <v>36</v>
      </c>
      <c r="K1613" s="8">
        <v>490</v>
      </c>
      <c r="L1613" s="8">
        <v>32</v>
      </c>
      <c r="N1613" s="10" t="s">
        <v>37</v>
      </c>
      <c r="T1613" s="12">
        <v>0</v>
      </c>
    </row>
    <row r="1614" customHeight="1" spans="1:20">
      <c r="A1614" s="2">
        <v>1613</v>
      </c>
      <c r="B1614" s="2">
        <v>241015003</v>
      </c>
      <c r="C1614" s="3">
        <v>45580</v>
      </c>
      <c r="D1614" s="4" t="s">
        <v>944</v>
      </c>
      <c r="E1614" s="4">
        <v>42</v>
      </c>
      <c r="F1614" s="5" t="s">
        <v>33</v>
      </c>
      <c r="G1614" s="6">
        <v>20240616</v>
      </c>
      <c r="H1614" s="6" t="s">
        <v>352</v>
      </c>
      <c r="I1614" s="7" t="s">
        <v>39</v>
      </c>
      <c r="J1614" s="7" t="s">
        <v>36</v>
      </c>
      <c r="K1614" s="8">
        <v>144</v>
      </c>
      <c r="L1614" s="8">
        <v>8</v>
      </c>
      <c r="N1614" s="10" t="s">
        <v>37</v>
      </c>
      <c r="T1614" s="12">
        <v>0</v>
      </c>
    </row>
    <row r="1615" customHeight="1" spans="1:20">
      <c r="A1615" s="2">
        <v>1614</v>
      </c>
      <c r="B1615" s="2">
        <v>241015004</v>
      </c>
      <c r="C1615" s="3">
        <v>45580</v>
      </c>
      <c r="D1615" s="4" t="s">
        <v>944</v>
      </c>
      <c r="E1615" s="4">
        <v>42</v>
      </c>
      <c r="F1615" s="5" t="s">
        <v>33</v>
      </c>
      <c r="G1615" s="6">
        <v>20240616</v>
      </c>
      <c r="H1615" s="6" t="s">
        <v>91</v>
      </c>
      <c r="I1615" s="7" t="s">
        <v>91</v>
      </c>
      <c r="J1615" s="7" t="s">
        <v>36</v>
      </c>
      <c r="K1615" s="8">
        <v>126</v>
      </c>
      <c r="L1615" s="8">
        <v>8</v>
      </c>
      <c r="N1615" s="10" t="s">
        <v>37</v>
      </c>
      <c r="T1615" s="12">
        <v>0</v>
      </c>
    </row>
    <row r="1616" customHeight="1" spans="1:20">
      <c r="A1616" s="2">
        <v>1615</v>
      </c>
      <c r="B1616" s="2">
        <v>241015005</v>
      </c>
      <c r="C1616" s="3">
        <v>45580</v>
      </c>
      <c r="D1616" s="4" t="s">
        <v>944</v>
      </c>
      <c r="E1616" s="4">
        <v>42</v>
      </c>
      <c r="F1616" s="5" t="s">
        <v>33</v>
      </c>
      <c r="G1616" s="6">
        <v>20240616</v>
      </c>
      <c r="H1616" s="6" t="s">
        <v>39</v>
      </c>
      <c r="I1616" s="7" t="s">
        <v>39</v>
      </c>
      <c r="J1616" s="7" t="s">
        <v>36</v>
      </c>
      <c r="K1616" s="8">
        <v>133</v>
      </c>
      <c r="L1616" s="8">
        <v>8</v>
      </c>
      <c r="N1616" s="10" t="s">
        <v>37</v>
      </c>
      <c r="T1616" s="12">
        <v>0</v>
      </c>
    </row>
    <row r="1617" customHeight="1" spans="1:20">
      <c r="A1617" s="2">
        <v>1616</v>
      </c>
      <c r="B1617" s="2">
        <v>241015006</v>
      </c>
      <c r="C1617" s="3">
        <v>45580</v>
      </c>
      <c r="D1617" s="4" t="s">
        <v>944</v>
      </c>
      <c r="E1617" s="4">
        <v>42</v>
      </c>
      <c r="F1617" s="5" t="s">
        <v>33</v>
      </c>
      <c r="G1617" s="6">
        <v>20240616</v>
      </c>
      <c r="H1617" s="6" t="s">
        <v>970</v>
      </c>
      <c r="I1617" s="7" t="e">
        <v>#N/A</v>
      </c>
      <c r="J1617" s="7" t="s">
        <v>36</v>
      </c>
      <c r="K1617" s="8">
        <v>144</v>
      </c>
      <c r="L1617" s="8">
        <v>8</v>
      </c>
      <c r="N1617" s="10" t="s">
        <v>37</v>
      </c>
      <c r="T1617" s="12">
        <v>0</v>
      </c>
    </row>
    <row r="1618" customHeight="1" spans="1:20">
      <c r="A1618" s="2">
        <v>1617</v>
      </c>
      <c r="B1618" s="2">
        <v>241015007</v>
      </c>
      <c r="C1618" s="3">
        <v>45580</v>
      </c>
      <c r="D1618" s="4" t="s">
        <v>944</v>
      </c>
      <c r="E1618" s="4">
        <v>42</v>
      </c>
      <c r="F1618" s="5" t="s">
        <v>58</v>
      </c>
      <c r="G1618" s="6" t="s">
        <v>971</v>
      </c>
      <c r="H1618" s="6" t="s">
        <v>417</v>
      </c>
      <c r="I1618" s="7" t="s">
        <v>74</v>
      </c>
      <c r="J1618" s="7" t="s">
        <v>36</v>
      </c>
      <c r="K1618" s="8">
        <v>156</v>
      </c>
      <c r="L1618" s="8">
        <v>8</v>
      </c>
      <c r="N1618" s="10" t="s">
        <v>37</v>
      </c>
      <c r="T1618" s="12">
        <v>0</v>
      </c>
    </row>
    <row r="1619" customHeight="1" spans="1:20">
      <c r="A1619" s="2">
        <v>1618</v>
      </c>
      <c r="B1619" s="2">
        <v>241015008</v>
      </c>
      <c r="C1619" s="3">
        <v>45580</v>
      </c>
      <c r="D1619" s="4" t="s">
        <v>944</v>
      </c>
      <c r="E1619" s="4">
        <v>42</v>
      </c>
      <c r="F1619" s="5" t="s">
        <v>58</v>
      </c>
      <c r="G1619" s="6" t="s">
        <v>948</v>
      </c>
      <c r="H1619" s="6" t="s">
        <v>417</v>
      </c>
      <c r="I1619" s="7" t="s">
        <v>74</v>
      </c>
      <c r="J1619" s="7" t="s">
        <v>36</v>
      </c>
      <c r="K1619" s="8">
        <v>270</v>
      </c>
      <c r="L1619" s="8">
        <v>8</v>
      </c>
      <c r="N1619" s="10" t="s">
        <v>37</v>
      </c>
      <c r="T1619" s="12">
        <v>0</v>
      </c>
    </row>
    <row r="1620" customHeight="1" spans="1:20">
      <c r="A1620" s="2">
        <v>1619</v>
      </c>
      <c r="B1620" s="2">
        <v>241015009</v>
      </c>
      <c r="C1620" s="3">
        <v>45580</v>
      </c>
      <c r="D1620" s="4" t="s">
        <v>944</v>
      </c>
      <c r="E1620" s="4">
        <v>42</v>
      </c>
      <c r="F1620" s="5" t="s">
        <v>58</v>
      </c>
      <c r="G1620" s="6" t="s">
        <v>907</v>
      </c>
      <c r="H1620" s="6" t="s">
        <v>64</v>
      </c>
      <c r="I1620" s="7" t="s">
        <v>64</v>
      </c>
      <c r="J1620" s="7" t="s">
        <v>62</v>
      </c>
      <c r="K1620" s="8">
        <v>140</v>
      </c>
      <c r="L1620" s="8">
        <v>8</v>
      </c>
      <c r="N1620" s="10" t="s">
        <v>37</v>
      </c>
      <c r="T1620" s="12">
        <v>0</v>
      </c>
    </row>
    <row r="1621" customHeight="1" spans="1:27">
      <c r="A1621" s="2">
        <v>1620</v>
      </c>
      <c r="B1621" s="2">
        <v>241015010</v>
      </c>
      <c r="C1621" s="3">
        <v>45580</v>
      </c>
      <c r="D1621" s="4" t="s">
        <v>944</v>
      </c>
      <c r="E1621" s="4">
        <v>42</v>
      </c>
      <c r="F1621" s="5" t="s">
        <v>58</v>
      </c>
      <c r="G1621" s="6" t="s">
        <v>839</v>
      </c>
      <c r="H1621" s="6" t="s">
        <v>856</v>
      </c>
      <c r="I1621" s="7" t="s">
        <v>828</v>
      </c>
      <c r="J1621" s="7" t="s">
        <v>725</v>
      </c>
      <c r="K1621" s="8">
        <v>72</v>
      </c>
      <c r="L1621" s="8">
        <v>8</v>
      </c>
      <c r="M1621" s="9">
        <v>1</v>
      </c>
      <c r="N1621" s="10" t="s">
        <v>37</v>
      </c>
      <c r="Q1621" s="11">
        <v>1</v>
      </c>
      <c r="T1621" s="12">
        <v>1</v>
      </c>
      <c r="U1621" s="11" t="s">
        <v>972</v>
      </c>
      <c r="V1621" s="13" t="s">
        <v>77</v>
      </c>
      <c r="W1621" s="8" t="s">
        <v>55</v>
      </c>
      <c r="X1621" s="11" t="s">
        <v>683</v>
      </c>
      <c r="Y1621" s="11" t="s">
        <v>52</v>
      </c>
      <c r="Z1621" s="11" t="s">
        <v>67</v>
      </c>
      <c r="AA1621" s="8" t="s">
        <v>973</v>
      </c>
    </row>
    <row r="1622" customHeight="1" spans="1:20">
      <c r="A1622" s="2">
        <v>1621</v>
      </c>
      <c r="B1622" s="2">
        <v>241015011</v>
      </c>
      <c r="C1622" s="3">
        <v>45580</v>
      </c>
      <c r="D1622" s="4" t="s">
        <v>944</v>
      </c>
      <c r="E1622" s="4">
        <v>42</v>
      </c>
      <c r="F1622" s="5" t="s">
        <v>58</v>
      </c>
      <c r="G1622" s="6" t="s">
        <v>854</v>
      </c>
      <c r="H1622" s="6" t="s">
        <v>861</v>
      </c>
      <c r="I1622" s="7" t="s">
        <v>825</v>
      </c>
      <c r="J1622" s="7" t="s">
        <v>725</v>
      </c>
      <c r="K1622" s="8">
        <v>64</v>
      </c>
      <c r="L1622" s="8">
        <v>8</v>
      </c>
      <c r="N1622" s="10" t="s">
        <v>37</v>
      </c>
      <c r="T1622" s="12">
        <v>0</v>
      </c>
    </row>
    <row r="1623" customHeight="1" spans="1:20">
      <c r="A1623" s="2">
        <v>1622</v>
      </c>
      <c r="B1623" s="2">
        <v>241015012</v>
      </c>
      <c r="C1623" s="3">
        <v>45580</v>
      </c>
      <c r="D1623" s="4" t="s">
        <v>944</v>
      </c>
      <c r="E1623" s="4">
        <v>42</v>
      </c>
      <c r="F1623" s="5" t="s">
        <v>58</v>
      </c>
      <c r="G1623" s="6" t="s">
        <v>907</v>
      </c>
      <c r="H1623" s="6" t="s">
        <v>64</v>
      </c>
      <c r="I1623" s="7" t="s">
        <v>64</v>
      </c>
      <c r="J1623" s="7" t="s">
        <v>62</v>
      </c>
      <c r="K1623" s="8">
        <v>240</v>
      </c>
      <c r="L1623" s="8">
        <v>8</v>
      </c>
      <c r="N1623" s="10" t="s">
        <v>37</v>
      </c>
      <c r="T1623" s="12">
        <v>0</v>
      </c>
    </row>
    <row r="1624" customHeight="1" spans="1:20">
      <c r="A1624" s="2">
        <v>1623</v>
      </c>
      <c r="B1624" s="2">
        <v>241015013</v>
      </c>
      <c r="C1624" s="3">
        <v>45580</v>
      </c>
      <c r="D1624" s="4" t="s">
        <v>944</v>
      </c>
      <c r="E1624" s="4">
        <v>42</v>
      </c>
      <c r="F1624" s="5" t="s">
        <v>58</v>
      </c>
      <c r="G1624" s="6" t="s">
        <v>974</v>
      </c>
      <c r="H1624" s="6" t="s">
        <v>828</v>
      </c>
      <c r="I1624" s="7" t="s">
        <v>828</v>
      </c>
      <c r="J1624" s="7" t="s">
        <v>725</v>
      </c>
      <c r="K1624" s="8">
        <v>276</v>
      </c>
      <c r="L1624" s="8">
        <v>8</v>
      </c>
      <c r="N1624" s="10" t="s">
        <v>37</v>
      </c>
      <c r="T1624" s="12">
        <v>0</v>
      </c>
    </row>
    <row r="1625" customHeight="1" spans="1:20">
      <c r="A1625" s="2">
        <v>1624</v>
      </c>
      <c r="B1625" s="2">
        <v>241015014</v>
      </c>
      <c r="C1625" s="3">
        <v>45580</v>
      </c>
      <c r="D1625" s="4" t="s">
        <v>944</v>
      </c>
      <c r="E1625" s="4">
        <v>42</v>
      </c>
      <c r="F1625" s="5" t="s">
        <v>58</v>
      </c>
      <c r="G1625" s="6" t="s">
        <v>888</v>
      </c>
      <c r="H1625" s="6" t="s">
        <v>796</v>
      </c>
      <c r="I1625" s="7" t="s">
        <v>724</v>
      </c>
      <c r="J1625" s="7" t="s">
        <v>725</v>
      </c>
      <c r="K1625" s="8">
        <v>128</v>
      </c>
      <c r="L1625" s="8">
        <v>8</v>
      </c>
      <c r="N1625" s="10" t="s">
        <v>37</v>
      </c>
      <c r="T1625" s="12">
        <v>0</v>
      </c>
    </row>
    <row r="1626" customHeight="1" spans="1:20">
      <c r="A1626" s="2">
        <v>1625</v>
      </c>
      <c r="B1626" s="2">
        <v>241015015</v>
      </c>
      <c r="C1626" s="3">
        <v>45580</v>
      </c>
      <c r="D1626" s="4" t="s">
        <v>944</v>
      </c>
      <c r="E1626" s="4">
        <v>42</v>
      </c>
      <c r="F1626" s="5" t="s">
        <v>58</v>
      </c>
      <c r="G1626" s="6" t="s">
        <v>967</v>
      </c>
      <c r="H1626" s="6" t="s">
        <v>366</v>
      </c>
      <c r="I1626" s="7" t="s">
        <v>42</v>
      </c>
      <c r="J1626" s="7" t="s">
        <v>36</v>
      </c>
      <c r="K1626" s="8">
        <v>100</v>
      </c>
      <c r="L1626" s="8">
        <v>8</v>
      </c>
      <c r="N1626" s="10" t="s">
        <v>37</v>
      </c>
      <c r="T1626" s="12">
        <v>0</v>
      </c>
    </row>
    <row r="1627" customHeight="1" spans="1:20">
      <c r="A1627" s="2">
        <v>1626</v>
      </c>
      <c r="B1627" s="2">
        <v>241015016</v>
      </c>
      <c r="C1627" s="3">
        <v>45580</v>
      </c>
      <c r="D1627" s="4" t="s">
        <v>944</v>
      </c>
      <c r="E1627" s="4">
        <v>42</v>
      </c>
      <c r="F1627" s="5" t="s">
        <v>58</v>
      </c>
      <c r="G1627" s="6" t="s">
        <v>961</v>
      </c>
      <c r="H1627" s="6" t="s">
        <v>828</v>
      </c>
      <c r="I1627" s="7" t="s">
        <v>828</v>
      </c>
      <c r="J1627" s="7" t="s">
        <v>725</v>
      </c>
      <c r="K1627" s="8">
        <v>248</v>
      </c>
      <c r="L1627" s="8">
        <v>8</v>
      </c>
      <c r="N1627" s="10" t="s">
        <v>37</v>
      </c>
      <c r="T1627" s="12">
        <v>0</v>
      </c>
    </row>
    <row r="1628" customHeight="1" spans="1:20">
      <c r="A1628" s="2">
        <v>1627</v>
      </c>
      <c r="B1628" s="2">
        <v>241015017</v>
      </c>
      <c r="C1628" s="3">
        <v>45580</v>
      </c>
      <c r="D1628" s="4" t="s">
        <v>944</v>
      </c>
      <c r="E1628" s="4">
        <v>42</v>
      </c>
      <c r="F1628" s="5" t="s">
        <v>58</v>
      </c>
      <c r="G1628" s="6" t="s">
        <v>911</v>
      </c>
      <c r="H1628" s="6" t="s">
        <v>856</v>
      </c>
      <c r="I1628" s="7" t="s">
        <v>828</v>
      </c>
      <c r="J1628" s="7" t="s">
        <v>725</v>
      </c>
      <c r="K1628" s="8">
        <v>152</v>
      </c>
      <c r="L1628" s="8">
        <v>8</v>
      </c>
      <c r="N1628" s="10" t="s">
        <v>37</v>
      </c>
      <c r="T1628" s="12">
        <v>0</v>
      </c>
    </row>
    <row r="1629" customHeight="1" spans="1:26">
      <c r="A1629" s="2">
        <v>1628</v>
      </c>
      <c r="B1629" s="2">
        <v>241015018</v>
      </c>
      <c r="C1629" s="3">
        <v>45580</v>
      </c>
      <c r="D1629" s="4" t="s">
        <v>944</v>
      </c>
      <c r="E1629" s="4">
        <v>42</v>
      </c>
      <c r="F1629" s="5" t="s">
        <v>58</v>
      </c>
      <c r="G1629" s="6" t="s">
        <v>860</v>
      </c>
      <c r="H1629" s="6" t="s">
        <v>861</v>
      </c>
      <c r="I1629" s="7" t="s">
        <v>825</v>
      </c>
      <c r="J1629" s="7" t="s">
        <v>725</v>
      </c>
      <c r="K1629" s="8">
        <v>54</v>
      </c>
      <c r="L1629" s="8">
        <v>8</v>
      </c>
      <c r="M1629" s="9">
        <v>2</v>
      </c>
      <c r="N1629" s="10" t="s">
        <v>48</v>
      </c>
      <c r="P1629" s="11">
        <v>1</v>
      </c>
      <c r="Q1629" s="11">
        <v>1</v>
      </c>
      <c r="T1629" s="12">
        <v>2</v>
      </c>
      <c r="U1629" s="11" t="s">
        <v>975</v>
      </c>
      <c r="V1629" s="13" t="s">
        <v>50</v>
      </c>
      <c r="W1629" s="8" t="s">
        <v>55</v>
      </c>
      <c r="X1629" s="11" t="s">
        <v>891</v>
      </c>
      <c r="Y1629" s="11" t="s">
        <v>57</v>
      </c>
      <c r="Z1629" s="11" t="s">
        <v>53</v>
      </c>
    </row>
    <row r="1630" customHeight="1" spans="1:20">
      <c r="A1630" s="2">
        <v>1629</v>
      </c>
      <c r="B1630" s="2">
        <v>241015019</v>
      </c>
      <c r="C1630" s="3">
        <v>45580</v>
      </c>
      <c r="D1630" s="4" t="s">
        <v>944</v>
      </c>
      <c r="E1630" s="4">
        <v>42</v>
      </c>
      <c r="F1630" s="5" t="s">
        <v>58</v>
      </c>
      <c r="G1630" s="6" t="s">
        <v>953</v>
      </c>
      <c r="H1630" s="6" t="s">
        <v>64</v>
      </c>
      <c r="I1630" s="7" t="s">
        <v>64</v>
      </c>
      <c r="J1630" s="7" t="s">
        <v>36</v>
      </c>
      <c r="K1630" s="8">
        <v>250</v>
      </c>
      <c r="L1630" s="8">
        <v>8</v>
      </c>
      <c r="N1630" s="10" t="s">
        <v>37</v>
      </c>
      <c r="T1630" s="12">
        <v>0</v>
      </c>
    </row>
    <row r="1631" customHeight="1" spans="1:26">
      <c r="A1631" s="2">
        <v>1630</v>
      </c>
      <c r="B1631" s="2">
        <v>241015020</v>
      </c>
      <c r="C1631" s="3">
        <v>45580</v>
      </c>
      <c r="D1631" s="4" t="s">
        <v>944</v>
      </c>
      <c r="E1631" s="4">
        <v>42</v>
      </c>
      <c r="F1631" s="5" t="s">
        <v>58</v>
      </c>
      <c r="G1631" s="6" t="s">
        <v>959</v>
      </c>
      <c r="H1631" s="6" t="s">
        <v>748</v>
      </c>
      <c r="I1631" s="7" t="s">
        <v>46</v>
      </c>
      <c r="J1631" s="7" t="s">
        <v>36</v>
      </c>
      <c r="K1631" s="8">
        <v>240</v>
      </c>
      <c r="L1631" s="8">
        <v>8</v>
      </c>
      <c r="M1631" s="9">
        <v>2</v>
      </c>
      <c r="N1631" s="10" t="s">
        <v>48</v>
      </c>
      <c r="O1631" s="11">
        <v>2</v>
      </c>
      <c r="T1631" s="12">
        <v>2</v>
      </c>
      <c r="U1631" s="11" t="s">
        <v>976</v>
      </c>
      <c r="V1631" s="13" t="s">
        <v>50</v>
      </c>
      <c r="W1631" s="8" t="s">
        <v>15</v>
      </c>
      <c r="X1631" s="11" t="s">
        <v>312</v>
      </c>
      <c r="Y1631" s="11" t="s">
        <v>52</v>
      </c>
      <c r="Z1631" s="11" t="s">
        <v>53</v>
      </c>
    </row>
    <row r="1632" customHeight="1" spans="1:26">
      <c r="A1632" s="2">
        <v>1631</v>
      </c>
      <c r="B1632" s="2">
        <v>241016001</v>
      </c>
      <c r="C1632" s="3">
        <v>45581</v>
      </c>
      <c r="D1632" s="4" t="s">
        <v>944</v>
      </c>
      <c r="E1632" s="4">
        <v>42</v>
      </c>
      <c r="F1632" s="5" t="s">
        <v>58</v>
      </c>
      <c r="G1632" s="6" t="s">
        <v>977</v>
      </c>
      <c r="H1632" s="6" t="s">
        <v>796</v>
      </c>
      <c r="I1632" s="7" t="s">
        <v>724</v>
      </c>
      <c r="J1632" s="7" t="s">
        <v>725</v>
      </c>
      <c r="K1632" s="8">
        <v>105</v>
      </c>
      <c r="L1632" s="8">
        <v>8</v>
      </c>
      <c r="M1632" s="9">
        <v>1</v>
      </c>
      <c r="N1632" s="10" t="s">
        <v>37</v>
      </c>
      <c r="O1632" s="11">
        <v>1</v>
      </c>
      <c r="T1632" s="12">
        <v>1</v>
      </c>
      <c r="U1632" s="11" t="s">
        <v>978</v>
      </c>
      <c r="V1632" s="13" t="s">
        <v>77</v>
      </c>
      <c r="W1632" s="8" t="s">
        <v>15</v>
      </c>
      <c r="X1632" s="11" t="s">
        <v>312</v>
      </c>
      <c r="Y1632" s="11" t="s">
        <v>52</v>
      </c>
      <c r="Z1632" s="11" t="s">
        <v>67</v>
      </c>
    </row>
    <row r="1633" customHeight="1" spans="1:20">
      <c r="A1633" s="2">
        <v>1632</v>
      </c>
      <c r="B1633" s="2">
        <v>241016002</v>
      </c>
      <c r="C1633" s="3">
        <v>45581</v>
      </c>
      <c r="D1633" s="4" t="s">
        <v>944</v>
      </c>
      <c r="E1633" s="4">
        <v>42</v>
      </c>
      <c r="F1633" s="5" t="s">
        <v>58</v>
      </c>
      <c r="G1633" s="6" t="s">
        <v>971</v>
      </c>
      <c r="H1633" s="6" t="s">
        <v>417</v>
      </c>
      <c r="I1633" s="7" t="s">
        <v>74</v>
      </c>
      <c r="J1633" s="7" t="s">
        <v>36</v>
      </c>
      <c r="K1633" s="8">
        <v>256</v>
      </c>
      <c r="L1633" s="8">
        <v>8</v>
      </c>
      <c r="N1633" s="10" t="s">
        <v>37</v>
      </c>
      <c r="T1633" s="12">
        <v>0</v>
      </c>
    </row>
    <row r="1634" customHeight="1" spans="1:20">
      <c r="A1634" s="2">
        <v>1633</v>
      </c>
      <c r="B1634" s="2">
        <v>241016003</v>
      </c>
      <c r="C1634" s="3">
        <v>45581</v>
      </c>
      <c r="D1634" s="4" t="s">
        <v>944</v>
      </c>
      <c r="E1634" s="4">
        <v>42</v>
      </c>
      <c r="F1634" s="5" t="s">
        <v>58</v>
      </c>
      <c r="G1634" s="6" t="s">
        <v>967</v>
      </c>
      <c r="H1634" s="6" t="s">
        <v>366</v>
      </c>
      <c r="I1634" s="7" t="s">
        <v>42</v>
      </c>
      <c r="J1634" s="7" t="s">
        <v>36</v>
      </c>
      <c r="K1634" s="8">
        <v>256</v>
      </c>
      <c r="L1634" s="8">
        <v>8</v>
      </c>
      <c r="N1634" s="10" t="s">
        <v>37</v>
      </c>
      <c r="T1634" s="12">
        <v>0</v>
      </c>
    </row>
    <row r="1635" customHeight="1" spans="1:26">
      <c r="A1635" s="2">
        <v>1634</v>
      </c>
      <c r="B1635" s="2">
        <v>241016004</v>
      </c>
      <c r="C1635" s="3">
        <v>45581</v>
      </c>
      <c r="D1635" s="4" t="s">
        <v>944</v>
      </c>
      <c r="E1635" s="4">
        <v>42</v>
      </c>
      <c r="F1635" s="5" t="s">
        <v>58</v>
      </c>
      <c r="G1635" s="6" t="s">
        <v>961</v>
      </c>
      <c r="H1635" s="6" t="s">
        <v>828</v>
      </c>
      <c r="I1635" s="7" t="s">
        <v>828</v>
      </c>
      <c r="J1635" s="7" t="s">
        <v>725</v>
      </c>
      <c r="K1635" s="8">
        <v>792</v>
      </c>
      <c r="L1635" s="8">
        <v>32</v>
      </c>
      <c r="M1635" s="9">
        <v>1</v>
      </c>
      <c r="N1635" s="10" t="s">
        <v>37</v>
      </c>
      <c r="Q1635" s="11">
        <v>1</v>
      </c>
      <c r="T1635" s="12">
        <v>1</v>
      </c>
      <c r="U1635" s="11" t="s">
        <v>979</v>
      </c>
      <c r="V1635" s="13" t="s">
        <v>77</v>
      </c>
      <c r="W1635" s="8" t="s">
        <v>55</v>
      </c>
      <c r="X1635" s="11" t="s">
        <v>226</v>
      </c>
      <c r="Y1635" s="11" t="s">
        <v>52</v>
      </c>
      <c r="Z1635" s="11" t="s">
        <v>67</v>
      </c>
    </row>
    <row r="1636" customHeight="1" spans="1:20">
      <c r="A1636" s="2">
        <v>1635</v>
      </c>
      <c r="B1636" s="2">
        <v>241016005</v>
      </c>
      <c r="C1636" s="3">
        <v>45581</v>
      </c>
      <c r="D1636" s="4" t="s">
        <v>944</v>
      </c>
      <c r="E1636" s="4">
        <v>42</v>
      </c>
      <c r="F1636" s="5" t="s">
        <v>58</v>
      </c>
      <c r="G1636" s="6" t="s">
        <v>439</v>
      </c>
      <c r="H1636" s="6" t="s">
        <v>61</v>
      </c>
      <c r="I1636" s="7" t="s">
        <v>60</v>
      </c>
      <c r="J1636" s="7" t="s">
        <v>141</v>
      </c>
      <c r="K1636" s="8">
        <v>128</v>
      </c>
      <c r="L1636" s="8">
        <v>8</v>
      </c>
      <c r="N1636" s="10" t="s">
        <v>37</v>
      </c>
      <c r="T1636" s="12">
        <v>0</v>
      </c>
    </row>
    <row r="1637" customHeight="1" spans="1:20">
      <c r="A1637" s="2">
        <v>1636</v>
      </c>
      <c r="B1637" s="2">
        <v>241016006</v>
      </c>
      <c r="C1637" s="3">
        <v>45581</v>
      </c>
      <c r="D1637" s="4" t="s">
        <v>944</v>
      </c>
      <c r="E1637" s="4">
        <v>42</v>
      </c>
      <c r="F1637" s="5" t="s">
        <v>58</v>
      </c>
      <c r="G1637" s="6" t="s">
        <v>439</v>
      </c>
      <c r="H1637" s="6" t="s">
        <v>61</v>
      </c>
      <c r="I1637" s="7" t="s">
        <v>60</v>
      </c>
      <c r="J1637" s="7" t="s">
        <v>141</v>
      </c>
      <c r="K1637" s="8">
        <v>256</v>
      </c>
      <c r="L1637" s="8">
        <v>8</v>
      </c>
      <c r="N1637" s="10" t="s">
        <v>37</v>
      </c>
      <c r="T1637" s="12">
        <v>0</v>
      </c>
    </row>
    <row r="1638" customHeight="1" spans="1:20">
      <c r="A1638" s="2">
        <v>1637</v>
      </c>
      <c r="B1638" s="2">
        <v>241016007</v>
      </c>
      <c r="C1638" s="3">
        <v>45581</v>
      </c>
      <c r="D1638" s="4" t="s">
        <v>944</v>
      </c>
      <c r="E1638" s="4">
        <v>42</v>
      </c>
      <c r="F1638" s="5" t="s">
        <v>58</v>
      </c>
      <c r="G1638" s="6" t="s">
        <v>974</v>
      </c>
      <c r="H1638" s="6" t="s">
        <v>828</v>
      </c>
      <c r="I1638" s="7" t="s">
        <v>828</v>
      </c>
      <c r="J1638" s="7" t="s">
        <v>725</v>
      </c>
      <c r="K1638" s="8">
        <v>256</v>
      </c>
      <c r="L1638" s="8">
        <v>8</v>
      </c>
      <c r="N1638" s="10" t="s">
        <v>37</v>
      </c>
      <c r="T1638" s="12">
        <v>0</v>
      </c>
    </row>
    <row r="1639" customHeight="1" spans="1:20">
      <c r="A1639" s="2">
        <v>1638</v>
      </c>
      <c r="B1639" s="2">
        <v>241016008</v>
      </c>
      <c r="C1639" s="3">
        <v>45581</v>
      </c>
      <c r="D1639" s="4" t="s">
        <v>944</v>
      </c>
      <c r="E1639" s="4">
        <v>42</v>
      </c>
      <c r="F1639" s="5" t="s">
        <v>33</v>
      </c>
      <c r="G1639" s="6">
        <v>20240616</v>
      </c>
      <c r="H1639" s="6" t="s">
        <v>403</v>
      </c>
      <c r="I1639" s="7" t="s">
        <v>403</v>
      </c>
      <c r="J1639" s="7" t="s">
        <v>36</v>
      </c>
      <c r="K1639" s="8">
        <v>102</v>
      </c>
      <c r="L1639" s="8">
        <v>8</v>
      </c>
      <c r="N1639" s="10" t="s">
        <v>37</v>
      </c>
      <c r="T1639" s="12">
        <v>0</v>
      </c>
    </row>
    <row r="1640" customHeight="1" spans="1:26">
      <c r="A1640" s="2">
        <v>1639</v>
      </c>
      <c r="B1640" s="2">
        <v>241016009</v>
      </c>
      <c r="C1640" s="3">
        <v>45581</v>
      </c>
      <c r="D1640" s="4" t="s">
        <v>944</v>
      </c>
      <c r="E1640" s="4">
        <v>42</v>
      </c>
      <c r="F1640" s="5" t="s">
        <v>33</v>
      </c>
      <c r="G1640" s="6">
        <v>20240616</v>
      </c>
      <c r="H1640" s="6" t="s">
        <v>436</v>
      </c>
      <c r="I1640" s="7" t="s">
        <v>436</v>
      </c>
      <c r="J1640" s="7" t="s">
        <v>36</v>
      </c>
      <c r="K1640" s="8">
        <v>144</v>
      </c>
      <c r="L1640" s="8">
        <v>8</v>
      </c>
      <c r="M1640" s="9">
        <v>1</v>
      </c>
      <c r="N1640" s="10" t="s">
        <v>37</v>
      </c>
      <c r="O1640" s="11">
        <v>1</v>
      </c>
      <c r="T1640" s="12">
        <v>1</v>
      </c>
      <c r="U1640" s="11" t="s">
        <v>845</v>
      </c>
      <c r="V1640" s="13" t="s">
        <v>77</v>
      </c>
      <c r="W1640" s="8" t="s">
        <v>15</v>
      </c>
      <c r="X1640" s="11" t="s">
        <v>97</v>
      </c>
      <c r="Y1640" s="11" t="s">
        <v>52</v>
      </c>
      <c r="Z1640" s="11" t="s">
        <v>67</v>
      </c>
    </row>
    <row r="1641" customHeight="1" spans="1:20">
      <c r="A1641" s="2">
        <v>1640</v>
      </c>
      <c r="B1641" s="2">
        <v>241016010</v>
      </c>
      <c r="C1641" s="3">
        <v>45581</v>
      </c>
      <c r="D1641" s="4" t="s">
        <v>944</v>
      </c>
      <c r="E1641" s="4">
        <v>42</v>
      </c>
      <c r="F1641" s="5" t="s">
        <v>934</v>
      </c>
      <c r="G1641" s="6" t="s">
        <v>935</v>
      </c>
      <c r="H1641" s="6" t="s">
        <v>936</v>
      </c>
      <c r="I1641" s="7" t="s">
        <v>193</v>
      </c>
      <c r="J1641" s="7" t="s">
        <v>140</v>
      </c>
      <c r="K1641" s="8">
        <v>6</v>
      </c>
      <c r="L1641" s="8">
        <v>6</v>
      </c>
      <c r="N1641" s="10" t="s">
        <v>37</v>
      </c>
      <c r="T1641" s="12">
        <v>0</v>
      </c>
    </row>
    <row r="1642" customHeight="1" spans="1:20">
      <c r="A1642" s="2">
        <v>1641</v>
      </c>
      <c r="B1642" s="2">
        <v>241017001</v>
      </c>
      <c r="C1642" s="3">
        <v>45582</v>
      </c>
      <c r="D1642" s="4" t="s">
        <v>944</v>
      </c>
      <c r="E1642" s="4">
        <v>42</v>
      </c>
      <c r="F1642" s="5" t="s">
        <v>33</v>
      </c>
      <c r="G1642" s="6" t="s">
        <v>654</v>
      </c>
      <c r="H1642" s="6" t="s">
        <v>401</v>
      </c>
      <c r="I1642" s="7" t="s">
        <v>401</v>
      </c>
      <c r="J1642" s="7" t="s">
        <v>36</v>
      </c>
      <c r="K1642" s="8">
        <v>598</v>
      </c>
      <c r="L1642" s="8">
        <v>32</v>
      </c>
      <c r="N1642" s="10" t="s">
        <v>37</v>
      </c>
      <c r="T1642" s="12">
        <v>0</v>
      </c>
    </row>
    <row r="1643" customHeight="1" spans="1:20">
      <c r="A1643" s="2">
        <v>1642</v>
      </c>
      <c r="B1643" s="2">
        <v>241017002</v>
      </c>
      <c r="C1643" s="3">
        <v>45582</v>
      </c>
      <c r="D1643" s="4" t="s">
        <v>944</v>
      </c>
      <c r="E1643" s="4">
        <v>42</v>
      </c>
      <c r="F1643" s="5" t="s">
        <v>58</v>
      </c>
      <c r="G1643" s="6" t="s">
        <v>967</v>
      </c>
      <c r="H1643" s="6" t="s">
        <v>366</v>
      </c>
      <c r="I1643" s="7" t="s">
        <v>42</v>
      </c>
      <c r="J1643" s="7" t="s">
        <v>36</v>
      </c>
      <c r="K1643" s="8">
        <v>128</v>
      </c>
      <c r="L1643" s="8">
        <v>8</v>
      </c>
      <c r="N1643" s="10" t="s">
        <v>37</v>
      </c>
      <c r="T1643" s="12">
        <v>0</v>
      </c>
    </row>
    <row r="1644" customHeight="1" spans="1:20">
      <c r="A1644" s="2">
        <v>1643</v>
      </c>
      <c r="B1644" s="2">
        <v>241017003</v>
      </c>
      <c r="C1644" s="3">
        <v>45582</v>
      </c>
      <c r="D1644" s="4" t="s">
        <v>944</v>
      </c>
      <c r="E1644" s="4">
        <v>42</v>
      </c>
      <c r="F1644" s="5" t="s">
        <v>58</v>
      </c>
      <c r="G1644" s="6" t="s">
        <v>980</v>
      </c>
      <c r="H1644" s="6" t="s">
        <v>417</v>
      </c>
      <c r="I1644" s="7" t="s">
        <v>74</v>
      </c>
      <c r="J1644" s="7" t="s">
        <v>36</v>
      </c>
      <c r="K1644" s="8">
        <v>256</v>
      </c>
      <c r="L1644" s="8">
        <v>8</v>
      </c>
      <c r="N1644" s="10" t="s">
        <v>37</v>
      </c>
      <c r="T1644" s="12">
        <v>0</v>
      </c>
    </row>
    <row r="1645" customHeight="1" spans="1:20">
      <c r="A1645" s="2">
        <v>1644</v>
      </c>
      <c r="B1645" s="2">
        <v>241017004</v>
      </c>
      <c r="C1645" s="3">
        <v>45582</v>
      </c>
      <c r="D1645" s="4" t="s">
        <v>944</v>
      </c>
      <c r="E1645" s="4">
        <v>42</v>
      </c>
      <c r="F1645" s="5" t="s">
        <v>58</v>
      </c>
      <c r="G1645" s="6" t="s">
        <v>971</v>
      </c>
      <c r="H1645" s="6" t="s">
        <v>417</v>
      </c>
      <c r="I1645" s="7" t="s">
        <v>74</v>
      </c>
      <c r="J1645" s="7" t="s">
        <v>36</v>
      </c>
      <c r="K1645" s="8">
        <v>256</v>
      </c>
      <c r="L1645" s="8">
        <v>8</v>
      </c>
      <c r="N1645" s="10" t="s">
        <v>37</v>
      </c>
      <c r="T1645" s="12">
        <v>0</v>
      </c>
    </row>
    <row r="1646" customHeight="1" spans="1:20">
      <c r="A1646" s="2">
        <v>1645</v>
      </c>
      <c r="B1646" s="2">
        <v>241017005</v>
      </c>
      <c r="C1646" s="3">
        <v>45582</v>
      </c>
      <c r="D1646" s="4" t="s">
        <v>944</v>
      </c>
      <c r="E1646" s="4">
        <v>42</v>
      </c>
      <c r="F1646" s="5" t="s">
        <v>58</v>
      </c>
      <c r="G1646" s="6" t="s">
        <v>967</v>
      </c>
      <c r="H1646" s="6" t="s">
        <v>366</v>
      </c>
      <c r="I1646" s="7" t="s">
        <v>42</v>
      </c>
      <c r="J1646" s="7" t="s">
        <v>36</v>
      </c>
      <c r="K1646" s="8">
        <v>128</v>
      </c>
      <c r="L1646" s="8">
        <v>8</v>
      </c>
      <c r="N1646" s="10" t="s">
        <v>37</v>
      </c>
      <c r="T1646" s="12">
        <v>0</v>
      </c>
    </row>
    <row r="1647" customHeight="1" spans="1:26">
      <c r="A1647" s="2">
        <v>1646</v>
      </c>
      <c r="B1647" s="2">
        <v>241017006</v>
      </c>
      <c r="C1647" s="3">
        <v>45582</v>
      </c>
      <c r="D1647" s="4" t="s">
        <v>944</v>
      </c>
      <c r="E1647" s="4">
        <v>42</v>
      </c>
      <c r="F1647" s="5" t="s">
        <v>58</v>
      </c>
      <c r="G1647" s="6" t="s">
        <v>439</v>
      </c>
      <c r="H1647" s="6" t="s">
        <v>61</v>
      </c>
      <c r="I1647" s="7" t="s">
        <v>60</v>
      </c>
      <c r="J1647" s="7" t="s">
        <v>141</v>
      </c>
      <c r="K1647" s="8">
        <v>104</v>
      </c>
      <c r="L1647" s="8">
        <v>8</v>
      </c>
      <c r="M1647" s="9">
        <v>1</v>
      </c>
      <c r="N1647" s="10" t="s">
        <v>37</v>
      </c>
      <c r="O1647" s="11">
        <v>1</v>
      </c>
      <c r="T1647" s="12">
        <v>1</v>
      </c>
      <c r="U1647" s="11" t="s">
        <v>981</v>
      </c>
      <c r="V1647" s="13" t="s">
        <v>77</v>
      </c>
      <c r="W1647" s="8" t="s">
        <v>15</v>
      </c>
      <c r="X1647" s="11" t="s">
        <v>150</v>
      </c>
      <c r="Y1647" s="11" t="s">
        <v>52</v>
      </c>
      <c r="Z1647" s="11" t="s">
        <v>67</v>
      </c>
    </row>
    <row r="1648" customHeight="1" spans="1:20">
      <c r="A1648" s="2">
        <v>1647</v>
      </c>
      <c r="B1648" s="2">
        <v>241017007</v>
      </c>
      <c r="C1648" s="3">
        <v>45582</v>
      </c>
      <c r="D1648" s="4" t="s">
        <v>944</v>
      </c>
      <c r="E1648" s="4">
        <v>42</v>
      </c>
      <c r="F1648" s="5" t="s">
        <v>58</v>
      </c>
      <c r="G1648" s="6" t="s">
        <v>974</v>
      </c>
      <c r="H1648" s="6" t="s">
        <v>828</v>
      </c>
      <c r="I1648" s="7" t="s">
        <v>828</v>
      </c>
      <c r="J1648" s="7" t="s">
        <v>725</v>
      </c>
      <c r="K1648" s="8">
        <v>256</v>
      </c>
      <c r="L1648" s="8">
        <v>8</v>
      </c>
      <c r="N1648" s="10" t="s">
        <v>37</v>
      </c>
      <c r="T1648" s="12">
        <v>0</v>
      </c>
    </row>
    <row r="1649" customHeight="1" spans="1:20">
      <c r="A1649" s="2">
        <v>1648</v>
      </c>
      <c r="B1649" s="2">
        <v>241017008</v>
      </c>
      <c r="C1649" s="3">
        <v>45582</v>
      </c>
      <c r="D1649" s="4" t="s">
        <v>944</v>
      </c>
      <c r="E1649" s="4">
        <v>42</v>
      </c>
      <c r="F1649" s="5" t="s">
        <v>58</v>
      </c>
      <c r="G1649" s="6" t="s">
        <v>971</v>
      </c>
      <c r="H1649" s="6" t="s">
        <v>417</v>
      </c>
      <c r="I1649" s="7" t="s">
        <v>74</v>
      </c>
      <c r="J1649" s="7" t="s">
        <v>36</v>
      </c>
      <c r="K1649" s="8">
        <v>256</v>
      </c>
      <c r="L1649" s="8">
        <v>8</v>
      </c>
      <c r="N1649" s="10" t="s">
        <v>37</v>
      </c>
      <c r="T1649" s="12">
        <v>0</v>
      </c>
    </row>
    <row r="1650" customHeight="1" spans="1:20">
      <c r="A1650" s="2">
        <v>1649</v>
      </c>
      <c r="B1650" s="2">
        <v>241017009</v>
      </c>
      <c r="C1650" s="3">
        <v>45582</v>
      </c>
      <c r="D1650" s="4" t="s">
        <v>944</v>
      </c>
      <c r="E1650" s="4">
        <v>42</v>
      </c>
      <c r="F1650" s="5" t="s">
        <v>58</v>
      </c>
      <c r="G1650" s="6" t="s">
        <v>907</v>
      </c>
      <c r="H1650" s="6" t="s">
        <v>64</v>
      </c>
      <c r="I1650" s="7" t="s">
        <v>64</v>
      </c>
      <c r="J1650" s="7" t="s">
        <v>62</v>
      </c>
      <c r="K1650" s="8">
        <v>138</v>
      </c>
      <c r="L1650" s="8">
        <v>8</v>
      </c>
      <c r="N1650" s="10" t="s">
        <v>37</v>
      </c>
      <c r="T1650" s="12">
        <v>0</v>
      </c>
    </row>
    <row r="1651" customHeight="1" spans="1:20">
      <c r="A1651" s="2">
        <v>1650</v>
      </c>
      <c r="B1651" s="2">
        <v>241017010</v>
      </c>
      <c r="C1651" s="3">
        <v>45582</v>
      </c>
      <c r="D1651" s="4" t="s">
        <v>944</v>
      </c>
      <c r="E1651" s="4">
        <v>42</v>
      </c>
      <c r="F1651" s="5" t="s">
        <v>58</v>
      </c>
      <c r="G1651" s="6" t="s">
        <v>907</v>
      </c>
      <c r="H1651" s="6" t="s">
        <v>64</v>
      </c>
      <c r="I1651" s="7" t="s">
        <v>64</v>
      </c>
      <c r="J1651" s="7" t="s">
        <v>62</v>
      </c>
      <c r="K1651" s="8">
        <v>272</v>
      </c>
      <c r="L1651" s="8">
        <v>8</v>
      </c>
      <c r="N1651" s="10" t="s">
        <v>37</v>
      </c>
      <c r="T1651" s="12">
        <v>0</v>
      </c>
    </row>
    <row r="1652" customHeight="1" spans="1:20">
      <c r="A1652" s="2">
        <v>1651</v>
      </c>
      <c r="B1652" s="2">
        <v>241017011</v>
      </c>
      <c r="C1652" s="3">
        <v>45582</v>
      </c>
      <c r="D1652" s="4" t="s">
        <v>944</v>
      </c>
      <c r="E1652" s="4">
        <v>42</v>
      </c>
      <c r="F1652" s="5" t="s">
        <v>58</v>
      </c>
      <c r="G1652" s="6" t="s">
        <v>439</v>
      </c>
      <c r="H1652" s="6" t="s">
        <v>61</v>
      </c>
      <c r="I1652" s="7" t="s">
        <v>60</v>
      </c>
      <c r="J1652" s="7" t="s">
        <v>141</v>
      </c>
      <c r="K1652" s="8">
        <v>242</v>
      </c>
      <c r="L1652" s="8">
        <v>8</v>
      </c>
      <c r="N1652" s="10" t="s">
        <v>37</v>
      </c>
      <c r="T1652" s="12">
        <v>0</v>
      </c>
    </row>
    <row r="1653" customHeight="1" spans="1:26">
      <c r="A1653" s="2">
        <v>1652</v>
      </c>
      <c r="B1653" s="2">
        <v>241017012</v>
      </c>
      <c r="C1653" s="3">
        <v>45582</v>
      </c>
      <c r="D1653" s="4" t="s">
        <v>944</v>
      </c>
      <c r="E1653" s="4">
        <v>42</v>
      </c>
      <c r="F1653" s="5" t="s">
        <v>58</v>
      </c>
      <c r="G1653" s="6" t="s">
        <v>959</v>
      </c>
      <c r="H1653" s="6" t="s">
        <v>748</v>
      </c>
      <c r="I1653" s="7" t="s">
        <v>46</v>
      </c>
      <c r="J1653" s="7" t="s">
        <v>36</v>
      </c>
      <c r="K1653" s="8">
        <v>120</v>
      </c>
      <c r="L1653" s="8">
        <v>8</v>
      </c>
      <c r="M1653" s="9">
        <v>1</v>
      </c>
      <c r="N1653" s="10" t="s">
        <v>37</v>
      </c>
      <c r="O1653" s="11">
        <v>1</v>
      </c>
      <c r="T1653" s="12">
        <v>1</v>
      </c>
      <c r="U1653" s="11" t="s">
        <v>312</v>
      </c>
      <c r="V1653" s="13" t="s">
        <v>77</v>
      </c>
      <c r="W1653" s="8" t="s">
        <v>15</v>
      </c>
      <c r="X1653" s="11" t="s">
        <v>312</v>
      </c>
      <c r="Y1653" s="11" t="s">
        <v>52</v>
      </c>
      <c r="Z1653" s="11" t="s">
        <v>67</v>
      </c>
    </row>
    <row r="1654" customHeight="1" spans="1:20">
      <c r="A1654" s="2">
        <v>1653</v>
      </c>
      <c r="B1654" s="2">
        <v>241017013</v>
      </c>
      <c r="C1654" s="3">
        <v>45582</v>
      </c>
      <c r="D1654" s="4" t="s">
        <v>944</v>
      </c>
      <c r="E1654" s="4">
        <v>42</v>
      </c>
      <c r="F1654" s="5" t="s">
        <v>58</v>
      </c>
      <c r="G1654" s="6" t="s">
        <v>982</v>
      </c>
      <c r="H1654" s="6" t="s">
        <v>357</v>
      </c>
      <c r="I1654" s="7" t="s">
        <v>46</v>
      </c>
      <c r="J1654" s="7" t="s">
        <v>36</v>
      </c>
      <c r="K1654" s="8">
        <v>89</v>
      </c>
      <c r="L1654" s="8">
        <v>8</v>
      </c>
      <c r="N1654" s="10" t="s">
        <v>37</v>
      </c>
      <c r="T1654" s="12">
        <v>0</v>
      </c>
    </row>
    <row r="1655" customHeight="1" spans="1:20">
      <c r="A1655" s="2">
        <v>1654</v>
      </c>
      <c r="B1655" s="2">
        <v>241018001</v>
      </c>
      <c r="C1655" s="3">
        <v>45583</v>
      </c>
      <c r="D1655" s="4" t="s">
        <v>944</v>
      </c>
      <c r="E1655" s="4">
        <v>42</v>
      </c>
      <c r="F1655" s="5" t="s">
        <v>58</v>
      </c>
      <c r="G1655" s="6" t="s">
        <v>983</v>
      </c>
      <c r="H1655" s="6" t="s">
        <v>366</v>
      </c>
      <c r="I1655" s="7" t="s">
        <v>42</v>
      </c>
      <c r="J1655" s="7" t="s">
        <v>36</v>
      </c>
      <c r="K1655" s="8">
        <v>276</v>
      </c>
      <c r="L1655" s="8">
        <v>8</v>
      </c>
      <c r="N1655" s="10" t="s">
        <v>37</v>
      </c>
      <c r="T1655" s="12">
        <v>0</v>
      </c>
    </row>
    <row r="1656" customHeight="1" spans="1:20">
      <c r="A1656" s="2">
        <v>1655</v>
      </c>
      <c r="B1656" s="2">
        <v>241018002</v>
      </c>
      <c r="C1656" s="3">
        <v>45583</v>
      </c>
      <c r="D1656" s="4" t="s">
        <v>944</v>
      </c>
      <c r="E1656" s="4">
        <v>42</v>
      </c>
      <c r="F1656" s="5" t="s">
        <v>58</v>
      </c>
      <c r="G1656" s="6" t="s">
        <v>984</v>
      </c>
      <c r="H1656" s="6" t="s">
        <v>170</v>
      </c>
      <c r="I1656" s="7" t="s">
        <v>170</v>
      </c>
      <c r="J1656" s="7" t="s">
        <v>36</v>
      </c>
      <c r="K1656" s="8">
        <v>95</v>
      </c>
      <c r="L1656" s="8">
        <v>8</v>
      </c>
      <c r="N1656" s="10" t="s">
        <v>37</v>
      </c>
      <c r="T1656" s="12">
        <v>0</v>
      </c>
    </row>
    <row r="1657" customHeight="1" spans="1:26">
      <c r="A1657" s="2">
        <v>1656</v>
      </c>
      <c r="B1657" s="2">
        <v>241018003</v>
      </c>
      <c r="C1657" s="3">
        <v>45583</v>
      </c>
      <c r="D1657" s="4" t="s">
        <v>944</v>
      </c>
      <c r="E1657" s="4">
        <v>42</v>
      </c>
      <c r="F1657" s="5" t="s">
        <v>58</v>
      </c>
      <c r="G1657" s="6" t="s">
        <v>813</v>
      </c>
      <c r="H1657" s="6" t="s">
        <v>64</v>
      </c>
      <c r="I1657" s="7" t="s">
        <v>64</v>
      </c>
      <c r="J1657" s="7" t="s">
        <v>62</v>
      </c>
      <c r="K1657" s="8">
        <v>85</v>
      </c>
      <c r="L1657" s="8">
        <v>8</v>
      </c>
      <c r="M1657" s="9">
        <v>1</v>
      </c>
      <c r="N1657" s="10" t="s">
        <v>37</v>
      </c>
      <c r="O1657" s="11">
        <v>1</v>
      </c>
      <c r="T1657" s="12">
        <v>1</v>
      </c>
      <c r="U1657" s="11" t="s">
        <v>161</v>
      </c>
      <c r="V1657" s="13" t="s">
        <v>77</v>
      </c>
      <c r="W1657" s="8" t="s">
        <v>15</v>
      </c>
      <c r="X1657" s="11" t="s">
        <v>99</v>
      </c>
      <c r="Y1657" s="11" t="s">
        <v>52</v>
      </c>
      <c r="Z1657" s="11" t="s">
        <v>67</v>
      </c>
    </row>
    <row r="1658" customHeight="1" spans="1:20">
      <c r="A1658" s="2">
        <v>1657</v>
      </c>
      <c r="B1658" s="2">
        <v>241018004</v>
      </c>
      <c r="C1658" s="3">
        <v>45583</v>
      </c>
      <c r="D1658" s="4" t="s">
        <v>944</v>
      </c>
      <c r="E1658" s="4">
        <v>42</v>
      </c>
      <c r="F1658" s="5" t="s">
        <v>58</v>
      </c>
      <c r="G1658" s="6" t="s">
        <v>971</v>
      </c>
      <c r="H1658" s="6" t="s">
        <v>417</v>
      </c>
      <c r="I1658" s="7" t="s">
        <v>74</v>
      </c>
      <c r="J1658" s="7" t="s">
        <v>36</v>
      </c>
      <c r="K1658" s="8">
        <v>276</v>
      </c>
      <c r="L1658" s="8">
        <v>8</v>
      </c>
      <c r="N1658" s="10" t="s">
        <v>37</v>
      </c>
      <c r="T1658" s="12">
        <v>0</v>
      </c>
    </row>
    <row r="1659" customHeight="1" spans="1:20">
      <c r="A1659" s="2">
        <v>1658</v>
      </c>
      <c r="B1659" s="2">
        <v>241018005</v>
      </c>
      <c r="C1659" s="3">
        <v>45583</v>
      </c>
      <c r="D1659" s="4" t="s">
        <v>944</v>
      </c>
      <c r="E1659" s="4">
        <v>42</v>
      </c>
      <c r="F1659" s="5" t="s">
        <v>58</v>
      </c>
      <c r="G1659" s="6" t="s">
        <v>985</v>
      </c>
      <c r="H1659" s="6" t="s">
        <v>366</v>
      </c>
      <c r="I1659" s="7" t="s">
        <v>42</v>
      </c>
      <c r="J1659" s="7" t="s">
        <v>36</v>
      </c>
      <c r="K1659" s="8">
        <v>128</v>
      </c>
      <c r="L1659" s="8">
        <v>8</v>
      </c>
      <c r="N1659" s="10" t="s">
        <v>37</v>
      </c>
      <c r="T1659" s="12">
        <v>0</v>
      </c>
    </row>
    <row r="1660" customHeight="1" spans="1:20">
      <c r="A1660" s="2">
        <v>1659</v>
      </c>
      <c r="B1660" s="2">
        <v>241018006</v>
      </c>
      <c r="C1660" s="3">
        <v>45583</v>
      </c>
      <c r="D1660" s="4" t="s">
        <v>944</v>
      </c>
      <c r="E1660" s="4">
        <v>42</v>
      </c>
      <c r="F1660" s="5" t="s">
        <v>58</v>
      </c>
      <c r="G1660" s="6" t="s">
        <v>974</v>
      </c>
      <c r="H1660" s="6" t="s">
        <v>828</v>
      </c>
      <c r="I1660" s="7" t="s">
        <v>828</v>
      </c>
      <c r="J1660" s="7" t="s">
        <v>725</v>
      </c>
      <c r="K1660" s="8">
        <v>276</v>
      </c>
      <c r="L1660" s="8">
        <v>8</v>
      </c>
      <c r="N1660" s="10" t="s">
        <v>37</v>
      </c>
      <c r="T1660" s="12">
        <v>0</v>
      </c>
    </row>
    <row r="1661" customHeight="1" spans="1:26">
      <c r="A1661" s="2">
        <v>1660</v>
      </c>
      <c r="B1661" s="2">
        <v>241018007</v>
      </c>
      <c r="C1661" s="3">
        <v>45583</v>
      </c>
      <c r="D1661" s="4" t="s">
        <v>944</v>
      </c>
      <c r="E1661" s="4">
        <v>42</v>
      </c>
      <c r="F1661" s="5" t="s">
        <v>58</v>
      </c>
      <c r="G1661" s="6" t="s">
        <v>986</v>
      </c>
      <c r="H1661" s="6" t="s">
        <v>828</v>
      </c>
      <c r="I1661" s="7" t="s">
        <v>828</v>
      </c>
      <c r="J1661" s="7" t="s">
        <v>725</v>
      </c>
      <c r="K1661" s="8">
        <v>128</v>
      </c>
      <c r="L1661" s="8">
        <v>8</v>
      </c>
      <c r="M1661" s="9">
        <v>1</v>
      </c>
      <c r="N1661" s="10" t="s">
        <v>37</v>
      </c>
      <c r="O1661" s="11">
        <v>1</v>
      </c>
      <c r="T1661" s="12">
        <v>1</v>
      </c>
      <c r="U1661" s="11" t="s">
        <v>987</v>
      </c>
      <c r="V1661" s="13" t="s">
        <v>77</v>
      </c>
      <c r="W1661" s="8" t="s">
        <v>15</v>
      </c>
      <c r="X1661" s="11" t="s">
        <v>99</v>
      </c>
      <c r="Y1661" s="11" t="s">
        <v>52</v>
      </c>
      <c r="Z1661" s="11" t="s">
        <v>67</v>
      </c>
    </row>
    <row r="1662" customHeight="1" spans="1:20">
      <c r="A1662" s="2">
        <v>1661</v>
      </c>
      <c r="B1662" s="2">
        <v>241018008</v>
      </c>
      <c r="C1662" s="3">
        <v>45583</v>
      </c>
      <c r="D1662" s="4" t="s">
        <v>944</v>
      </c>
      <c r="E1662" s="4">
        <v>42</v>
      </c>
      <c r="F1662" s="5" t="s">
        <v>58</v>
      </c>
      <c r="G1662" s="6" t="s">
        <v>986</v>
      </c>
      <c r="H1662" s="6" t="s">
        <v>828</v>
      </c>
      <c r="I1662" s="7" t="s">
        <v>828</v>
      </c>
      <c r="J1662" s="7" t="s">
        <v>725</v>
      </c>
      <c r="K1662" s="8">
        <v>536</v>
      </c>
      <c r="L1662" s="8">
        <v>32</v>
      </c>
      <c r="M1662" s="9">
        <v>1</v>
      </c>
      <c r="N1662" s="10" t="s">
        <v>37</v>
      </c>
      <c r="T1662" s="12">
        <v>0</v>
      </c>
    </row>
    <row r="1663" customHeight="1" spans="1:20">
      <c r="A1663" s="2">
        <v>1662</v>
      </c>
      <c r="B1663" s="2">
        <v>241018009</v>
      </c>
      <c r="C1663" s="3">
        <v>45583</v>
      </c>
      <c r="D1663" s="4" t="s">
        <v>944</v>
      </c>
      <c r="E1663" s="4">
        <v>42</v>
      </c>
      <c r="F1663" s="5" t="s">
        <v>58</v>
      </c>
      <c r="G1663" s="6" t="s">
        <v>984</v>
      </c>
      <c r="H1663" s="6" t="s">
        <v>417</v>
      </c>
      <c r="I1663" s="7" t="s">
        <v>74</v>
      </c>
      <c r="J1663" s="7" t="s">
        <v>36</v>
      </c>
      <c r="K1663" s="8">
        <v>256</v>
      </c>
      <c r="L1663" s="8">
        <v>8</v>
      </c>
      <c r="N1663" s="10" t="s">
        <v>37</v>
      </c>
      <c r="T1663" s="12">
        <v>0</v>
      </c>
    </row>
    <row r="1664" customHeight="1" spans="1:26">
      <c r="A1664" s="2">
        <v>1663</v>
      </c>
      <c r="B1664" s="2">
        <v>241018010</v>
      </c>
      <c r="C1664" s="3">
        <v>45583</v>
      </c>
      <c r="D1664" s="4" t="s">
        <v>944</v>
      </c>
      <c r="E1664" s="4">
        <v>42</v>
      </c>
      <c r="F1664" s="5" t="s">
        <v>58</v>
      </c>
      <c r="G1664" s="6" t="s">
        <v>974</v>
      </c>
      <c r="H1664" s="6" t="s">
        <v>828</v>
      </c>
      <c r="I1664" s="7" t="s">
        <v>828</v>
      </c>
      <c r="J1664" s="7" t="s">
        <v>725</v>
      </c>
      <c r="K1664" s="8">
        <v>540</v>
      </c>
      <c r="L1664" s="8">
        <v>35</v>
      </c>
      <c r="M1664" s="9">
        <v>1</v>
      </c>
      <c r="N1664" s="10" t="s">
        <v>37</v>
      </c>
      <c r="O1664" s="11">
        <v>1</v>
      </c>
      <c r="T1664" s="12">
        <v>1</v>
      </c>
      <c r="U1664" s="11" t="s">
        <v>988</v>
      </c>
      <c r="V1664" s="13" t="s">
        <v>77</v>
      </c>
      <c r="W1664" s="8" t="s">
        <v>15</v>
      </c>
      <c r="X1664" s="11" t="s">
        <v>409</v>
      </c>
      <c r="Y1664" s="11" t="s">
        <v>52</v>
      </c>
      <c r="Z1664" s="11" t="s">
        <v>67</v>
      </c>
    </row>
    <row r="1665" customHeight="1" spans="1:14">
      <c r="A1665" s="2">
        <v>1664</v>
      </c>
      <c r="B1665" s="2">
        <v>241018011</v>
      </c>
      <c r="C1665" s="3">
        <v>45583</v>
      </c>
      <c r="D1665" s="4" t="s">
        <v>944</v>
      </c>
      <c r="E1665" s="4">
        <v>42</v>
      </c>
      <c r="F1665" s="5" t="s">
        <v>58</v>
      </c>
      <c r="G1665" s="6" t="s">
        <v>439</v>
      </c>
      <c r="H1665" s="6" t="s">
        <v>61</v>
      </c>
      <c r="I1665" s="7" t="s">
        <v>60</v>
      </c>
      <c r="J1665" s="7" t="s">
        <v>141</v>
      </c>
      <c r="K1665" s="8">
        <v>100</v>
      </c>
      <c r="L1665" s="8">
        <v>8</v>
      </c>
      <c r="N1665" s="10" t="s">
        <v>37</v>
      </c>
    </row>
    <row r="1666" customHeight="1" spans="1:20">
      <c r="A1666" s="2">
        <v>1665</v>
      </c>
      <c r="B1666" s="2">
        <v>241019001</v>
      </c>
      <c r="C1666" s="3">
        <v>45584</v>
      </c>
      <c r="D1666" s="4" t="s">
        <v>944</v>
      </c>
      <c r="E1666" s="4">
        <v>42</v>
      </c>
      <c r="F1666" s="5" t="s">
        <v>58</v>
      </c>
      <c r="G1666" s="6" t="s">
        <v>439</v>
      </c>
      <c r="H1666" s="6" t="s">
        <v>61</v>
      </c>
      <c r="I1666" s="7" t="s">
        <v>60</v>
      </c>
      <c r="J1666" s="7" t="s">
        <v>141</v>
      </c>
      <c r="K1666" s="8">
        <v>97</v>
      </c>
      <c r="L1666" s="8">
        <v>8</v>
      </c>
      <c r="N1666" s="10" t="s">
        <v>37</v>
      </c>
      <c r="T1666" s="12">
        <v>0</v>
      </c>
    </row>
    <row r="1667" customHeight="1" spans="1:20">
      <c r="A1667" s="2">
        <v>1666</v>
      </c>
      <c r="B1667" s="2">
        <v>241019002</v>
      </c>
      <c r="C1667" s="3">
        <v>45584</v>
      </c>
      <c r="D1667" s="4" t="s">
        <v>944</v>
      </c>
      <c r="E1667" s="4">
        <v>42</v>
      </c>
      <c r="F1667" s="5" t="s">
        <v>58</v>
      </c>
      <c r="G1667" s="6" t="s">
        <v>986</v>
      </c>
      <c r="H1667" s="6" t="s">
        <v>828</v>
      </c>
      <c r="I1667" s="7" t="s">
        <v>828</v>
      </c>
      <c r="J1667" s="7" t="s">
        <v>725</v>
      </c>
      <c r="K1667" s="8">
        <v>256</v>
      </c>
      <c r="L1667" s="8">
        <v>8</v>
      </c>
      <c r="N1667" s="10" t="s">
        <v>37</v>
      </c>
      <c r="T1667" s="12">
        <v>0</v>
      </c>
    </row>
    <row r="1668" customHeight="1" spans="1:20">
      <c r="A1668" s="2">
        <v>1667</v>
      </c>
      <c r="B1668" s="2">
        <v>241019003</v>
      </c>
      <c r="C1668" s="3">
        <v>45584</v>
      </c>
      <c r="D1668" s="4" t="s">
        <v>944</v>
      </c>
      <c r="E1668" s="4">
        <v>42</v>
      </c>
      <c r="F1668" s="5" t="s">
        <v>58</v>
      </c>
      <c r="G1668" s="6" t="s">
        <v>971</v>
      </c>
      <c r="H1668" s="6" t="s">
        <v>417</v>
      </c>
      <c r="I1668" s="7" t="s">
        <v>74</v>
      </c>
      <c r="J1668" s="7" t="s">
        <v>36</v>
      </c>
      <c r="K1668" s="8">
        <v>276</v>
      </c>
      <c r="L1668" s="8">
        <v>8</v>
      </c>
      <c r="N1668" s="10" t="s">
        <v>37</v>
      </c>
      <c r="T1668" s="12">
        <v>0</v>
      </c>
    </row>
    <row r="1669" customHeight="1" spans="1:20">
      <c r="A1669" s="2">
        <v>1668</v>
      </c>
      <c r="B1669" s="2">
        <v>241019004</v>
      </c>
      <c r="C1669" s="3">
        <v>45584</v>
      </c>
      <c r="D1669" s="4" t="s">
        <v>944</v>
      </c>
      <c r="E1669" s="4">
        <v>42</v>
      </c>
      <c r="F1669" s="5" t="s">
        <v>58</v>
      </c>
      <c r="G1669" s="6" t="s">
        <v>933</v>
      </c>
      <c r="H1669" s="6" t="s">
        <v>61</v>
      </c>
      <c r="I1669" s="7" t="s">
        <v>60</v>
      </c>
      <c r="J1669" s="7" t="s">
        <v>62</v>
      </c>
      <c r="K1669" s="8">
        <v>256</v>
      </c>
      <c r="L1669" s="8">
        <v>8</v>
      </c>
      <c r="N1669" s="10" t="s">
        <v>37</v>
      </c>
      <c r="T1669" s="12">
        <v>0</v>
      </c>
    </row>
    <row r="1670" customHeight="1" spans="1:20">
      <c r="A1670" s="2">
        <v>1669</v>
      </c>
      <c r="B1670" s="2">
        <v>241019005</v>
      </c>
      <c r="C1670" s="3">
        <v>45584</v>
      </c>
      <c r="D1670" s="4" t="s">
        <v>944</v>
      </c>
      <c r="E1670" s="4">
        <v>42</v>
      </c>
      <c r="F1670" s="5" t="s">
        <v>58</v>
      </c>
      <c r="G1670" s="6" t="s">
        <v>983</v>
      </c>
      <c r="H1670" s="6" t="s">
        <v>366</v>
      </c>
      <c r="I1670" s="7" t="s">
        <v>42</v>
      </c>
      <c r="J1670" s="7" t="s">
        <v>36</v>
      </c>
      <c r="K1670" s="8">
        <v>236</v>
      </c>
      <c r="L1670" s="8">
        <v>8</v>
      </c>
      <c r="N1670" s="10" t="s">
        <v>37</v>
      </c>
      <c r="T1670" s="12">
        <v>0</v>
      </c>
    </row>
    <row r="1671" customHeight="1" spans="1:20">
      <c r="A1671" s="2">
        <v>1670</v>
      </c>
      <c r="B1671" s="2">
        <v>241019006</v>
      </c>
      <c r="C1671" s="3">
        <v>45584</v>
      </c>
      <c r="D1671" s="4" t="s">
        <v>944</v>
      </c>
      <c r="E1671" s="4">
        <v>42</v>
      </c>
      <c r="F1671" s="5" t="s">
        <v>58</v>
      </c>
      <c r="G1671" s="6" t="s">
        <v>984</v>
      </c>
      <c r="H1671" s="6" t="s">
        <v>417</v>
      </c>
      <c r="I1671" s="7" t="s">
        <v>74</v>
      </c>
      <c r="J1671" s="7" t="s">
        <v>36</v>
      </c>
      <c r="K1671" s="8">
        <v>196</v>
      </c>
      <c r="L1671" s="8">
        <v>8</v>
      </c>
      <c r="N1671" s="10" t="s">
        <v>37</v>
      </c>
      <c r="T1671" s="12">
        <v>0</v>
      </c>
    </row>
    <row r="1672" customHeight="1" spans="1:20">
      <c r="A1672" s="2">
        <v>1671</v>
      </c>
      <c r="B1672" s="2">
        <v>241019007</v>
      </c>
      <c r="C1672" s="3">
        <v>45584</v>
      </c>
      <c r="D1672" s="4" t="s">
        <v>944</v>
      </c>
      <c r="E1672" s="4">
        <v>42</v>
      </c>
      <c r="F1672" s="5" t="s">
        <v>58</v>
      </c>
      <c r="G1672" s="6" t="s">
        <v>985</v>
      </c>
      <c r="H1672" s="6" t="s">
        <v>366</v>
      </c>
      <c r="I1672" s="7" t="s">
        <v>42</v>
      </c>
      <c r="J1672" s="7" t="s">
        <v>36</v>
      </c>
      <c r="K1672" s="8">
        <v>168</v>
      </c>
      <c r="L1672" s="8">
        <v>8</v>
      </c>
      <c r="N1672" s="10" t="s">
        <v>37</v>
      </c>
      <c r="T1672" s="12">
        <v>0</v>
      </c>
    </row>
    <row r="1673" customHeight="1" spans="1:26">
      <c r="A1673" s="2">
        <v>1672</v>
      </c>
      <c r="B1673" s="2">
        <v>241019008</v>
      </c>
      <c r="C1673" s="3">
        <v>45584</v>
      </c>
      <c r="D1673" s="4" t="s">
        <v>944</v>
      </c>
      <c r="E1673" s="4">
        <v>42</v>
      </c>
      <c r="F1673" s="5" t="s">
        <v>58</v>
      </c>
      <c r="G1673" s="6" t="s">
        <v>989</v>
      </c>
      <c r="H1673" s="6" t="s">
        <v>828</v>
      </c>
      <c r="I1673" s="7" t="s">
        <v>828</v>
      </c>
      <c r="J1673" s="7" t="s">
        <v>725</v>
      </c>
      <c r="K1673" s="8">
        <v>560</v>
      </c>
      <c r="L1673" s="8">
        <v>32</v>
      </c>
      <c r="M1673" s="9">
        <v>1</v>
      </c>
      <c r="N1673" s="10" t="s">
        <v>37</v>
      </c>
      <c r="O1673" s="11">
        <v>1</v>
      </c>
      <c r="T1673" s="12">
        <v>1</v>
      </c>
      <c r="U1673" s="11" t="s">
        <v>634</v>
      </c>
      <c r="V1673" s="13" t="s">
        <v>77</v>
      </c>
      <c r="W1673" s="8" t="s">
        <v>15</v>
      </c>
      <c r="X1673" s="11" t="s">
        <v>312</v>
      </c>
      <c r="Y1673" s="11" t="s">
        <v>52</v>
      </c>
      <c r="Z1673" s="11" t="s">
        <v>67</v>
      </c>
    </row>
    <row r="1674" customHeight="1" spans="1:20">
      <c r="A1674" s="2">
        <v>1673</v>
      </c>
      <c r="B1674" s="2">
        <v>241020001</v>
      </c>
      <c r="C1674" s="3">
        <v>45585</v>
      </c>
      <c r="D1674" s="4" t="s">
        <v>944</v>
      </c>
      <c r="E1674" s="4">
        <v>43</v>
      </c>
      <c r="F1674" s="5" t="s">
        <v>33</v>
      </c>
      <c r="G1674" s="6">
        <v>20240616</v>
      </c>
      <c r="H1674" s="6" t="s">
        <v>569</v>
      </c>
      <c r="I1674" s="7" t="s">
        <v>569</v>
      </c>
      <c r="J1674" s="7" t="s">
        <v>36</v>
      </c>
      <c r="K1674" s="8">
        <v>136</v>
      </c>
      <c r="L1674" s="8">
        <v>8</v>
      </c>
      <c r="N1674" s="10" t="s">
        <v>37</v>
      </c>
      <c r="T1674" s="12">
        <v>0</v>
      </c>
    </row>
    <row r="1675" customHeight="1" spans="1:20">
      <c r="A1675" s="2">
        <v>1674</v>
      </c>
      <c r="B1675" s="2">
        <v>241020002</v>
      </c>
      <c r="C1675" s="3">
        <v>45585</v>
      </c>
      <c r="D1675" s="4" t="s">
        <v>944</v>
      </c>
      <c r="E1675" s="4">
        <v>43</v>
      </c>
      <c r="F1675" s="5" t="s">
        <v>33</v>
      </c>
      <c r="G1675" s="6">
        <v>20240616</v>
      </c>
      <c r="H1675" s="6" t="s">
        <v>569</v>
      </c>
      <c r="I1675" s="7" t="s">
        <v>569</v>
      </c>
      <c r="J1675" s="7" t="s">
        <v>36</v>
      </c>
      <c r="K1675" s="8">
        <v>69</v>
      </c>
      <c r="L1675" s="8">
        <v>8</v>
      </c>
      <c r="N1675" s="10" t="s">
        <v>37</v>
      </c>
      <c r="T1675" s="12">
        <v>0</v>
      </c>
    </row>
    <row r="1676" customHeight="1" spans="1:20">
      <c r="A1676" s="2">
        <v>1675</v>
      </c>
      <c r="B1676" s="2">
        <v>241020003</v>
      </c>
      <c r="C1676" s="3">
        <v>45585</v>
      </c>
      <c r="D1676" s="4" t="s">
        <v>944</v>
      </c>
      <c r="E1676" s="4">
        <v>43</v>
      </c>
      <c r="F1676" s="5" t="s">
        <v>33</v>
      </c>
      <c r="G1676" s="6" t="s">
        <v>479</v>
      </c>
      <c r="H1676" s="6" t="s">
        <v>480</v>
      </c>
      <c r="I1676" s="7" t="s">
        <v>39</v>
      </c>
      <c r="J1676" s="7" t="s">
        <v>36</v>
      </c>
      <c r="K1676" s="8">
        <v>6</v>
      </c>
      <c r="L1676" s="8">
        <v>6</v>
      </c>
      <c r="N1676" s="10" t="s">
        <v>37</v>
      </c>
      <c r="T1676" s="12">
        <v>0</v>
      </c>
    </row>
    <row r="1677" customHeight="1" spans="1:20">
      <c r="A1677" s="2">
        <v>1676</v>
      </c>
      <c r="B1677" s="2">
        <v>241020004</v>
      </c>
      <c r="C1677" s="3">
        <v>45585</v>
      </c>
      <c r="D1677" s="4" t="s">
        <v>944</v>
      </c>
      <c r="E1677" s="4">
        <v>43</v>
      </c>
      <c r="F1677" s="5" t="s">
        <v>33</v>
      </c>
      <c r="G1677" s="6">
        <v>20240616</v>
      </c>
      <c r="H1677" s="6" t="s">
        <v>91</v>
      </c>
      <c r="I1677" s="7" t="s">
        <v>91</v>
      </c>
      <c r="J1677" s="7" t="s">
        <v>36</v>
      </c>
      <c r="K1677" s="8">
        <v>200</v>
      </c>
      <c r="L1677" s="8">
        <v>8</v>
      </c>
      <c r="N1677" s="10" t="s">
        <v>37</v>
      </c>
      <c r="T1677" s="12">
        <v>0</v>
      </c>
    </row>
    <row r="1678" customHeight="1" spans="1:20">
      <c r="A1678" s="2">
        <v>1677</v>
      </c>
      <c r="B1678" s="2">
        <v>241020005</v>
      </c>
      <c r="C1678" s="3">
        <v>45585</v>
      </c>
      <c r="D1678" s="4" t="s">
        <v>944</v>
      </c>
      <c r="E1678" s="4">
        <v>43</v>
      </c>
      <c r="F1678" s="5" t="s">
        <v>33</v>
      </c>
      <c r="G1678" s="6">
        <v>20240616</v>
      </c>
      <c r="H1678" s="6" t="s">
        <v>436</v>
      </c>
      <c r="I1678" s="7" t="s">
        <v>436</v>
      </c>
      <c r="J1678" s="7" t="s">
        <v>36</v>
      </c>
      <c r="K1678" s="8">
        <v>114</v>
      </c>
      <c r="L1678" s="8">
        <v>8</v>
      </c>
      <c r="N1678" s="10" t="s">
        <v>37</v>
      </c>
      <c r="T1678" s="12">
        <v>0</v>
      </c>
    </row>
    <row r="1679" customHeight="1" spans="1:26">
      <c r="A1679" s="2">
        <v>1678</v>
      </c>
      <c r="B1679" s="2">
        <v>241020006</v>
      </c>
      <c r="C1679" s="3">
        <v>45585</v>
      </c>
      <c r="D1679" s="4" t="s">
        <v>944</v>
      </c>
      <c r="E1679" s="4">
        <v>43</v>
      </c>
      <c r="F1679" s="5" t="s">
        <v>934</v>
      </c>
      <c r="G1679" s="6" t="s">
        <v>935</v>
      </c>
      <c r="H1679" s="6" t="s">
        <v>936</v>
      </c>
      <c r="I1679" s="7" t="s">
        <v>193</v>
      </c>
      <c r="J1679" s="7" t="s">
        <v>140</v>
      </c>
      <c r="K1679" s="8">
        <v>400</v>
      </c>
      <c r="L1679" s="8">
        <v>32</v>
      </c>
      <c r="M1679" s="9">
        <v>32</v>
      </c>
      <c r="N1679" s="10" t="s">
        <v>48</v>
      </c>
      <c r="P1679" s="11">
        <v>32</v>
      </c>
      <c r="T1679" s="12">
        <v>32</v>
      </c>
      <c r="U1679" s="11" t="s">
        <v>990</v>
      </c>
      <c r="V1679" s="13" t="s">
        <v>50</v>
      </c>
      <c r="W1679" s="8" t="s">
        <v>16</v>
      </c>
      <c r="X1679" s="11" t="s">
        <v>166</v>
      </c>
      <c r="Y1679" s="11" t="s">
        <v>57</v>
      </c>
      <c r="Z1679" s="11" t="s">
        <v>53</v>
      </c>
    </row>
    <row r="1680" customHeight="1" spans="1:20">
      <c r="A1680" s="2">
        <v>1679</v>
      </c>
      <c r="B1680" s="2">
        <v>241020007</v>
      </c>
      <c r="C1680" s="3">
        <v>45585</v>
      </c>
      <c r="D1680" s="4" t="s">
        <v>944</v>
      </c>
      <c r="E1680" s="4">
        <v>43</v>
      </c>
      <c r="F1680" s="5" t="s">
        <v>58</v>
      </c>
      <c r="G1680" s="6" t="s">
        <v>959</v>
      </c>
      <c r="H1680" s="6" t="s">
        <v>748</v>
      </c>
      <c r="I1680" s="7" t="s">
        <v>46</v>
      </c>
      <c r="J1680" s="7" t="s">
        <v>36</v>
      </c>
      <c r="K1680" s="8">
        <v>120</v>
      </c>
      <c r="L1680" s="8">
        <v>8</v>
      </c>
      <c r="N1680" s="10" t="s">
        <v>37</v>
      </c>
      <c r="T1680" s="12">
        <v>0</v>
      </c>
    </row>
    <row r="1681" customHeight="1" spans="1:20">
      <c r="A1681" s="2">
        <v>1680</v>
      </c>
      <c r="B1681" s="2">
        <v>241020008</v>
      </c>
      <c r="C1681" s="3">
        <v>45585</v>
      </c>
      <c r="D1681" s="4" t="s">
        <v>944</v>
      </c>
      <c r="E1681" s="4">
        <v>43</v>
      </c>
      <c r="F1681" s="5" t="s">
        <v>58</v>
      </c>
      <c r="G1681" s="6" t="s">
        <v>985</v>
      </c>
      <c r="H1681" s="6" t="s">
        <v>366</v>
      </c>
      <c r="I1681" s="7" t="s">
        <v>42</v>
      </c>
      <c r="J1681" s="7" t="s">
        <v>36</v>
      </c>
      <c r="K1681" s="8">
        <v>256</v>
      </c>
      <c r="L1681" s="8">
        <v>8</v>
      </c>
      <c r="N1681" s="10" t="s">
        <v>37</v>
      </c>
      <c r="T1681" s="12">
        <v>0</v>
      </c>
    </row>
    <row r="1682" customHeight="1" spans="1:20">
      <c r="A1682" s="2">
        <v>1681</v>
      </c>
      <c r="B1682" s="2">
        <v>241020009</v>
      </c>
      <c r="C1682" s="3">
        <v>45585</v>
      </c>
      <c r="D1682" s="4" t="s">
        <v>944</v>
      </c>
      <c r="E1682" s="4">
        <v>43</v>
      </c>
      <c r="F1682" s="5" t="s">
        <v>58</v>
      </c>
      <c r="G1682" s="6" t="s">
        <v>985</v>
      </c>
      <c r="H1682" s="6" t="s">
        <v>366</v>
      </c>
      <c r="I1682" s="7" t="s">
        <v>42</v>
      </c>
      <c r="J1682" s="7" t="s">
        <v>36</v>
      </c>
      <c r="K1682" s="8">
        <v>128</v>
      </c>
      <c r="L1682" s="8">
        <v>8</v>
      </c>
      <c r="N1682" s="10" t="s">
        <v>37</v>
      </c>
      <c r="T1682" s="12">
        <v>0</v>
      </c>
    </row>
    <row r="1683" customHeight="1" spans="1:20">
      <c r="A1683" s="2">
        <v>1682</v>
      </c>
      <c r="B1683" s="2">
        <v>241020010</v>
      </c>
      <c r="C1683" s="3">
        <v>45585</v>
      </c>
      <c r="D1683" s="4" t="s">
        <v>944</v>
      </c>
      <c r="E1683" s="4">
        <v>43</v>
      </c>
      <c r="F1683" s="5" t="s">
        <v>58</v>
      </c>
      <c r="G1683" s="6" t="s">
        <v>991</v>
      </c>
      <c r="H1683" s="6" t="s">
        <v>818</v>
      </c>
      <c r="I1683" s="7" t="s">
        <v>647</v>
      </c>
      <c r="J1683" s="7" t="s">
        <v>36</v>
      </c>
      <c r="K1683" s="8">
        <v>220</v>
      </c>
      <c r="L1683" s="8">
        <v>8</v>
      </c>
      <c r="N1683" s="10" t="s">
        <v>37</v>
      </c>
      <c r="T1683" s="12">
        <v>0</v>
      </c>
    </row>
    <row r="1684" customHeight="1" spans="1:20">
      <c r="A1684" s="2">
        <v>1683</v>
      </c>
      <c r="B1684" s="2">
        <v>241020011</v>
      </c>
      <c r="C1684" s="3">
        <v>45585</v>
      </c>
      <c r="D1684" s="4" t="s">
        <v>944</v>
      </c>
      <c r="E1684" s="4">
        <v>43</v>
      </c>
      <c r="F1684" s="5" t="s">
        <v>58</v>
      </c>
      <c r="G1684" s="6" t="s">
        <v>971</v>
      </c>
      <c r="H1684" s="6" t="s">
        <v>417</v>
      </c>
      <c r="I1684" s="7" t="s">
        <v>74</v>
      </c>
      <c r="J1684" s="7" t="s">
        <v>36</v>
      </c>
      <c r="K1684" s="8">
        <v>256</v>
      </c>
      <c r="L1684" s="8">
        <v>8</v>
      </c>
      <c r="N1684" s="10" t="s">
        <v>37</v>
      </c>
      <c r="T1684" s="12">
        <v>0</v>
      </c>
    </row>
    <row r="1685" customHeight="1" spans="1:20">
      <c r="A1685" s="2">
        <v>1684</v>
      </c>
      <c r="B1685" s="2">
        <v>241020012</v>
      </c>
      <c r="C1685" s="3">
        <v>45585</v>
      </c>
      <c r="D1685" s="4" t="s">
        <v>944</v>
      </c>
      <c r="E1685" s="4">
        <v>43</v>
      </c>
      <c r="F1685" s="5" t="s">
        <v>58</v>
      </c>
      <c r="G1685" s="6" t="s">
        <v>974</v>
      </c>
      <c r="H1685" s="6" t="s">
        <v>828</v>
      </c>
      <c r="I1685" s="7" t="s">
        <v>828</v>
      </c>
      <c r="J1685" s="7" t="s">
        <v>725</v>
      </c>
      <c r="K1685" s="8">
        <v>548</v>
      </c>
      <c r="L1685" s="8">
        <v>32</v>
      </c>
      <c r="N1685" s="10" t="s">
        <v>37</v>
      </c>
      <c r="T1685" s="12">
        <v>0</v>
      </c>
    </row>
    <row r="1686" customHeight="1" spans="1:20">
      <c r="A1686" s="2">
        <v>1685</v>
      </c>
      <c r="B1686" s="2">
        <v>241020013</v>
      </c>
      <c r="C1686" s="3">
        <v>45585</v>
      </c>
      <c r="D1686" s="4" t="s">
        <v>944</v>
      </c>
      <c r="E1686" s="4">
        <v>43</v>
      </c>
      <c r="F1686" s="5" t="s">
        <v>58</v>
      </c>
      <c r="G1686" s="6" t="s">
        <v>974</v>
      </c>
      <c r="H1686" s="6" t="s">
        <v>828</v>
      </c>
      <c r="I1686" s="7" t="s">
        <v>828</v>
      </c>
      <c r="J1686" s="7" t="s">
        <v>725</v>
      </c>
      <c r="K1686" s="8">
        <v>260</v>
      </c>
      <c r="L1686" s="8">
        <v>8</v>
      </c>
      <c r="N1686" s="10" t="s">
        <v>37</v>
      </c>
      <c r="T1686" s="12">
        <v>0</v>
      </c>
    </row>
    <row r="1687" customHeight="1" spans="1:20">
      <c r="A1687" s="2">
        <v>1686</v>
      </c>
      <c r="B1687" s="2">
        <v>241020014</v>
      </c>
      <c r="C1687" s="3">
        <v>45585</v>
      </c>
      <c r="D1687" s="4" t="s">
        <v>944</v>
      </c>
      <c r="E1687" s="4">
        <v>43</v>
      </c>
      <c r="F1687" s="5" t="s">
        <v>58</v>
      </c>
      <c r="G1687" s="6" t="s">
        <v>992</v>
      </c>
      <c r="H1687" s="6" t="s">
        <v>417</v>
      </c>
      <c r="I1687" s="7" t="s">
        <v>74</v>
      </c>
      <c r="J1687" s="7" t="s">
        <v>36</v>
      </c>
      <c r="K1687" s="8">
        <v>92</v>
      </c>
      <c r="L1687" s="8">
        <v>8</v>
      </c>
      <c r="N1687" s="10" t="s">
        <v>37</v>
      </c>
      <c r="T1687" s="12">
        <v>0</v>
      </c>
    </row>
    <row r="1688" customHeight="1" spans="1:26">
      <c r="A1688" s="2">
        <v>1687</v>
      </c>
      <c r="B1688" s="2">
        <v>241020015</v>
      </c>
      <c r="C1688" s="3">
        <v>45585</v>
      </c>
      <c r="D1688" s="4" t="s">
        <v>944</v>
      </c>
      <c r="E1688" s="4">
        <v>43</v>
      </c>
      <c r="F1688" s="5" t="s">
        <v>58</v>
      </c>
      <c r="G1688" s="6" t="s">
        <v>959</v>
      </c>
      <c r="H1688" s="6" t="s">
        <v>748</v>
      </c>
      <c r="I1688" s="7" t="s">
        <v>46</v>
      </c>
      <c r="J1688" s="7" t="s">
        <v>36</v>
      </c>
      <c r="K1688" s="8">
        <v>120</v>
      </c>
      <c r="L1688" s="8">
        <v>8</v>
      </c>
      <c r="M1688" s="9">
        <v>2</v>
      </c>
      <c r="N1688" s="10" t="s">
        <v>48</v>
      </c>
      <c r="O1688" s="11">
        <v>2</v>
      </c>
      <c r="T1688" s="12">
        <v>2</v>
      </c>
      <c r="U1688" s="11" t="s">
        <v>312</v>
      </c>
      <c r="V1688" s="13" t="s">
        <v>50</v>
      </c>
      <c r="W1688" s="8" t="s">
        <v>15</v>
      </c>
      <c r="X1688" s="11" t="s">
        <v>312</v>
      </c>
      <c r="Y1688" s="11" t="s">
        <v>52</v>
      </c>
      <c r="Z1688" s="11" t="s">
        <v>53</v>
      </c>
    </row>
    <row r="1689" customHeight="1" spans="1:26">
      <c r="A1689" s="2">
        <v>1688</v>
      </c>
      <c r="B1689" s="2">
        <v>241020016</v>
      </c>
      <c r="C1689" s="3">
        <v>45585</v>
      </c>
      <c r="D1689" s="4" t="s">
        <v>944</v>
      </c>
      <c r="E1689" s="4">
        <v>43</v>
      </c>
      <c r="F1689" s="5" t="s">
        <v>58</v>
      </c>
      <c r="G1689" s="6" t="s">
        <v>993</v>
      </c>
      <c r="H1689" s="6" t="s">
        <v>132</v>
      </c>
      <c r="I1689" s="7" t="s">
        <v>46</v>
      </c>
      <c r="J1689" s="7" t="s">
        <v>36</v>
      </c>
      <c r="K1689" s="8">
        <v>76</v>
      </c>
      <c r="L1689" s="8">
        <v>8</v>
      </c>
      <c r="M1689" s="9">
        <v>8</v>
      </c>
      <c r="N1689" s="10" t="s">
        <v>48</v>
      </c>
      <c r="Q1689" s="11">
        <v>8</v>
      </c>
      <c r="T1689" s="12">
        <v>8</v>
      </c>
      <c r="U1689" s="11" t="s">
        <v>994</v>
      </c>
      <c r="V1689" s="13" t="s">
        <v>50</v>
      </c>
      <c r="W1689" s="8" t="s">
        <v>55</v>
      </c>
      <c r="X1689" s="11" t="s">
        <v>995</v>
      </c>
      <c r="Y1689" s="11" t="s">
        <v>57</v>
      </c>
      <c r="Z1689" s="11" t="s">
        <v>53</v>
      </c>
    </row>
    <row r="1690" customHeight="1" spans="1:20">
      <c r="A1690" s="2">
        <v>1689</v>
      </c>
      <c r="B1690" s="2">
        <v>241022001</v>
      </c>
      <c r="C1690" s="3">
        <v>45587</v>
      </c>
      <c r="D1690" s="4" t="s">
        <v>944</v>
      </c>
      <c r="E1690" s="4">
        <f>IF(C1690="","",WEEKNUM(C1690,1))</f>
        <v>43</v>
      </c>
      <c r="F1690" s="5" t="s">
        <v>58</v>
      </c>
      <c r="G1690" s="6" t="s">
        <v>971</v>
      </c>
      <c r="H1690" s="6" t="s">
        <v>417</v>
      </c>
      <c r="I1690" s="7" t="str">
        <f>VLOOKUP(H1690,[3]外O细分型号!A:B,2,0)</f>
        <v>V7</v>
      </c>
      <c r="J1690" s="7" t="s">
        <v>36</v>
      </c>
      <c r="K1690" s="8">
        <v>164</v>
      </c>
      <c r="L1690" s="8">
        <v>8</v>
      </c>
      <c r="N1690" s="10" t="s">
        <v>37</v>
      </c>
      <c r="T1690" s="12">
        <f>SUM(O1690:S1690)</f>
        <v>0</v>
      </c>
    </row>
    <row r="1691" customHeight="1" spans="1:26">
      <c r="A1691" s="2">
        <v>1690</v>
      </c>
      <c r="B1691" s="2">
        <v>241022002</v>
      </c>
      <c r="C1691" s="3">
        <v>45587</v>
      </c>
      <c r="D1691" s="4" t="s">
        <v>944</v>
      </c>
      <c r="E1691" s="4">
        <f>IF(C1691="","",WEEKNUM(C1691,1))</f>
        <v>43</v>
      </c>
      <c r="F1691" s="5" t="s">
        <v>58</v>
      </c>
      <c r="G1691" s="6" t="s">
        <v>840</v>
      </c>
      <c r="H1691" s="6" t="s">
        <v>841</v>
      </c>
      <c r="I1691" s="7" t="str">
        <f>VLOOKUP(H1691,[3]外O细分型号!A:B,2,0)</f>
        <v>P9</v>
      </c>
      <c r="J1691" s="7" t="s">
        <v>36</v>
      </c>
      <c r="K1691" s="8">
        <v>168</v>
      </c>
      <c r="L1691" s="8">
        <v>8</v>
      </c>
      <c r="M1691" s="9">
        <v>1</v>
      </c>
      <c r="N1691" s="10" t="s">
        <v>37</v>
      </c>
      <c r="O1691" s="11">
        <v>1</v>
      </c>
      <c r="T1691" s="12">
        <f>SUM(O1691:S1691)</f>
        <v>1</v>
      </c>
      <c r="U1691" s="11" t="s">
        <v>996</v>
      </c>
      <c r="V1691" s="13" t="s">
        <v>77</v>
      </c>
      <c r="W1691" s="8" t="s">
        <v>15</v>
      </c>
      <c r="X1691" s="11" t="s">
        <v>312</v>
      </c>
      <c r="Y1691" s="11" t="s">
        <v>52</v>
      </c>
      <c r="Z1691" s="11" t="s">
        <v>67</v>
      </c>
    </row>
    <row r="1692" customHeight="1" spans="1:20">
      <c r="A1692" s="2">
        <v>1691</v>
      </c>
      <c r="B1692" s="2">
        <v>241022003</v>
      </c>
      <c r="C1692" s="3">
        <v>45587</v>
      </c>
      <c r="D1692" s="4" t="s">
        <v>944</v>
      </c>
      <c r="E1692" s="4">
        <f>IF(C1692="","",WEEKNUM(C1692,1))</f>
        <v>43</v>
      </c>
      <c r="F1692" s="5" t="s">
        <v>58</v>
      </c>
      <c r="G1692" s="6" t="s">
        <v>974</v>
      </c>
      <c r="H1692" s="6" t="s">
        <v>828</v>
      </c>
      <c r="I1692" s="7" t="str">
        <f>VLOOKUP(H1692,[3]外O细分型号!A:B,2,0)</f>
        <v>Q2F</v>
      </c>
      <c r="J1692" s="7" t="s">
        <v>725</v>
      </c>
      <c r="K1692" s="8">
        <v>512</v>
      </c>
      <c r="L1692" s="8">
        <v>32</v>
      </c>
      <c r="N1692" s="10" t="s">
        <v>37</v>
      </c>
      <c r="T1692" s="12">
        <f>SUM(O1692:S1692)</f>
        <v>0</v>
      </c>
    </row>
    <row r="1693" customHeight="1" spans="1:20">
      <c r="A1693" s="2">
        <v>1692</v>
      </c>
      <c r="B1693" s="2">
        <v>241022004</v>
      </c>
      <c r="C1693" s="3">
        <v>45587</v>
      </c>
      <c r="D1693" s="4" t="s">
        <v>944</v>
      </c>
      <c r="E1693" s="4">
        <f>IF(C1693="","",WEEKNUM(C1693,1))</f>
        <v>43</v>
      </c>
      <c r="F1693" s="5" t="s">
        <v>58</v>
      </c>
      <c r="G1693" s="6" t="s">
        <v>991</v>
      </c>
      <c r="H1693" s="6" t="s">
        <v>818</v>
      </c>
      <c r="I1693" s="7" t="str">
        <f>VLOOKUP(H1693,[3]外O细分型号!A:B,2,0)</f>
        <v>G101</v>
      </c>
      <c r="J1693" s="7" t="s">
        <v>62</v>
      </c>
      <c r="K1693" s="8">
        <v>120</v>
      </c>
      <c r="L1693" s="8">
        <v>8</v>
      </c>
      <c r="N1693" s="10" t="s">
        <v>37</v>
      </c>
      <c r="T1693" s="12">
        <f>SUM(O1693:S1693)</f>
        <v>0</v>
      </c>
    </row>
    <row r="1694" customHeight="1" spans="1:20">
      <c r="A1694" s="2">
        <v>1693</v>
      </c>
      <c r="B1694" s="2">
        <v>241022005</v>
      </c>
      <c r="C1694" s="3">
        <v>45587</v>
      </c>
      <c r="D1694" s="4" t="s">
        <v>944</v>
      </c>
      <c r="E1694" s="4">
        <f>IF(C1694="","",WEEKNUM(C1694,1))</f>
        <v>43</v>
      </c>
      <c r="F1694" s="5" t="s">
        <v>58</v>
      </c>
      <c r="G1694" s="6" t="s">
        <v>985</v>
      </c>
      <c r="H1694" s="6" t="s">
        <v>366</v>
      </c>
      <c r="I1694" s="7" t="str">
        <f>VLOOKUP(H1694,[3]外O细分型号!A:B,2,0)</f>
        <v>G100</v>
      </c>
      <c r="J1694" s="7" t="s">
        <v>36</v>
      </c>
      <c r="K1694" s="8">
        <v>256</v>
      </c>
      <c r="L1694" s="8">
        <v>8</v>
      </c>
      <c r="N1694" s="10" t="s">
        <v>37</v>
      </c>
      <c r="T1694" s="12">
        <f>SUM(O1694:S1694)</f>
        <v>0</v>
      </c>
    </row>
    <row r="1695" customHeight="1" spans="1:20">
      <c r="A1695" s="2">
        <v>1694</v>
      </c>
      <c r="B1695" s="2">
        <v>241022006</v>
      </c>
      <c r="C1695" s="3">
        <v>45587</v>
      </c>
      <c r="D1695" s="4" t="s">
        <v>944</v>
      </c>
      <c r="E1695" s="4">
        <f>IF(C1695="","",WEEKNUM(C1695,1))</f>
        <v>43</v>
      </c>
      <c r="F1695" s="5" t="s">
        <v>58</v>
      </c>
      <c r="G1695" s="6" t="s">
        <v>974</v>
      </c>
      <c r="H1695" s="6" t="s">
        <v>828</v>
      </c>
      <c r="I1695" s="7" t="str">
        <f>VLOOKUP(H1695,[3]外O细分型号!A:B,2,0)</f>
        <v>Q2F</v>
      </c>
      <c r="J1695" s="7" t="s">
        <v>725</v>
      </c>
      <c r="K1695" s="8">
        <v>256</v>
      </c>
      <c r="L1695" s="8">
        <v>8</v>
      </c>
      <c r="N1695" s="10" t="s">
        <v>37</v>
      </c>
      <c r="T1695" s="12">
        <f>SUM(O1695:S1695)</f>
        <v>0</v>
      </c>
    </row>
    <row r="1696" customHeight="1" spans="1:20">
      <c r="A1696" s="2">
        <v>1695</v>
      </c>
      <c r="B1696" s="2">
        <v>241022007</v>
      </c>
      <c r="C1696" s="3">
        <v>45587</v>
      </c>
      <c r="D1696" s="4" t="s">
        <v>944</v>
      </c>
      <c r="E1696" s="4">
        <f>IF(C1696="","",WEEKNUM(C1696,1))</f>
        <v>43</v>
      </c>
      <c r="F1696" s="5" t="s">
        <v>58</v>
      </c>
      <c r="G1696" s="6" t="s">
        <v>971</v>
      </c>
      <c r="H1696" s="6" t="s">
        <v>417</v>
      </c>
      <c r="I1696" s="7" t="str">
        <f>VLOOKUP(H1696,[3]外O细分型号!A:B,2,0)</f>
        <v>V7</v>
      </c>
      <c r="J1696" s="7" t="s">
        <v>36</v>
      </c>
      <c r="K1696" s="8">
        <v>256</v>
      </c>
      <c r="L1696" s="8">
        <v>8</v>
      </c>
      <c r="N1696" s="10" t="s">
        <v>37</v>
      </c>
      <c r="T1696" s="12">
        <f>SUM(O1696:S1696)</f>
        <v>0</v>
      </c>
    </row>
    <row r="1697" customHeight="1" spans="1:20">
      <c r="A1697" s="2">
        <v>1696</v>
      </c>
      <c r="B1697" s="2">
        <v>241022008</v>
      </c>
      <c r="C1697" s="3">
        <v>45587</v>
      </c>
      <c r="D1697" s="4" t="s">
        <v>944</v>
      </c>
      <c r="E1697" s="4">
        <f>IF(C1697="","",WEEKNUM(C1697,1))</f>
        <v>43</v>
      </c>
      <c r="F1697" s="5" t="s">
        <v>33</v>
      </c>
      <c r="G1697" s="6">
        <v>20240616</v>
      </c>
      <c r="H1697" s="6" t="s">
        <v>377</v>
      </c>
      <c r="I1697" s="7" t="str">
        <f>VLOOKUP(H1697,[3]外O细分型号!A:B,2,0)</f>
        <v>Q3MVPRO</v>
      </c>
      <c r="J1697" s="7" t="s">
        <v>36</v>
      </c>
      <c r="K1697" s="8">
        <v>78</v>
      </c>
      <c r="L1697" s="8">
        <v>8</v>
      </c>
      <c r="N1697" s="10" t="s">
        <v>37</v>
      </c>
      <c r="T1697" s="12">
        <f>SUM(O1697:S1697)</f>
        <v>0</v>
      </c>
    </row>
    <row r="1698" customHeight="1" spans="1:20">
      <c r="A1698" s="2">
        <v>1697</v>
      </c>
      <c r="B1698" s="2">
        <v>241022009</v>
      </c>
      <c r="C1698" s="3">
        <v>45587</v>
      </c>
      <c r="D1698" s="4" t="s">
        <v>944</v>
      </c>
      <c r="E1698" s="4">
        <f>IF(C1698="","",WEEKNUM(C1698,1))</f>
        <v>43</v>
      </c>
      <c r="F1698" s="5" t="s">
        <v>33</v>
      </c>
      <c r="G1698" s="6">
        <v>20240616</v>
      </c>
      <c r="H1698" s="6" t="s">
        <v>374</v>
      </c>
      <c r="I1698" s="7" t="str">
        <f>VLOOKUP(H1698,[3]外O细分型号!A:B,2,0)</f>
        <v>Q3MPRO</v>
      </c>
      <c r="J1698" s="7" t="s">
        <v>36</v>
      </c>
      <c r="K1698" s="8">
        <v>51</v>
      </c>
      <c r="L1698" s="8">
        <v>8</v>
      </c>
      <c r="N1698" s="10" t="s">
        <v>37</v>
      </c>
      <c r="T1698" s="12">
        <f>SUM(O1698:S1698)</f>
        <v>0</v>
      </c>
    </row>
    <row r="1699" customHeight="1" spans="1:20">
      <c r="A1699" s="2">
        <v>1698</v>
      </c>
      <c r="B1699" s="2">
        <v>241023001</v>
      </c>
      <c r="C1699" s="3">
        <v>45588</v>
      </c>
      <c r="D1699" s="4" t="s">
        <v>944</v>
      </c>
      <c r="E1699" s="4">
        <f>IF(C1699="","",WEEKNUM(C1699,1))</f>
        <v>43</v>
      </c>
      <c r="F1699" s="5" t="s">
        <v>33</v>
      </c>
      <c r="G1699" s="6">
        <v>20240616</v>
      </c>
      <c r="H1699" s="6" t="s">
        <v>480</v>
      </c>
      <c r="I1699" s="7" t="str">
        <f>VLOOKUP(H1699,[3]外O细分型号!A:B,2,0)</f>
        <v>Q3MPRO</v>
      </c>
      <c r="J1699" s="7" t="s">
        <v>36</v>
      </c>
      <c r="K1699" s="8">
        <v>78</v>
      </c>
      <c r="L1699" s="8">
        <v>8</v>
      </c>
      <c r="N1699" s="10" t="s">
        <v>37</v>
      </c>
      <c r="T1699" s="12">
        <f>SUM(O1699:S1699)</f>
        <v>0</v>
      </c>
    </row>
    <row r="1700" customHeight="1" spans="1:20">
      <c r="A1700" s="2">
        <v>1699</v>
      </c>
      <c r="B1700" s="2">
        <v>241023002</v>
      </c>
      <c r="C1700" s="3">
        <v>45588</v>
      </c>
      <c r="D1700" s="4" t="s">
        <v>944</v>
      </c>
      <c r="E1700" s="4">
        <f>IF(C1700="","",WEEKNUM(C1700,1))</f>
        <v>43</v>
      </c>
      <c r="F1700" s="5" t="s">
        <v>33</v>
      </c>
      <c r="G1700" s="6" t="s">
        <v>793</v>
      </c>
      <c r="H1700" s="6" t="s">
        <v>436</v>
      </c>
      <c r="I1700" s="7" t="str">
        <f>VLOOKUP(H1700,[3]外O细分型号!A:B,2,0)</f>
        <v>Q3FVPRO</v>
      </c>
      <c r="J1700" s="7" t="s">
        <v>36</v>
      </c>
      <c r="K1700" s="8">
        <v>432</v>
      </c>
      <c r="L1700" s="8">
        <v>32</v>
      </c>
      <c r="N1700" s="10" t="s">
        <v>37</v>
      </c>
      <c r="T1700" s="12">
        <f>SUM(O1700:S1700)</f>
        <v>0</v>
      </c>
    </row>
    <row r="1701" customHeight="1" spans="1:20">
      <c r="A1701" s="2">
        <v>1700</v>
      </c>
      <c r="B1701" s="2">
        <v>241023003</v>
      </c>
      <c r="C1701" s="3">
        <v>45588</v>
      </c>
      <c r="D1701" s="4" t="s">
        <v>944</v>
      </c>
      <c r="E1701" s="4">
        <f>IF(C1701="","",WEEKNUM(C1701,1))</f>
        <v>43</v>
      </c>
      <c r="F1701" s="5" t="s">
        <v>58</v>
      </c>
      <c r="G1701" s="6" t="s">
        <v>888</v>
      </c>
      <c r="H1701" s="6" t="s">
        <v>724</v>
      </c>
      <c r="I1701" s="7" t="str">
        <f>VLOOKUP(H1701,[3]外O细分型号!A:B,2,0)</f>
        <v>Q2P</v>
      </c>
      <c r="J1701" s="7" t="s">
        <v>725</v>
      </c>
      <c r="K1701" s="8">
        <v>200</v>
      </c>
      <c r="L1701" s="8">
        <v>8</v>
      </c>
      <c r="N1701" s="10" t="s">
        <v>37</v>
      </c>
      <c r="T1701" s="12">
        <f>SUM(O1701:S1701)</f>
        <v>0</v>
      </c>
    </row>
    <row r="1702" customHeight="1" spans="1:20">
      <c r="A1702" s="2">
        <v>1701</v>
      </c>
      <c r="B1702" s="2">
        <v>241023004</v>
      </c>
      <c r="C1702" s="3">
        <v>45588</v>
      </c>
      <c r="D1702" s="4" t="s">
        <v>944</v>
      </c>
      <c r="E1702" s="4">
        <f>IF(C1702="","",WEEKNUM(C1702,1))</f>
        <v>43</v>
      </c>
      <c r="F1702" s="5" t="s">
        <v>58</v>
      </c>
      <c r="G1702" s="6" t="s">
        <v>974</v>
      </c>
      <c r="H1702" s="6" t="s">
        <v>828</v>
      </c>
      <c r="I1702" s="7" t="str">
        <f>VLOOKUP(H1702,[3]外O细分型号!A:B,2,0)</f>
        <v>Q2F</v>
      </c>
      <c r="J1702" s="7" t="s">
        <v>725</v>
      </c>
      <c r="K1702" s="8">
        <v>256</v>
      </c>
      <c r="L1702" s="8">
        <v>8</v>
      </c>
      <c r="N1702" s="10" t="s">
        <v>37</v>
      </c>
      <c r="T1702" s="12">
        <f>SUM(O1702:S1702)</f>
        <v>0</v>
      </c>
    </row>
    <row r="1703" customHeight="1" spans="1:20">
      <c r="A1703" s="2">
        <v>1702</v>
      </c>
      <c r="B1703" s="2">
        <v>241023005</v>
      </c>
      <c r="C1703" s="3">
        <v>45588</v>
      </c>
      <c r="D1703" s="4" t="s">
        <v>944</v>
      </c>
      <c r="E1703" s="4">
        <f>IF(C1703="","",WEEKNUM(C1703,1))</f>
        <v>43</v>
      </c>
      <c r="F1703" s="5" t="s">
        <v>58</v>
      </c>
      <c r="G1703" s="6" t="s">
        <v>735</v>
      </c>
      <c r="H1703" s="6" t="s">
        <v>366</v>
      </c>
      <c r="I1703" s="7" t="str">
        <f>VLOOKUP(H1703,[3]外O细分型号!A:B,2,0)</f>
        <v>G100</v>
      </c>
      <c r="J1703" s="7" t="s">
        <v>62</v>
      </c>
      <c r="K1703" s="8">
        <v>128</v>
      </c>
      <c r="L1703" s="8">
        <v>8</v>
      </c>
      <c r="N1703" s="10" t="s">
        <v>37</v>
      </c>
      <c r="T1703" s="12">
        <f>SUM(O1703:S1703)</f>
        <v>0</v>
      </c>
    </row>
    <row r="1704" customHeight="1" spans="1:20">
      <c r="A1704" s="2">
        <v>1703</v>
      </c>
      <c r="B1704" s="2">
        <v>241023006</v>
      </c>
      <c r="C1704" s="3">
        <v>45588</v>
      </c>
      <c r="D1704" s="4" t="s">
        <v>944</v>
      </c>
      <c r="E1704" s="4">
        <f>IF(C1704="","",WEEKNUM(C1704,1))</f>
        <v>43</v>
      </c>
      <c r="F1704" s="5" t="s">
        <v>58</v>
      </c>
      <c r="G1704" s="6" t="s">
        <v>997</v>
      </c>
      <c r="H1704" s="6" t="s">
        <v>366</v>
      </c>
      <c r="I1704" s="7" t="str">
        <f>VLOOKUP(H1704,[3]外O细分型号!A:B,2,0)</f>
        <v>G100</v>
      </c>
      <c r="J1704" s="7" t="s">
        <v>36</v>
      </c>
      <c r="K1704" s="8">
        <v>244</v>
      </c>
      <c r="L1704" s="8">
        <v>8</v>
      </c>
      <c r="N1704" s="10" t="s">
        <v>37</v>
      </c>
      <c r="T1704" s="12">
        <f>SUM(O1704:S1704)</f>
        <v>0</v>
      </c>
    </row>
    <row r="1705" customHeight="1" spans="1:26">
      <c r="A1705" s="2">
        <v>1704</v>
      </c>
      <c r="B1705" s="2">
        <v>241023007</v>
      </c>
      <c r="C1705" s="3">
        <v>45588</v>
      </c>
      <c r="D1705" s="4" t="s">
        <v>944</v>
      </c>
      <c r="E1705" s="4">
        <f>IF(C1705="","",WEEKNUM(C1705,1))</f>
        <v>43</v>
      </c>
      <c r="F1705" s="5" t="s">
        <v>58</v>
      </c>
      <c r="G1705" s="6" t="s">
        <v>959</v>
      </c>
      <c r="H1705" s="6" t="s">
        <v>132</v>
      </c>
      <c r="I1705" s="7" t="str">
        <f>VLOOKUP(H1705,[3]外O细分型号!A:B,2,0)</f>
        <v>P1-CT</v>
      </c>
      <c r="J1705" s="7" t="s">
        <v>36</v>
      </c>
      <c r="K1705" s="8">
        <v>240</v>
      </c>
      <c r="L1705" s="8">
        <v>8</v>
      </c>
      <c r="M1705" s="9">
        <v>1</v>
      </c>
      <c r="N1705" s="10" t="s">
        <v>37</v>
      </c>
      <c r="O1705" s="11">
        <v>1</v>
      </c>
      <c r="T1705" s="12">
        <f>SUM(O1705:S1705)</f>
        <v>1</v>
      </c>
      <c r="U1705" s="11" t="s">
        <v>918</v>
      </c>
      <c r="V1705" s="13" t="s">
        <v>77</v>
      </c>
      <c r="W1705" s="8" t="s">
        <v>15</v>
      </c>
      <c r="X1705" s="11" t="s">
        <v>312</v>
      </c>
      <c r="Y1705" s="11" t="s">
        <v>52</v>
      </c>
      <c r="Z1705" s="11" t="s">
        <v>67</v>
      </c>
    </row>
    <row r="1706" customHeight="1" spans="1:20">
      <c r="A1706" s="2">
        <v>1705</v>
      </c>
      <c r="B1706" s="2">
        <v>241023008</v>
      </c>
      <c r="C1706" s="3">
        <v>45588</v>
      </c>
      <c r="D1706" s="4" t="s">
        <v>944</v>
      </c>
      <c r="E1706" s="4">
        <f>IF(C1706="","",WEEKNUM(C1706,1))</f>
        <v>43</v>
      </c>
      <c r="F1706" s="5" t="s">
        <v>58</v>
      </c>
      <c r="G1706" s="6" t="s">
        <v>997</v>
      </c>
      <c r="H1706" s="6" t="s">
        <v>366</v>
      </c>
      <c r="I1706" s="7" t="str">
        <f>VLOOKUP(H1706,[3]外O细分型号!A:B,2,0)</f>
        <v>G100</v>
      </c>
      <c r="J1706" s="7" t="s">
        <v>36</v>
      </c>
      <c r="K1706" s="8">
        <v>256</v>
      </c>
      <c r="L1706" s="8">
        <v>8</v>
      </c>
      <c r="N1706" s="10" t="s">
        <v>37</v>
      </c>
      <c r="T1706" s="12">
        <f>SUM(O1706:S1706)</f>
        <v>0</v>
      </c>
    </row>
    <row r="1707" customHeight="1" spans="1:20">
      <c r="A1707" s="2">
        <v>1706</v>
      </c>
      <c r="B1707" s="2">
        <v>241023009</v>
      </c>
      <c r="C1707" s="3">
        <v>45588</v>
      </c>
      <c r="D1707" s="4" t="s">
        <v>944</v>
      </c>
      <c r="E1707" s="4">
        <f>IF(C1707="","",WEEKNUM(C1707,1))</f>
        <v>43</v>
      </c>
      <c r="F1707" s="5" t="s">
        <v>58</v>
      </c>
      <c r="G1707" s="6" t="s">
        <v>991</v>
      </c>
      <c r="H1707" s="6" t="s">
        <v>647</v>
      </c>
      <c r="I1707" s="7" t="str">
        <f>VLOOKUP(H1707,[3]外O细分型号!A:B,2,0)</f>
        <v>G101</v>
      </c>
      <c r="J1707" s="7" t="s">
        <v>62</v>
      </c>
      <c r="K1707" s="8">
        <v>119</v>
      </c>
      <c r="L1707" s="8">
        <v>8</v>
      </c>
      <c r="N1707" s="10" t="s">
        <v>37</v>
      </c>
      <c r="T1707" s="12">
        <f>SUM(O1707:S1707)</f>
        <v>0</v>
      </c>
    </row>
    <row r="1708" customHeight="1" spans="1:20">
      <c r="A1708" s="2">
        <v>1707</v>
      </c>
      <c r="B1708" s="2">
        <v>241023010</v>
      </c>
      <c r="C1708" s="3">
        <v>45588</v>
      </c>
      <c r="D1708" s="4" t="s">
        <v>944</v>
      </c>
      <c r="E1708" s="4">
        <f>IF(C1708="","",WEEKNUM(C1708,1))</f>
        <v>43</v>
      </c>
      <c r="F1708" s="5" t="s">
        <v>58</v>
      </c>
      <c r="G1708" s="6" t="s">
        <v>997</v>
      </c>
      <c r="H1708" s="6" t="s">
        <v>366</v>
      </c>
      <c r="I1708" s="7" t="str">
        <f>VLOOKUP(H1708,[3]外O细分型号!A:B,2,0)</f>
        <v>G100</v>
      </c>
      <c r="J1708" s="7" t="s">
        <v>36</v>
      </c>
      <c r="K1708" s="8">
        <v>255</v>
      </c>
      <c r="L1708" s="8">
        <v>8</v>
      </c>
      <c r="N1708" s="10" t="s">
        <v>37</v>
      </c>
      <c r="T1708" s="12">
        <f>SUM(O1708:S1708)</f>
        <v>0</v>
      </c>
    </row>
    <row r="1709" customHeight="1" spans="1:20">
      <c r="A1709" s="2">
        <v>1708</v>
      </c>
      <c r="B1709" s="2">
        <v>241023011</v>
      </c>
      <c r="C1709" s="3">
        <v>45588</v>
      </c>
      <c r="D1709" s="4" t="s">
        <v>944</v>
      </c>
      <c r="E1709" s="4">
        <f>IF(C1709="","",WEEKNUM(C1709,1))</f>
        <v>43</v>
      </c>
      <c r="F1709" s="5" t="s">
        <v>58</v>
      </c>
      <c r="G1709" s="6" t="s">
        <v>971</v>
      </c>
      <c r="H1709" s="6" t="s">
        <v>417</v>
      </c>
      <c r="I1709" s="7" t="str">
        <f>VLOOKUP(H1709,[3]外O细分型号!A:B,2,0)</f>
        <v>V7</v>
      </c>
      <c r="J1709" s="7" t="s">
        <v>36</v>
      </c>
      <c r="K1709" s="8">
        <v>256</v>
      </c>
      <c r="L1709" s="8">
        <v>8</v>
      </c>
      <c r="N1709" s="10" t="s">
        <v>37</v>
      </c>
      <c r="T1709" s="12">
        <f>SUM(O1709:S1709)</f>
        <v>0</v>
      </c>
    </row>
    <row r="1710" customHeight="1" spans="1:20">
      <c r="A1710" s="2">
        <v>1709</v>
      </c>
      <c r="B1710" s="2">
        <v>241023012</v>
      </c>
      <c r="C1710" s="3">
        <v>45588</v>
      </c>
      <c r="D1710" s="4" t="s">
        <v>944</v>
      </c>
      <c r="E1710" s="4">
        <f>IF(C1710="","",WEEKNUM(C1710,1))</f>
        <v>43</v>
      </c>
      <c r="F1710" s="5" t="s">
        <v>58</v>
      </c>
      <c r="G1710" s="6" t="s">
        <v>971</v>
      </c>
      <c r="H1710" s="6" t="s">
        <v>417</v>
      </c>
      <c r="I1710" s="7" t="str">
        <f>VLOOKUP(H1710,[3]外O细分型号!A:B,2,0)</f>
        <v>V7</v>
      </c>
      <c r="J1710" s="7" t="s">
        <v>36</v>
      </c>
      <c r="K1710" s="8">
        <v>276</v>
      </c>
      <c r="L1710" s="8">
        <v>8</v>
      </c>
      <c r="N1710" s="10" t="s">
        <v>37</v>
      </c>
      <c r="T1710" s="12">
        <f>SUM(O1710:S1710)</f>
        <v>0</v>
      </c>
    </row>
    <row r="1711" customHeight="1" spans="1:20">
      <c r="A1711" s="2">
        <v>1710</v>
      </c>
      <c r="B1711" s="2">
        <v>241023013</v>
      </c>
      <c r="C1711" s="3">
        <v>45588</v>
      </c>
      <c r="D1711" s="4" t="s">
        <v>944</v>
      </c>
      <c r="E1711" s="4">
        <f>IF(C1711="","",WEEKNUM(C1711,1))</f>
        <v>43</v>
      </c>
      <c r="F1711" s="5" t="s">
        <v>58</v>
      </c>
      <c r="G1711" s="6" t="s">
        <v>971</v>
      </c>
      <c r="H1711" s="6" t="s">
        <v>417</v>
      </c>
      <c r="I1711" s="7" t="str">
        <f>VLOOKUP(H1711,[3]外O细分型号!A:B,2,0)</f>
        <v>V7</v>
      </c>
      <c r="J1711" s="7" t="s">
        <v>36</v>
      </c>
      <c r="K1711" s="8">
        <v>100</v>
      </c>
      <c r="L1711" s="8">
        <v>8</v>
      </c>
      <c r="N1711" s="10" t="s">
        <v>37</v>
      </c>
      <c r="T1711" s="12">
        <f>SUM(O1711:S1711)</f>
        <v>0</v>
      </c>
    </row>
    <row r="1712" customHeight="1" spans="1:20">
      <c r="A1712" s="2">
        <v>1711</v>
      </c>
      <c r="B1712" s="2">
        <v>241023014</v>
      </c>
      <c r="C1712" s="3">
        <v>45588</v>
      </c>
      <c r="D1712" s="4" t="s">
        <v>944</v>
      </c>
      <c r="E1712" s="4">
        <f>IF(C1712="","",WEEKNUM(C1712,1))</f>
        <v>43</v>
      </c>
      <c r="F1712" s="5" t="s">
        <v>58</v>
      </c>
      <c r="G1712" s="6" t="s">
        <v>998</v>
      </c>
      <c r="H1712" s="6" t="s">
        <v>999</v>
      </c>
      <c r="I1712" s="7" t="str">
        <f>VLOOKUP(H1712,[3]外O细分型号!A:B,2,0)</f>
        <v>G305</v>
      </c>
      <c r="J1712" s="7" t="s">
        <v>36</v>
      </c>
      <c r="K1712" s="8">
        <v>14</v>
      </c>
      <c r="L1712" s="8">
        <v>8</v>
      </c>
      <c r="N1712" s="10" t="s">
        <v>37</v>
      </c>
      <c r="T1712" s="12">
        <f>SUM(O1712:S1712)</f>
        <v>0</v>
      </c>
    </row>
    <row r="1713" customHeight="1" spans="1:20">
      <c r="A1713" s="2">
        <v>1712</v>
      </c>
      <c r="B1713" s="2">
        <v>241023015</v>
      </c>
      <c r="C1713" s="3">
        <v>45588</v>
      </c>
      <c r="D1713" s="4" t="s">
        <v>944</v>
      </c>
      <c r="E1713" s="4">
        <f>IF(C1713="","",WEEKNUM(C1713,1))</f>
        <v>43</v>
      </c>
      <c r="F1713" s="5" t="s">
        <v>58</v>
      </c>
      <c r="G1713" s="6" t="s">
        <v>974</v>
      </c>
      <c r="H1713" s="6" t="s">
        <v>828</v>
      </c>
      <c r="I1713" s="7" t="str">
        <f>VLOOKUP(H1713,[3]外O细分型号!A:B,2,0)</f>
        <v>Q2F</v>
      </c>
      <c r="J1713" s="7" t="s">
        <v>725</v>
      </c>
      <c r="K1713" s="8">
        <v>944</v>
      </c>
      <c r="L1713" s="8">
        <v>32</v>
      </c>
      <c r="N1713" s="10" t="s">
        <v>37</v>
      </c>
      <c r="T1713" s="12">
        <f>SUM(O1713:S1713)</f>
        <v>0</v>
      </c>
    </row>
    <row r="1714" customHeight="1" spans="1:26">
      <c r="A1714" s="2">
        <v>1713</v>
      </c>
      <c r="B1714" s="2">
        <v>241024001</v>
      </c>
      <c r="C1714" s="3">
        <v>45589</v>
      </c>
      <c r="D1714" s="4" t="s">
        <v>944</v>
      </c>
      <c r="E1714" s="4">
        <f>IF(C1714="","",WEEKNUM(C1714,1))</f>
        <v>43</v>
      </c>
      <c r="F1714" s="5" t="s">
        <v>33</v>
      </c>
      <c r="G1714" s="6" t="s">
        <v>1000</v>
      </c>
      <c r="H1714" s="6" t="s">
        <v>436</v>
      </c>
      <c r="I1714" s="7" t="str">
        <f>VLOOKUP(H1714,[3]外O细分型号!A:B,2,0)</f>
        <v>Q3FVPRO</v>
      </c>
      <c r="J1714" s="7" t="s">
        <v>36</v>
      </c>
      <c r="K1714" s="8">
        <v>432</v>
      </c>
      <c r="L1714" s="8">
        <v>32</v>
      </c>
      <c r="M1714" s="9">
        <v>1</v>
      </c>
      <c r="N1714" s="10" t="s">
        <v>37</v>
      </c>
      <c r="O1714" s="11">
        <v>1</v>
      </c>
      <c r="T1714" s="12">
        <f>SUM(O1714:S1714)</f>
        <v>1</v>
      </c>
      <c r="U1714" s="11" t="s">
        <v>791</v>
      </c>
      <c r="V1714" s="13" t="s">
        <v>77</v>
      </c>
      <c r="W1714" s="8" t="s">
        <v>15</v>
      </c>
      <c r="X1714" s="11" t="s">
        <v>312</v>
      </c>
      <c r="Y1714" s="11" t="s">
        <v>52</v>
      </c>
      <c r="Z1714" s="11" t="s">
        <v>67</v>
      </c>
    </row>
    <row r="1715" customHeight="1" spans="1:20">
      <c r="A1715" s="2">
        <v>1714</v>
      </c>
      <c r="B1715" s="2">
        <v>241024002</v>
      </c>
      <c r="C1715" s="3">
        <v>45589</v>
      </c>
      <c r="D1715" s="4" t="s">
        <v>944</v>
      </c>
      <c r="E1715" s="4">
        <f>IF(C1715="","",WEEKNUM(C1715,1))</f>
        <v>43</v>
      </c>
      <c r="F1715" s="5" t="s">
        <v>58</v>
      </c>
      <c r="G1715" s="6" t="s">
        <v>991</v>
      </c>
      <c r="H1715" s="6" t="s">
        <v>818</v>
      </c>
      <c r="I1715" s="7" t="str">
        <f>VLOOKUP(H1715,[3]外O细分型号!A:B,2,0)</f>
        <v>G101</v>
      </c>
      <c r="J1715" s="7" t="s">
        <v>36</v>
      </c>
      <c r="K1715" s="8">
        <v>136</v>
      </c>
      <c r="L1715" s="8">
        <v>8</v>
      </c>
      <c r="N1715" s="10" t="s">
        <v>37</v>
      </c>
      <c r="T1715" s="12">
        <f>SUM(O1715:S1715)</f>
        <v>0</v>
      </c>
    </row>
    <row r="1716" customHeight="1" spans="1:20">
      <c r="A1716" s="2">
        <v>1715</v>
      </c>
      <c r="B1716" s="2">
        <v>241024003</v>
      </c>
      <c r="C1716" s="3">
        <v>45589</v>
      </c>
      <c r="D1716" s="4" t="s">
        <v>944</v>
      </c>
      <c r="E1716" s="4">
        <f>IF(C1716="","",WEEKNUM(C1716,1))</f>
        <v>43</v>
      </c>
      <c r="F1716" s="5" t="s">
        <v>58</v>
      </c>
      <c r="G1716" s="6" t="s">
        <v>997</v>
      </c>
      <c r="H1716" s="6" t="s">
        <v>366</v>
      </c>
      <c r="I1716" s="7" t="str">
        <f>VLOOKUP(H1716,[3]外O细分型号!A:B,2,0)</f>
        <v>G100</v>
      </c>
      <c r="J1716" s="7" t="s">
        <v>36</v>
      </c>
      <c r="K1716" s="8">
        <v>100</v>
      </c>
      <c r="L1716" s="8">
        <v>8</v>
      </c>
      <c r="N1716" s="10" t="s">
        <v>37</v>
      </c>
      <c r="T1716" s="12">
        <f>SUM(O1716:S1716)</f>
        <v>0</v>
      </c>
    </row>
    <row r="1717" customHeight="1" spans="1:20">
      <c r="A1717" s="2">
        <v>1716</v>
      </c>
      <c r="B1717" s="2">
        <v>241024004</v>
      </c>
      <c r="C1717" s="3">
        <v>45589</v>
      </c>
      <c r="D1717" s="4" t="s">
        <v>944</v>
      </c>
      <c r="E1717" s="4">
        <f>IF(C1717="","",WEEKNUM(C1717,1))</f>
        <v>43</v>
      </c>
      <c r="F1717" s="5" t="s">
        <v>58</v>
      </c>
      <c r="G1717" s="6" t="s">
        <v>927</v>
      </c>
      <c r="H1717" s="6" t="s">
        <v>417</v>
      </c>
      <c r="I1717" s="7" t="str">
        <f>VLOOKUP(H1717,[3]外O细分型号!A:B,2,0)</f>
        <v>V7</v>
      </c>
      <c r="J1717" s="7" t="s">
        <v>36</v>
      </c>
      <c r="K1717" s="8">
        <v>112</v>
      </c>
      <c r="L1717" s="8">
        <v>8</v>
      </c>
      <c r="N1717" s="10" t="s">
        <v>37</v>
      </c>
      <c r="T1717" s="12">
        <f>SUM(O1717:S1717)</f>
        <v>0</v>
      </c>
    </row>
    <row r="1718" customHeight="1" spans="1:26">
      <c r="A1718" s="2">
        <v>1717</v>
      </c>
      <c r="B1718" s="2">
        <v>241024005</v>
      </c>
      <c r="C1718" s="3">
        <v>45589</v>
      </c>
      <c r="D1718" s="4" t="s">
        <v>944</v>
      </c>
      <c r="E1718" s="4">
        <f>IF(C1718="","",WEEKNUM(C1718,1))</f>
        <v>43</v>
      </c>
      <c r="F1718" s="5" t="s">
        <v>58</v>
      </c>
      <c r="G1718" s="6" t="s">
        <v>974</v>
      </c>
      <c r="H1718" s="6" t="s">
        <v>828</v>
      </c>
      <c r="I1718" s="7" t="str">
        <f>VLOOKUP(H1718,[3]外O细分型号!A:B,2,0)</f>
        <v>Q2F</v>
      </c>
      <c r="J1718" s="7" t="s">
        <v>140</v>
      </c>
      <c r="K1718" s="8">
        <v>256</v>
      </c>
      <c r="L1718" s="8">
        <v>8</v>
      </c>
      <c r="M1718" s="9">
        <v>1</v>
      </c>
      <c r="N1718" s="10" t="s">
        <v>37</v>
      </c>
      <c r="O1718" s="11">
        <v>1</v>
      </c>
      <c r="T1718" s="12">
        <f>SUM(O1718:S1718)</f>
        <v>1</v>
      </c>
      <c r="U1718" s="11" t="s">
        <v>160</v>
      </c>
      <c r="V1718" s="13" t="s">
        <v>77</v>
      </c>
      <c r="W1718" s="8" t="s">
        <v>15</v>
      </c>
      <c r="X1718" s="11" t="s">
        <v>99</v>
      </c>
      <c r="Y1718" s="11" t="s">
        <v>52</v>
      </c>
      <c r="Z1718" s="11" t="s">
        <v>67</v>
      </c>
    </row>
    <row r="1719" customHeight="1" spans="1:20">
      <c r="A1719" s="2">
        <v>1718</v>
      </c>
      <c r="B1719" s="2">
        <v>241024006</v>
      </c>
      <c r="C1719" s="3">
        <v>45589</v>
      </c>
      <c r="D1719" s="4" t="s">
        <v>944</v>
      </c>
      <c r="E1719" s="4">
        <f>IF(C1719="","",WEEKNUM(C1719,1))</f>
        <v>43</v>
      </c>
      <c r="F1719" s="5" t="s">
        <v>58</v>
      </c>
      <c r="G1719" s="6" t="s">
        <v>997</v>
      </c>
      <c r="H1719" s="6" t="s">
        <v>366</v>
      </c>
      <c r="I1719" s="7" t="str">
        <f>VLOOKUP(H1719,[3]外O细分型号!A:B,2,0)</f>
        <v>G100</v>
      </c>
      <c r="J1719" s="7" t="s">
        <v>36</v>
      </c>
      <c r="K1719" s="8">
        <v>128</v>
      </c>
      <c r="L1719" s="8">
        <v>8</v>
      </c>
      <c r="N1719" s="10" t="s">
        <v>37</v>
      </c>
      <c r="T1719" s="12">
        <f>SUM(O1719:S1719)</f>
        <v>0</v>
      </c>
    </row>
    <row r="1720" customHeight="1" spans="1:26">
      <c r="A1720" s="2">
        <v>1719</v>
      </c>
      <c r="B1720" s="2">
        <v>241024007</v>
      </c>
      <c r="C1720" s="3">
        <v>45589</v>
      </c>
      <c r="D1720" s="4" t="s">
        <v>944</v>
      </c>
      <c r="E1720" s="4">
        <f>IF(C1720="","",WEEKNUM(C1720,1))</f>
        <v>43</v>
      </c>
      <c r="F1720" s="5" t="s">
        <v>58</v>
      </c>
      <c r="G1720" s="6" t="s">
        <v>735</v>
      </c>
      <c r="H1720" s="6" t="s">
        <v>366</v>
      </c>
      <c r="I1720" s="7" t="str">
        <f>VLOOKUP(H1720,[3]外O细分型号!A:B,2,0)</f>
        <v>G100</v>
      </c>
      <c r="J1720" s="7" t="s">
        <v>62</v>
      </c>
      <c r="K1720" s="8">
        <v>256</v>
      </c>
      <c r="L1720" s="8">
        <v>8</v>
      </c>
      <c r="M1720" s="9">
        <v>1</v>
      </c>
      <c r="N1720" s="10" t="s">
        <v>37</v>
      </c>
      <c r="O1720" s="11">
        <v>1</v>
      </c>
      <c r="T1720" s="12">
        <f>SUM(O1720:S1720)</f>
        <v>1</v>
      </c>
      <c r="U1720" s="11" t="s">
        <v>646</v>
      </c>
      <c r="V1720" s="13" t="s">
        <v>77</v>
      </c>
      <c r="W1720" s="8" t="s">
        <v>15</v>
      </c>
      <c r="X1720" s="11" t="s">
        <v>312</v>
      </c>
      <c r="Y1720" s="11" t="s">
        <v>52</v>
      </c>
      <c r="Z1720" s="11" t="s">
        <v>67</v>
      </c>
    </row>
    <row r="1721" customHeight="1" spans="1:20">
      <c r="A1721" s="2">
        <v>1720</v>
      </c>
      <c r="B1721" s="2">
        <v>241024008</v>
      </c>
      <c r="C1721" s="3">
        <v>45589</v>
      </c>
      <c r="D1721" s="4" t="s">
        <v>944</v>
      </c>
      <c r="E1721" s="4">
        <f>IF(C1721="","",WEEKNUM(C1721,1))</f>
        <v>43</v>
      </c>
      <c r="F1721" s="5" t="s">
        <v>58</v>
      </c>
      <c r="G1721" s="6" t="s">
        <v>735</v>
      </c>
      <c r="H1721" s="6" t="s">
        <v>366</v>
      </c>
      <c r="I1721" s="7" t="str">
        <f>VLOOKUP(H1721,[3]外O细分型号!A:B,2,0)</f>
        <v>G100</v>
      </c>
      <c r="J1721" s="7" t="s">
        <v>62</v>
      </c>
      <c r="K1721" s="8">
        <v>256</v>
      </c>
      <c r="L1721" s="8">
        <v>8</v>
      </c>
      <c r="N1721" s="10" t="s">
        <v>37</v>
      </c>
      <c r="T1721" s="12">
        <f>SUM(O1721:S1721)</f>
        <v>0</v>
      </c>
    </row>
    <row r="1722" customHeight="1" spans="1:26">
      <c r="A1722" s="2">
        <v>1721</v>
      </c>
      <c r="B1722" s="2">
        <v>241024009</v>
      </c>
      <c r="C1722" s="3">
        <v>45589</v>
      </c>
      <c r="D1722" s="4" t="s">
        <v>944</v>
      </c>
      <c r="E1722" s="4">
        <f>IF(C1722="","",WEEKNUM(C1722,1))</f>
        <v>43</v>
      </c>
      <c r="F1722" s="5" t="s">
        <v>58</v>
      </c>
      <c r="G1722" s="6" t="s">
        <v>839</v>
      </c>
      <c r="H1722" s="6" t="s">
        <v>825</v>
      </c>
      <c r="I1722" s="7" t="str">
        <f>VLOOKUP(H1722,[3]外O细分型号!A:B,2,0)</f>
        <v>Q2M</v>
      </c>
      <c r="J1722" s="7" t="s">
        <v>725</v>
      </c>
      <c r="K1722" s="8">
        <v>128</v>
      </c>
      <c r="L1722" s="8">
        <v>8</v>
      </c>
      <c r="M1722" s="9">
        <v>1</v>
      </c>
      <c r="N1722" s="10" t="s">
        <v>37</v>
      </c>
      <c r="P1722" s="11">
        <v>1</v>
      </c>
      <c r="T1722" s="12">
        <f>SUM(O1722:S1722)</f>
        <v>1</v>
      </c>
      <c r="U1722" s="11" t="s">
        <v>848</v>
      </c>
      <c r="V1722" s="13" t="s">
        <v>77</v>
      </c>
      <c r="W1722" s="8" t="s">
        <v>16</v>
      </c>
      <c r="X1722" s="11" t="s">
        <v>51</v>
      </c>
      <c r="Y1722" s="11" t="s">
        <v>52</v>
      </c>
      <c r="Z1722" s="11" t="s">
        <v>67</v>
      </c>
    </row>
    <row r="1723" customHeight="1" spans="1:20">
      <c r="A1723" s="2">
        <v>1722</v>
      </c>
      <c r="B1723" s="2">
        <v>241024010</v>
      </c>
      <c r="C1723" s="3">
        <v>45589</v>
      </c>
      <c r="D1723" s="4" t="s">
        <v>944</v>
      </c>
      <c r="E1723" s="4">
        <f>IF(C1723="","",WEEKNUM(C1723,1))</f>
        <v>43</v>
      </c>
      <c r="F1723" s="5" t="s">
        <v>58</v>
      </c>
      <c r="G1723" s="6" t="s">
        <v>888</v>
      </c>
      <c r="H1723" s="6" t="s">
        <v>796</v>
      </c>
      <c r="I1723" s="7" t="str">
        <f>VLOOKUP(H1723,[3]外O细分型号!A:B,2,0)</f>
        <v>Q2P</v>
      </c>
      <c r="J1723" s="7" t="s">
        <v>725</v>
      </c>
      <c r="K1723" s="8">
        <v>144</v>
      </c>
      <c r="L1723" s="8">
        <v>8</v>
      </c>
      <c r="N1723" s="10" t="s">
        <v>37</v>
      </c>
      <c r="T1723" s="12">
        <f>SUM(O1723:S1723)</f>
        <v>0</v>
      </c>
    </row>
    <row r="1724" customHeight="1" spans="1:20">
      <c r="A1724" s="2">
        <v>1723</v>
      </c>
      <c r="B1724" s="2">
        <v>241024011</v>
      </c>
      <c r="C1724" s="3">
        <v>45589</v>
      </c>
      <c r="D1724" s="4" t="s">
        <v>944</v>
      </c>
      <c r="E1724" s="4">
        <f>IF(C1724="","",WEEKNUM(C1724,1))</f>
        <v>43</v>
      </c>
      <c r="F1724" s="5" t="s">
        <v>58</v>
      </c>
      <c r="G1724" s="6" t="s">
        <v>888</v>
      </c>
      <c r="H1724" s="6" t="s">
        <v>796</v>
      </c>
      <c r="I1724" s="7" t="str">
        <f>VLOOKUP(H1724,[3]外O细分型号!A:B,2,0)</f>
        <v>Q2P</v>
      </c>
      <c r="J1724" s="7" t="s">
        <v>725</v>
      </c>
      <c r="K1724" s="8">
        <v>256</v>
      </c>
      <c r="L1724" s="8">
        <v>8</v>
      </c>
      <c r="N1724" s="10" t="s">
        <v>37</v>
      </c>
      <c r="T1724" s="12">
        <f>SUM(O1724:S1724)</f>
        <v>0</v>
      </c>
    </row>
    <row r="1725" customHeight="1" spans="1:20">
      <c r="A1725" s="2">
        <v>1724</v>
      </c>
      <c r="B1725" s="2">
        <v>241024012</v>
      </c>
      <c r="C1725" s="3">
        <v>45589</v>
      </c>
      <c r="D1725" s="4" t="s">
        <v>944</v>
      </c>
      <c r="E1725" s="4">
        <f>IF(C1725="","",WEEKNUM(C1725,1))</f>
        <v>43</v>
      </c>
      <c r="F1725" s="5" t="s">
        <v>58</v>
      </c>
      <c r="G1725" s="6" t="s">
        <v>974</v>
      </c>
      <c r="H1725" s="6" t="s">
        <v>828</v>
      </c>
      <c r="I1725" s="7" t="str">
        <f>VLOOKUP(H1725,[3]外O细分型号!A:B,2,0)</f>
        <v>Q2F</v>
      </c>
      <c r="J1725" s="7" t="s">
        <v>725</v>
      </c>
      <c r="K1725" s="8">
        <v>259</v>
      </c>
      <c r="L1725" s="8">
        <v>8</v>
      </c>
      <c r="N1725" s="10" t="s">
        <v>37</v>
      </c>
      <c r="T1725" s="12">
        <f>SUM(O1725:S1725)</f>
        <v>0</v>
      </c>
    </row>
    <row r="1726" customHeight="1" spans="1:20">
      <c r="A1726" s="2">
        <v>1725</v>
      </c>
      <c r="B1726" s="2">
        <v>241025001</v>
      </c>
      <c r="C1726" s="3">
        <v>45590</v>
      </c>
      <c r="D1726" s="4" t="s">
        <v>944</v>
      </c>
      <c r="E1726" s="4">
        <f>IF(C1726="","",WEEKNUM(C1726,1))</f>
        <v>43</v>
      </c>
      <c r="F1726" s="5" t="s">
        <v>58</v>
      </c>
      <c r="G1726" s="6" t="s">
        <v>1001</v>
      </c>
      <c r="H1726" s="6" t="s">
        <v>1002</v>
      </c>
      <c r="I1726" s="7" t="str">
        <f>VLOOKUP(H1726,[3]外O细分型号!A:B,2,0)</f>
        <v>G505</v>
      </c>
      <c r="J1726" s="7" t="s">
        <v>725</v>
      </c>
      <c r="K1726" s="8">
        <v>3</v>
      </c>
      <c r="L1726" s="8">
        <v>3</v>
      </c>
      <c r="N1726" s="10" t="s">
        <v>37</v>
      </c>
      <c r="T1726" s="12">
        <f>SUM(O1726:S1726)</f>
        <v>0</v>
      </c>
    </row>
    <row r="1727" customHeight="1" spans="1:20">
      <c r="A1727" s="2">
        <v>1726</v>
      </c>
      <c r="B1727" s="2">
        <v>241025002</v>
      </c>
      <c r="C1727" s="3">
        <v>45590</v>
      </c>
      <c r="D1727" s="4" t="s">
        <v>944</v>
      </c>
      <c r="E1727" s="4">
        <f>IF(C1727="","",WEEKNUM(C1727,1))</f>
        <v>43</v>
      </c>
      <c r="F1727" s="5" t="s">
        <v>58</v>
      </c>
      <c r="G1727" s="6" t="s">
        <v>743</v>
      </c>
      <c r="H1727" s="6" t="s">
        <v>366</v>
      </c>
      <c r="I1727" s="7" t="str">
        <f>VLOOKUP(H1727,[3]外O细分型号!A:B,2,0)</f>
        <v>G100</v>
      </c>
      <c r="J1727" s="7" t="s">
        <v>62</v>
      </c>
      <c r="K1727" s="8">
        <v>128</v>
      </c>
      <c r="L1727" s="8">
        <v>8</v>
      </c>
      <c r="N1727" s="10" t="s">
        <v>37</v>
      </c>
      <c r="T1727" s="12">
        <f>SUM(O1727:S1727)</f>
        <v>0</v>
      </c>
    </row>
    <row r="1728" customHeight="1" spans="1:20">
      <c r="A1728" s="2">
        <v>1727</v>
      </c>
      <c r="B1728" s="2">
        <v>241025003</v>
      </c>
      <c r="C1728" s="3">
        <v>45590</v>
      </c>
      <c r="D1728" s="4" t="s">
        <v>944</v>
      </c>
      <c r="E1728" s="4">
        <f>IF(C1728="","",WEEKNUM(C1728,1))</f>
        <v>43</v>
      </c>
      <c r="F1728" s="5" t="s">
        <v>58</v>
      </c>
      <c r="G1728" s="6" t="s">
        <v>997</v>
      </c>
      <c r="H1728" s="6" t="s">
        <v>366</v>
      </c>
      <c r="I1728" s="7" t="str">
        <f>VLOOKUP(H1728,[3]外O细分型号!A:B,2,0)</f>
        <v>G100</v>
      </c>
      <c r="J1728" s="7" t="s">
        <v>36</v>
      </c>
      <c r="K1728" s="8">
        <v>256</v>
      </c>
      <c r="L1728" s="8">
        <v>8</v>
      </c>
      <c r="N1728" s="10" t="s">
        <v>37</v>
      </c>
      <c r="T1728" s="12">
        <f>SUM(O1728:S1728)</f>
        <v>0</v>
      </c>
    </row>
    <row r="1729" customHeight="1" spans="1:20">
      <c r="A1729" s="2">
        <v>1728</v>
      </c>
      <c r="B1729" s="2">
        <v>241025004</v>
      </c>
      <c r="C1729" s="3">
        <v>45590</v>
      </c>
      <c r="D1729" s="4" t="s">
        <v>944</v>
      </c>
      <c r="E1729" s="4">
        <f>IF(C1729="","",WEEKNUM(C1729,1))</f>
        <v>43</v>
      </c>
      <c r="F1729" s="5" t="s">
        <v>58</v>
      </c>
      <c r="G1729" s="6" t="s">
        <v>888</v>
      </c>
      <c r="H1729" s="6" t="s">
        <v>796</v>
      </c>
      <c r="I1729" s="7" t="str">
        <f>VLOOKUP(H1729,[3]外O细分型号!A:B,2,0)</f>
        <v>Q2P</v>
      </c>
      <c r="J1729" s="7" t="s">
        <v>725</v>
      </c>
      <c r="K1729" s="8">
        <v>256</v>
      </c>
      <c r="L1729" s="8">
        <v>8</v>
      </c>
      <c r="N1729" s="10" t="s">
        <v>37</v>
      </c>
      <c r="T1729" s="12">
        <f>SUM(O1729:S1729)</f>
        <v>0</v>
      </c>
    </row>
    <row r="1730" customHeight="1" spans="1:20">
      <c r="A1730" s="2">
        <v>1729</v>
      </c>
      <c r="B1730" s="2">
        <v>241025005</v>
      </c>
      <c r="C1730" s="3">
        <v>45590</v>
      </c>
      <c r="D1730" s="4" t="s">
        <v>944</v>
      </c>
      <c r="E1730" s="4">
        <f>IF(C1730="","",WEEKNUM(C1730,1))</f>
        <v>43</v>
      </c>
      <c r="F1730" s="5" t="s">
        <v>58</v>
      </c>
      <c r="G1730" s="6" t="s">
        <v>854</v>
      </c>
      <c r="H1730" s="6" t="s">
        <v>861</v>
      </c>
      <c r="I1730" s="7" t="str">
        <f>VLOOKUP(H1730,[3]外O细分型号!A:B,2,0)</f>
        <v>Q2M</v>
      </c>
      <c r="J1730" s="7" t="s">
        <v>725</v>
      </c>
      <c r="K1730" s="8">
        <v>128</v>
      </c>
      <c r="L1730" s="8">
        <v>8</v>
      </c>
      <c r="N1730" s="10" t="s">
        <v>37</v>
      </c>
      <c r="T1730" s="12">
        <f>SUM(O1730:S1730)</f>
        <v>0</v>
      </c>
    </row>
    <row r="1731" customHeight="1" spans="1:20">
      <c r="A1731" s="2">
        <v>1730</v>
      </c>
      <c r="B1731" s="2">
        <v>241025006</v>
      </c>
      <c r="C1731" s="3">
        <v>45590</v>
      </c>
      <c r="D1731" s="4" t="s">
        <v>944</v>
      </c>
      <c r="E1731" s="4">
        <f>IF(C1731="","",WEEKNUM(C1731,1))</f>
        <v>43</v>
      </c>
      <c r="F1731" s="5" t="s">
        <v>58</v>
      </c>
      <c r="G1731" s="6" t="s">
        <v>735</v>
      </c>
      <c r="H1731" s="6" t="s">
        <v>42</v>
      </c>
      <c r="I1731" s="7" t="str">
        <f>VLOOKUP(H1731,[3]外O细分型号!A:B,2,0)</f>
        <v>G100</v>
      </c>
      <c r="J1731" s="7" t="s">
        <v>62</v>
      </c>
      <c r="K1731" s="8">
        <v>256</v>
      </c>
      <c r="L1731" s="8">
        <v>8</v>
      </c>
      <c r="N1731" s="10" t="s">
        <v>37</v>
      </c>
      <c r="T1731" s="12">
        <f>SUM(O1731:S1731)</f>
        <v>0</v>
      </c>
    </row>
    <row r="1732" customHeight="1" spans="1:20">
      <c r="A1732" s="2">
        <v>1731</v>
      </c>
      <c r="B1732" s="2">
        <v>241025007</v>
      </c>
      <c r="C1732" s="3">
        <v>45590</v>
      </c>
      <c r="D1732" s="4" t="s">
        <v>944</v>
      </c>
      <c r="E1732" s="4">
        <f>IF(C1732="","",WEEKNUM(C1732,1))</f>
        <v>43</v>
      </c>
      <c r="F1732" s="5" t="s">
        <v>58</v>
      </c>
      <c r="G1732" s="6" t="s">
        <v>888</v>
      </c>
      <c r="H1732" s="6" t="s">
        <v>796</v>
      </c>
      <c r="I1732" s="7" t="str">
        <f>VLOOKUP(H1732,[3]外O细分型号!A:B,2,0)</f>
        <v>Q2P</v>
      </c>
      <c r="J1732" s="7" t="s">
        <v>725</v>
      </c>
      <c r="K1732" s="8">
        <v>256</v>
      </c>
      <c r="L1732" s="8">
        <v>8</v>
      </c>
      <c r="N1732" s="10" t="s">
        <v>37</v>
      </c>
      <c r="T1732" s="12">
        <f>SUM(O1732:S1732)</f>
        <v>0</v>
      </c>
    </row>
    <row r="1733" customHeight="1" spans="1:26">
      <c r="A1733" s="2">
        <v>1732</v>
      </c>
      <c r="B1733" s="2">
        <v>241025008</v>
      </c>
      <c r="C1733" s="3">
        <v>45590</v>
      </c>
      <c r="D1733" s="4" t="s">
        <v>944</v>
      </c>
      <c r="E1733" s="4">
        <f>IF(C1733="","",WEEKNUM(C1733,1))</f>
        <v>43</v>
      </c>
      <c r="F1733" s="5" t="s">
        <v>58</v>
      </c>
      <c r="G1733" s="6" t="s">
        <v>974</v>
      </c>
      <c r="H1733" s="6" t="s">
        <v>828</v>
      </c>
      <c r="I1733" s="7" t="str">
        <f>VLOOKUP(H1733,[3]外O细分型号!A:B,2,0)</f>
        <v>Q2F</v>
      </c>
      <c r="J1733" s="7" t="s">
        <v>725</v>
      </c>
      <c r="K1733" s="8">
        <v>256</v>
      </c>
      <c r="L1733" s="8">
        <v>8</v>
      </c>
      <c r="M1733" s="9">
        <v>1</v>
      </c>
      <c r="N1733" s="10" t="s">
        <v>37</v>
      </c>
      <c r="O1733" s="11">
        <v>1</v>
      </c>
      <c r="T1733" s="12">
        <f>SUM(O1733:S1733)</f>
        <v>1</v>
      </c>
      <c r="U1733" s="11" t="s">
        <v>1003</v>
      </c>
      <c r="V1733" s="13" t="s">
        <v>77</v>
      </c>
      <c r="W1733" s="8" t="s">
        <v>15</v>
      </c>
      <c r="X1733" s="11" t="s">
        <v>85</v>
      </c>
      <c r="Y1733" s="11" t="s">
        <v>52</v>
      </c>
      <c r="Z1733" s="11" t="s">
        <v>67</v>
      </c>
    </row>
    <row r="1734" customHeight="1" spans="1:20">
      <c r="A1734" s="2">
        <v>1733</v>
      </c>
      <c r="B1734" s="2">
        <v>241025009</v>
      </c>
      <c r="C1734" s="3">
        <v>45590</v>
      </c>
      <c r="D1734" s="4" t="s">
        <v>944</v>
      </c>
      <c r="E1734" s="4">
        <f>IF(C1734="","",WEEKNUM(C1734,1))</f>
        <v>43</v>
      </c>
      <c r="F1734" s="5" t="s">
        <v>58</v>
      </c>
      <c r="G1734" s="6" t="s">
        <v>991</v>
      </c>
      <c r="H1734" s="6" t="s">
        <v>647</v>
      </c>
      <c r="I1734" s="7" t="str">
        <f>VLOOKUP(H1734,[3]外O细分型号!A:B,2,0)</f>
        <v>G101</v>
      </c>
      <c r="J1734" s="7" t="s">
        <v>62</v>
      </c>
      <c r="K1734" s="8">
        <v>4</v>
      </c>
      <c r="L1734" s="8">
        <v>4</v>
      </c>
      <c r="N1734" s="10" t="s">
        <v>37</v>
      </c>
      <c r="T1734" s="12">
        <f>SUM(O1734:S1734)</f>
        <v>0</v>
      </c>
    </row>
    <row r="1735" customHeight="1" spans="1:20">
      <c r="A1735" s="2">
        <v>1734</v>
      </c>
      <c r="B1735" s="2">
        <v>241025010</v>
      </c>
      <c r="C1735" s="3">
        <v>45590</v>
      </c>
      <c r="D1735" s="4" t="s">
        <v>944</v>
      </c>
      <c r="E1735" s="4">
        <f>IF(C1735="","",WEEKNUM(C1735,1))</f>
        <v>43</v>
      </c>
      <c r="F1735" s="5" t="s">
        <v>33</v>
      </c>
      <c r="G1735" s="6" t="s">
        <v>1000</v>
      </c>
      <c r="H1735" s="6" t="s">
        <v>436</v>
      </c>
      <c r="I1735" s="7" t="str">
        <f>VLOOKUP(H1735,[3]外O细分型号!A:B,2,0)</f>
        <v>Q3FVPRO</v>
      </c>
      <c r="J1735" s="7" t="s">
        <v>36</v>
      </c>
      <c r="K1735" s="8">
        <v>576</v>
      </c>
      <c r="L1735" s="8">
        <v>32</v>
      </c>
      <c r="N1735" s="10" t="s">
        <v>37</v>
      </c>
      <c r="T1735" s="12">
        <f>SUM(O1735:S1735)</f>
        <v>0</v>
      </c>
    </row>
    <row r="1736" customHeight="1" spans="1:20">
      <c r="A1736" s="2">
        <v>1735</v>
      </c>
      <c r="B1736" s="2">
        <v>241025011</v>
      </c>
      <c r="C1736" s="3">
        <v>45590</v>
      </c>
      <c r="D1736" s="4" t="s">
        <v>944</v>
      </c>
      <c r="E1736" s="4">
        <f>IF(C1736="","",WEEKNUM(C1736,1))</f>
        <v>43</v>
      </c>
      <c r="F1736" s="5" t="s">
        <v>58</v>
      </c>
      <c r="G1736" s="6" t="s">
        <v>997</v>
      </c>
      <c r="H1736" s="6" t="s">
        <v>366</v>
      </c>
      <c r="I1736" s="7" t="str">
        <f>VLOOKUP(H1736,[3]外O细分型号!A:B,2,0)</f>
        <v>G100</v>
      </c>
      <c r="J1736" s="7" t="s">
        <v>36</v>
      </c>
      <c r="K1736" s="8">
        <v>256</v>
      </c>
      <c r="L1736" s="8">
        <v>8</v>
      </c>
      <c r="N1736" s="10" t="s">
        <v>37</v>
      </c>
      <c r="T1736" s="12">
        <f>SUM(O1736:S1736)</f>
        <v>0</v>
      </c>
    </row>
    <row r="1737" customHeight="1" spans="1:20">
      <c r="A1737" s="2">
        <v>1736</v>
      </c>
      <c r="B1737" s="2">
        <v>241025012</v>
      </c>
      <c r="C1737" s="3">
        <v>45590</v>
      </c>
      <c r="D1737" s="4" t="s">
        <v>944</v>
      </c>
      <c r="E1737" s="4">
        <f>IF(C1737="","",WEEKNUM(C1737,1))</f>
        <v>43</v>
      </c>
      <c r="F1737" s="5" t="s">
        <v>58</v>
      </c>
      <c r="G1737" s="6" t="s">
        <v>854</v>
      </c>
      <c r="H1737" s="6" t="s">
        <v>861</v>
      </c>
      <c r="I1737" s="7" t="str">
        <f>VLOOKUP(H1737,[3]外O细分型号!A:B,2,0)</f>
        <v>Q2M</v>
      </c>
      <c r="J1737" s="7" t="s">
        <v>725</v>
      </c>
      <c r="K1737" s="8">
        <v>256</v>
      </c>
      <c r="L1737" s="8">
        <v>8</v>
      </c>
      <c r="N1737" s="10" t="s">
        <v>37</v>
      </c>
      <c r="T1737" s="12">
        <f>SUM(O1737:S1737)</f>
        <v>0</v>
      </c>
    </row>
    <row r="1738" customHeight="1" spans="1:26">
      <c r="A1738" s="2">
        <v>1737</v>
      </c>
      <c r="B1738" s="2">
        <v>241025013</v>
      </c>
      <c r="C1738" s="3">
        <v>45590</v>
      </c>
      <c r="D1738" s="4" t="s">
        <v>944</v>
      </c>
      <c r="E1738" s="4">
        <f>IF(C1738="","",WEEKNUM(C1738,1))</f>
        <v>43</v>
      </c>
      <c r="F1738" s="5" t="s">
        <v>934</v>
      </c>
      <c r="G1738" s="6" t="s">
        <v>1004</v>
      </c>
      <c r="H1738" s="6" t="s">
        <v>936</v>
      </c>
      <c r="I1738" s="7" t="str">
        <f>VLOOKUP(H1738,[3]外O细分型号!A:B,2,0)</f>
        <v>G109</v>
      </c>
      <c r="J1738" s="7" t="s">
        <v>140</v>
      </c>
      <c r="K1738" s="8">
        <v>900</v>
      </c>
      <c r="L1738" s="8">
        <v>32</v>
      </c>
      <c r="M1738" s="9">
        <v>3</v>
      </c>
      <c r="N1738" s="10" t="s">
        <v>48</v>
      </c>
      <c r="O1738" s="11">
        <v>2</v>
      </c>
      <c r="P1738" s="11">
        <v>1</v>
      </c>
      <c r="U1738" s="11" t="s">
        <v>1005</v>
      </c>
      <c r="V1738" s="13" t="s">
        <v>50</v>
      </c>
      <c r="W1738" s="8" t="s">
        <v>16</v>
      </c>
      <c r="X1738" s="11" t="s">
        <v>51</v>
      </c>
      <c r="Y1738" s="11" t="s">
        <v>52</v>
      </c>
      <c r="Z1738" s="11" t="s">
        <v>53</v>
      </c>
    </row>
    <row r="1739" customHeight="1" spans="1:20">
      <c r="A1739" s="2">
        <v>1738</v>
      </c>
      <c r="B1739" s="2">
        <v>241026001</v>
      </c>
      <c r="C1739" s="3">
        <v>45591</v>
      </c>
      <c r="D1739" s="4" t="s">
        <v>944</v>
      </c>
      <c r="E1739" s="4">
        <f>IF(C1739="","",WEEKNUM(C1739,1))</f>
        <v>43</v>
      </c>
      <c r="F1739" s="5" t="s">
        <v>58</v>
      </c>
      <c r="G1739" s="6" t="s">
        <v>1006</v>
      </c>
      <c r="H1739" s="6" t="s">
        <v>1007</v>
      </c>
      <c r="I1739" s="7" t="str">
        <f>VLOOKUP(H1739,[3]外O细分型号!A:B,2,0)</f>
        <v>G705</v>
      </c>
      <c r="J1739" s="7" t="s">
        <v>140</v>
      </c>
      <c r="K1739" s="8">
        <v>1</v>
      </c>
      <c r="L1739" s="8">
        <v>1</v>
      </c>
      <c r="N1739" s="10" t="s">
        <v>37</v>
      </c>
      <c r="T1739" s="12">
        <f>SUM(O1739:S1739)</f>
        <v>0</v>
      </c>
    </row>
    <row r="1740" customHeight="1" spans="1:20">
      <c r="A1740" s="2">
        <v>1739</v>
      </c>
      <c r="B1740" s="2">
        <v>241026002</v>
      </c>
      <c r="C1740" s="3">
        <v>45591</v>
      </c>
      <c r="D1740" s="4" t="s">
        <v>944</v>
      </c>
      <c r="E1740" s="4">
        <f>IF(C1740="","",WEEKNUM(C1740,1))</f>
        <v>43</v>
      </c>
      <c r="F1740" s="5" t="s">
        <v>40</v>
      </c>
      <c r="G1740" s="6" t="s">
        <v>1008</v>
      </c>
      <c r="H1740" s="6" t="s">
        <v>75</v>
      </c>
      <c r="I1740" s="7" t="str">
        <f>VLOOKUP(H1740,[3]外O细分型号!A:B,2,0)</f>
        <v>V7</v>
      </c>
      <c r="J1740" s="7" t="s">
        <v>36</v>
      </c>
      <c r="K1740" s="8">
        <v>3072</v>
      </c>
      <c r="L1740" s="8">
        <v>50</v>
      </c>
      <c r="N1740" s="10" t="s">
        <v>37</v>
      </c>
      <c r="T1740" s="12">
        <f>SUM(O1740:S1740)</f>
        <v>0</v>
      </c>
    </row>
    <row r="1741" customHeight="1" spans="1:20">
      <c r="A1741" s="2">
        <v>1740</v>
      </c>
      <c r="B1741" s="2">
        <v>241026003</v>
      </c>
      <c r="C1741" s="3">
        <v>45591</v>
      </c>
      <c r="D1741" s="4" t="s">
        <v>944</v>
      </c>
      <c r="E1741" s="4">
        <f>IF(C1741="","",WEEKNUM(C1741,1))</f>
        <v>43</v>
      </c>
      <c r="F1741" s="5" t="s">
        <v>33</v>
      </c>
      <c r="G1741" s="6" t="s">
        <v>1000</v>
      </c>
      <c r="H1741" s="6" t="s">
        <v>436</v>
      </c>
      <c r="I1741" s="7" t="str">
        <f>VLOOKUP(H1741,[3]外O细分型号!A:B,2,0)</f>
        <v>Q3FVPRO</v>
      </c>
      <c r="J1741" s="7" t="s">
        <v>36</v>
      </c>
      <c r="K1741" s="8">
        <v>720</v>
      </c>
      <c r="L1741" s="8">
        <v>32</v>
      </c>
      <c r="N1741" s="10" t="s">
        <v>37</v>
      </c>
      <c r="T1741" s="12">
        <f>SUM(O1741:S1741)</f>
        <v>0</v>
      </c>
    </row>
    <row r="1742" customHeight="1" spans="1:20">
      <c r="A1742" s="2">
        <v>1741</v>
      </c>
      <c r="B1742" s="2">
        <v>241026004</v>
      </c>
      <c r="C1742" s="3">
        <v>45591</v>
      </c>
      <c r="D1742" s="4" t="s">
        <v>944</v>
      </c>
      <c r="E1742" s="4">
        <f>IF(C1742="","",WEEKNUM(C1742,1))</f>
        <v>43</v>
      </c>
      <c r="F1742" s="5" t="s">
        <v>58</v>
      </c>
      <c r="G1742" s="6" t="s">
        <v>888</v>
      </c>
      <c r="H1742" s="6" t="s">
        <v>796</v>
      </c>
      <c r="I1742" s="7" t="str">
        <f>VLOOKUP(H1742,[3]外O细分型号!A:B,2,0)</f>
        <v>Q2P</v>
      </c>
      <c r="J1742" s="7" t="s">
        <v>725</v>
      </c>
      <c r="K1742" s="8">
        <v>824</v>
      </c>
      <c r="L1742" s="8">
        <v>32</v>
      </c>
      <c r="N1742" s="10" t="s">
        <v>37</v>
      </c>
      <c r="T1742" s="12">
        <f>SUM(O1742:S1742)</f>
        <v>0</v>
      </c>
    </row>
    <row r="1743" customHeight="1" spans="1:20">
      <c r="A1743" s="2">
        <v>1742</v>
      </c>
      <c r="B1743" s="2">
        <v>241026005</v>
      </c>
      <c r="C1743" s="3">
        <v>45591</v>
      </c>
      <c r="D1743" s="4" t="s">
        <v>944</v>
      </c>
      <c r="E1743" s="4">
        <f>IF(C1743="","",WEEKNUM(C1743,1))</f>
        <v>43</v>
      </c>
      <c r="F1743" s="5" t="s">
        <v>58</v>
      </c>
      <c r="G1743" s="6" t="s">
        <v>743</v>
      </c>
      <c r="H1743" s="6" t="s">
        <v>366</v>
      </c>
      <c r="I1743" s="7" t="str">
        <f>VLOOKUP(H1743,[3]外O细分型号!A:B,2,0)</f>
        <v>G100</v>
      </c>
      <c r="J1743" s="7" t="s">
        <v>62</v>
      </c>
      <c r="K1743" s="8">
        <v>256</v>
      </c>
      <c r="L1743" s="8">
        <v>8</v>
      </c>
      <c r="N1743" s="10" t="s">
        <v>37</v>
      </c>
      <c r="T1743" s="12">
        <f>SUM(O1743:S1743)</f>
        <v>0</v>
      </c>
    </row>
    <row r="1744" customHeight="1" spans="1:20">
      <c r="A1744" s="2">
        <v>1743</v>
      </c>
      <c r="B1744" s="2">
        <v>241026006</v>
      </c>
      <c r="C1744" s="3">
        <v>45591</v>
      </c>
      <c r="D1744" s="4" t="s">
        <v>944</v>
      </c>
      <c r="E1744" s="4">
        <f>IF(C1744="","",WEEKNUM(C1744,1))</f>
        <v>43</v>
      </c>
      <c r="F1744" s="5" t="s">
        <v>58</v>
      </c>
      <c r="G1744" s="6" t="s">
        <v>1009</v>
      </c>
      <c r="H1744" s="6" t="s">
        <v>366</v>
      </c>
      <c r="I1744" s="7" t="str">
        <f>VLOOKUP(H1744,[3]外O细分型号!A:B,2,0)</f>
        <v>G100</v>
      </c>
      <c r="J1744" s="7" t="s">
        <v>36</v>
      </c>
      <c r="K1744" s="8">
        <v>256</v>
      </c>
      <c r="L1744" s="8">
        <v>8</v>
      </c>
      <c r="N1744" s="10" t="s">
        <v>37</v>
      </c>
      <c r="T1744" s="12">
        <f>SUM(O1744:S1744)</f>
        <v>0</v>
      </c>
    </row>
    <row r="1745" customHeight="1" spans="1:26">
      <c r="A1745" s="2">
        <v>1744</v>
      </c>
      <c r="B1745" s="2">
        <v>241026007</v>
      </c>
      <c r="C1745" s="3">
        <v>45591</v>
      </c>
      <c r="D1745" s="4" t="s">
        <v>944</v>
      </c>
      <c r="E1745" s="4">
        <f>IF(C1745="","",WEEKNUM(C1745,1))</f>
        <v>43</v>
      </c>
      <c r="F1745" s="5" t="s">
        <v>58</v>
      </c>
      <c r="G1745" s="6" t="s">
        <v>992</v>
      </c>
      <c r="H1745" s="6" t="s">
        <v>417</v>
      </c>
      <c r="I1745" s="7" t="str">
        <f>VLOOKUP(H1745,[3]外O细分型号!A:B,2,0)</f>
        <v>V7</v>
      </c>
      <c r="J1745" s="7" t="s">
        <v>36</v>
      </c>
      <c r="K1745" s="8">
        <v>74</v>
      </c>
      <c r="L1745" s="8">
        <v>8</v>
      </c>
      <c r="M1745" s="9">
        <v>1</v>
      </c>
      <c r="N1745" s="10" t="s">
        <v>37</v>
      </c>
      <c r="O1745" s="11">
        <v>1</v>
      </c>
      <c r="T1745" s="12">
        <f>SUM(O1745:S1745)</f>
        <v>1</v>
      </c>
      <c r="U1745" s="11" t="s">
        <v>98</v>
      </c>
      <c r="V1745" s="13" t="s">
        <v>77</v>
      </c>
      <c r="W1745" s="8" t="s">
        <v>15</v>
      </c>
      <c r="X1745" s="11" t="s">
        <v>99</v>
      </c>
      <c r="Y1745" s="11" t="s">
        <v>52</v>
      </c>
      <c r="Z1745" s="11" t="s">
        <v>67</v>
      </c>
    </row>
    <row r="1746" customHeight="1" spans="1:20">
      <c r="A1746" s="2">
        <v>1745</v>
      </c>
      <c r="B1746" s="2">
        <v>241026008</v>
      </c>
      <c r="C1746" s="3">
        <v>45591</v>
      </c>
      <c r="D1746" s="4" t="s">
        <v>944</v>
      </c>
      <c r="E1746" s="4">
        <f>IF(C1746="","",WEEKNUM(C1746,1))</f>
        <v>43</v>
      </c>
      <c r="F1746" s="5" t="s">
        <v>58</v>
      </c>
      <c r="G1746" s="6" t="s">
        <v>1009</v>
      </c>
      <c r="H1746" s="6" t="s">
        <v>366</v>
      </c>
      <c r="I1746" s="7" t="str">
        <f>VLOOKUP(H1746,[3]外O细分型号!A:B,2,0)</f>
        <v>G100</v>
      </c>
      <c r="J1746" s="7" t="s">
        <v>36</v>
      </c>
      <c r="K1746" s="8">
        <v>144</v>
      </c>
      <c r="L1746" s="8">
        <v>8</v>
      </c>
      <c r="N1746" s="10" t="s">
        <v>37</v>
      </c>
      <c r="T1746" s="12">
        <f>SUM(O1746:S1746)</f>
        <v>0</v>
      </c>
    </row>
    <row r="1747" customHeight="1" spans="1:20">
      <c r="A1747" s="2">
        <v>1746</v>
      </c>
      <c r="B1747" s="2">
        <v>241026009</v>
      </c>
      <c r="C1747" s="3">
        <v>45591</v>
      </c>
      <c r="D1747" s="4" t="s">
        <v>944</v>
      </c>
      <c r="E1747" s="4">
        <f>IF(C1747="","",WEEKNUM(C1747,1))</f>
        <v>43</v>
      </c>
      <c r="F1747" s="5" t="s">
        <v>58</v>
      </c>
      <c r="G1747" s="6" t="s">
        <v>743</v>
      </c>
      <c r="H1747" s="6" t="s">
        <v>366</v>
      </c>
      <c r="I1747" s="7" t="str">
        <f>VLOOKUP(H1747,[3]外O细分型号!A:B,2,0)</f>
        <v>G100</v>
      </c>
      <c r="J1747" s="7" t="s">
        <v>62</v>
      </c>
      <c r="K1747" s="8">
        <v>240</v>
      </c>
      <c r="L1747" s="8">
        <v>8</v>
      </c>
      <c r="N1747" s="10" t="s">
        <v>37</v>
      </c>
      <c r="T1747" s="12">
        <f>SUM(O1747:S1747)</f>
        <v>0</v>
      </c>
    </row>
    <row r="1748" customHeight="1" spans="1:26">
      <c r="A1748" s="2">
        <v>1747</v>
      </c>
      <c r="B1748" s="2">
        <v>241027001</v>
      </c>
      <c r="C1748" s="3">
        <v>45592</v>
      </c>
      <c r="D1748" s="4" t="s">
        <v>944</v>
      </c>
      <c r="E1748" s="4">
        <f>IF(C1748="","",WEEKNUM(C1748,1))</f>
        <v>44</v>
      </c>
      <c r="F1748" s="5" t="s">
        <v>58</v>
      </c>
      <c r="G1748" s="6" t="s">
        <v>854</v>
      </c>
      <c r="H1748" s="6" t="s">
        <v>861</v>
      </c>
      <c r="I1748" s="7" t="str">
        <f>VLOOKUP(H1748,[3]外O细分型号!A:B,2,0)</f>
        <v>Q2M</v>
      </c>
      <c r="J1748" s="7" t="s">
        <v>725</v>
      </c>
      <c r="K1748" s="8">
        <v>252</v>
      </c>
      <c r="L1748" s="8">
        <v>8</v>
      </c>
      <c r="M1748" s="9">
        <v>1</v>
      </c>
      <c r="N1748" s="10" t="s">
        <v>37</v>
      </c>
      <c r="O1748" s="11">
        <v>1</v>
      </c>
      <c r="T1748" s="12">
        <f>SUM(O1748:S1748)</f>
        <v>1</v>
      </c>
      <c r="U1748" s="11" t="s">
        <v>1010</v>
      </c>
      <c r="V1748" s="13" t="s">
        <v>77</v>
      </c>
      <c r="W1748" s="8" t="s">
        <v>15</v>
      </c>
      <c r="X1748" s="11" t="s">
        <v>453</v>
      </c>
      <c r="Y1748" s="11" t="s">
        <v>52</v>
      </c>
      <c r="Z1748" s="11" t="s">
        <v>67</v>
      </c>
    </row>
    <row r="1749" customHeight="1" spans="1:20">
      <c r="A1749" s="2">
        <v>1748</v>
      </c>
      <c r="B1749" s="2">
        <v>241027002</v>
      </c>
      <c r="C1749" s="3">
        <v>45592</v>
      </c>
      <c r="D1749" s="4" t="s">
        <v>944</v>
      </c>
      <c r="E1749" s="4">
        <f>IF(C1749="","",WEEKNUM(C1749,1))</f>
        <v>44</v>
      </c>
      <c r="F1749" s="5" t="s">
        <v>40</v>
      </c>
      <c r="G1749" s="6" t="s">
        <v>1008</v>
      </c>
      <c r="H1749" s="6" t="s">
        <v>75</v>
      </c>
      <c r="I1749" s="7" t="str">
        <f>VLOOKUP(H1749,[3]外O细分型号!A:B,2,0)</f>
        <v>V7</v>
      </c>
      <c r="J1749" s="7" t="s">
        <v>36</v>
      </c>
      <c r="K1749" s="8">
        <v>1920</v>
      </c>
      <c r="L1749" s="8">
        <v>50</v>
      </c>
      <c r="N1749" s="10" t="s">
        <v>37</v>
      </c>
      <c r="T1749" s="12">
        <f>SUM(O1749:S1749)</f>
        <v>0</v>
      </c>
    </row>
    <row r="1750" customHeight="1" spans="1:26">
      <c r="A1750" s="2">
        <v>1749</v>
      </c>
      <c r="B1750" s="2">
        <v>241027003</v>
      </c>
      <c r="C1750" s="3">
        <v>45592</v>
      </c>
      <c r="D1750" s="4" t="s">
        <v>944</v>
      </c>
      <c r="E1750" s="4">
        <f>IF(C1750="","",WEEKNUM(C1750,1))</f>
        <v>44</v>
      </c>
      <c r="F1750" s="5" t="s">
        <v>934</v>
      </c>
      <c r="G1750" s="6" t="s">
        <v>935</v>
      </c>
      <c r="H1750" s="6" t="s">
        <v>936</v>
      </c>
      <c r="I1750" s="7" t="str">
        <f>VLOOKUP(H1750,[3]外O细分型号!A:B,2,0)</f>
        <v>G109</v>
      </c>
      <c r="J1750" s="7" t="s">
        <v>140</v>
      </c>
      <c r="K1750" s="8">
        <v>18</v>
      </c>
      <c r="L1750" s="8">
        <v>8</v>
      </c>
      <c r="M1750" s="9">
        <v>2</v>
      </c>
      <c r="N1750" s="10" t="s">
        <v>48</v>
      </c>
      <c r="Q1750" s="11">
        <v>1</v>
      </c>
      <c r="R1750" s="11">
        <v>1</v>
      </c>
      <c r="T1750" s="12">
        <f>SUM(O1750:S1750)</f>
        <v>2</v>
      </c>
      <c r="U1750" s="11" t="s">
        <v>1011</v>
      </c>
      <c r="V1750" s="13" t="s">
        <v>50</v>
      </c>
      <c r="W1750" s="8" t="s">
        <v>55</v>
      </c>
      <c r="X1750" s="11" t="s">
        <v>56</v>
      </c>
      <c r="Y1750" s="11" t="s">
        <v>57</v>
      </c>
      <c r="Z1750" s="11" t="s">
        <v>53</v>
      </c>
    </row>
    <row r="1751" customHeight="1" spans="1:20">
      <c r="A1751" s="2">
        <v>1750</v>
      </c>
      <c r="B1751" s="2">
        <v>241027004</v>
      </c>
      <c r="C1751" s="3">
        <v>45592</v>
      </c>
      <c r="D1751" s="4" t="s">
        <v>944</v>
      </c>
      <c r="E1751" s="4">
        <f>IF(C1751="","",WEEKNUM(C1751,1))</f>
        <v>44</v>
      </c>
      <c r="F1751" s="5" t="s">
        <v>33</v>
      </c>
      <c r="G1751" s="6" t="s">
        <v>623</v>
      </c>
      <c r="H1751" s="6" t="s">
        <v>319</v>
      </c>
      <c r="I1751" s="7" t="str">
        <f>VLOOKUP(H1751,[3]外O细分型号!A:B,2,0)</f>
        <v>Q3MPRO</v>
      </c>
      <c r="J1751" s="7" t="s">
        <v>36</v>
      </c>
      <c r="K1751" s="8">
        <v>498</v>
      </c>
      <c r="L1751" s="8">
        <v>32</v>
      </c>
      <c r="N1751" s="10" t="s">
        <v>37</v>
      </c>
      <c r="T1751" s="12">
        <f>SUM(O1751:S1751)</f>
        <v>0</v>
      </c>
    </row>
    <row r="1752" customHeight="1" spans="1:20">
      <c r="A1752" s="2">
        <v>1751</v>
      </c>
      <c r="B1752" s="2">
        <v>241027005</v>
      </c>
      <c r="C1752" s="3">
        <v>45592</v>
      </c>
      <c r="D1752" s="4" t="s">
        <v>944</v>
      </c>
      <c r="E1752" s="4">
        <f>IF(C1752="","",WEEKNUM(C1752,1))</f>
        <v>44</v>
      </c>
      <c r="F1752" s="5" t="s">
        <v>33</v>
      </c>
      <c r="G1752" s="6" t="s">
        <v>1000</v>
      </c>
      <c r="H1752" s="6" t="s">
        <v>436</v>
      </c>
      <c r="I1752" s="7" t="str">
        <f>VLOOKUP(H1752,[3]外O细分型号!A:B,2,0)</f>
        <v>Q3FVPRO</v>
      </c>
      <c r="J1752" s="7" t="s">
        <v>36</v>
      </c>
      <c r="K1752" s="8">
        <v>1296</v>
      </c>
      <c r="L1752" s="8">
        <v>50</v>
      </c>
      <c r="N1752" s="10" t="s">
        <v>37</v>
      </c>
      <c r="T1752" s="12">
        <f>SUM(O1752:S1752)</f>
        <v>0</v>
      </c>
    </row>
    <row r="1753" customHeight="1" spans="1:26">
      <c r="A1753" s="2">
        <v>1752</v>
      </c>
      <c r="B1753" s="2">
        <v>241027006</v>
      </c>
      <c r="C1753" s="3">
        <v>45592</v>
      </c>
      <c r="D1753" s="4" t="s">
        <v>944</v>
      </c>
      <c r="E1753" s="4">
        <f>IF(C1753="","",WEEKNUM(C1753,1))</f>
        <v>44</v>
      </c>
      <c r="F1753" s="5" t="s">
        <v>58</v>
      </c>
      <c r="G1753" s="6" t="s">
        <v>1009</v>
      </c>
      <c r="H1753" s="6" t="s">
        <v>366</v>
      </c>
      <c r="I1753" s="7" t="str">
        <f>VLOOKUP(H1753,[3]外O细分型号!A:B,2,0)</f>
        <v>G100</v>
      </c>
      <c r="J1753" s="7" t="s">
        <v>36</v>
      </c>
      <c r="K1753" s="8">
        <v>128</v>
      </c>
      <c r="L1753" s="8">
        <v>8</v>
      </c>
      <c r="M1753" s="9">
        <v>1</v>
      </c>
      <c r="N1753" s="10" t="s">
        <v>37</v>
      </c>
      <c r="O1753" s="11">
        <v>1</v>
      </c>
      <c r="T1753" s="12">
        <f>SUM(O1753:S1753)</f>
        <v>1</v>
      </c>
      <c r="U1753" s="11" t="s">
        <v>98</v>
      </c>
      <c r="V1753" s="13" t="s">
        <v>77</v>
      </c>
      <c r="W1753" s="8" t="s">
        <v>15</v>
      </c>
      <c r="X1753" s="11" t="s">
        <v>99</v>
      </c>
      <c r="Y1753" s="11" t="s">
        <v>52</v>
      </c>
      <c r="Z1753" s="11" t="s">
        <v>67</v>
      </c>
    </row>
    <row r="1754" customHeight="1" spans="1:20">
      <c r="A1754" s="2">
        <v>1753</v>
      </c>
      <c r="B1754" s="2">
        <v>241027007</v>
      </c>
      <c r="C1754" s="3">
        <v>45592</v>
      </c>
      <c r="D1754" s="4" t="s">
        <v>944</v>
      </c>
      <c r="E1754" s="4">
        <f>IF(C1754="","",WEEKNUM(C1754,1))</f>
        <v>44</v>
      </c>
      <c r="F1754" s="5" t="s">
        <v>58</v>
      </c>
      <c r="G1754" s="6" t="s">
        <v>991</v>
      </c>
      <c r="H1754" s="6" t="s">
        <v>60</v>
      </c>
      <c r="I1754" s="7" t="str">
        <f>VLOOKUP(H1754,[3]外O细分型号!A:B,2,0)</f>
        <v>G302</v>
      </c>
      <c r="J1754" s="7" t="s">
        <v>62</v>
      </c>
      <c r="K1754" s="8">
        <v>252</v>
      </c>
      <c r="L1754" s="8">
        <v>8</v>
      </c>
      <c r="N1754" s="10" t="s">
        <v>37</v>
      </c>
      <c r="T1754" s="12">
        <f>SUM(O1754:S1754)</f>
        <v>0</v>
      </c>
    </row>
    <row r="1755" customHeight="1" spans="1:20">
      <c r="A1755" s="2">
        <v>1754</v>
      </c>
      <c r="B1755" s="2">
        <v>241027008</v>
      </c>
      <c r="C1755" s="3">
        <v>45592</v>
      </c>
      <c r="D1755" s="4" t="s">
        <v>944</v>
      </c>
      <c r="E1755" s="4">
        <f>IF(C1755="","",WEEKNUM(C1755,1))</f>
        <v>44</v>
      </c>
      <c r="F1755" s="5" t="s">
        <v>58</v>
      </c>
      <c r="G1755" s="6" t="s">
        <v>888</v>
      </c>
      <c r="H1755" s="6" t="s">
        <v>796</v>
      </c>
      <c r="I1755" s="7" t="str">
        <f>VLOOKUP(H1755,[3]外O细分型号!A:B,2,0)</f>
        <v>Q2P</v>
      </c>
      <c r="J1755" s="7" t="s">
        <v>725</v>
      </c>
      <c r="K1755" s="8">
        <v>388</v>
      </c>
      <c r="L1755" s="8">
        <v>32</v>
      </c>
      <c r="N1755" s="10" t="s">
        <v>37</v>
      </c>
      <c r="T1755" s="12">
        <f>SUM(O1755:S1755)</f>
        <v>0</v>
      </c>
    </row>
    <row r="1756" customHeight="1" spans="1:20">
      <c r="A1756" s="2">
        <v>1755</v>
      </c>
      <c r="B1756" s="2">
        <v>241027009</v>
      </c>
      <c r="C1756" s="3">
        <v>45592</v>
      </c>
      <c r="D1756" s="4" t="s">
        <v>944</v>
      </c>
      <c r="E1756" s="4">
        <f>IF(C1756="","",WEEKNUM(C1756,1))</f>
        <v>44</v>
      </c>
      <c r="F1756" s="5" t="s">
        <v>58</v>
      </c>
      <c r="G1756" s="6" t="s">
        <v>991</v>
      </c>
      <c r="H1756" s="6" t="s">
        <v>366</v>
      </c>
      <c r="I1756" s="7" t="str">
        <f>VLOOKUP(H1756,[3]外O细分型号!A:B,2,0)</f>
        <v>G100</v>
      </c>
      <c r="J1756" s="7" t="s">
        <v>62</v>
      </c>
      <c r="K1756" s="8">
        <v>128</v>
      </c>
      <c r="L1756" s="8">
        <v>8</v>
      </c>
      <c r="N1756" s="10" t="s">
        <v>37</v>
      </c>
      <c r="T1756" s="12">
        <f>SUM(O1756:S1756)</f>
        <v>0</v>
      </c>
    </row>
    <row r="1757" customHeight="1" spans="1:20">
      <c r="A1757" s="2">
        <v>1756</v>
      </c>
      <c r="B1757" s="2">
        <v>241028001</v>
      </c>
      <c r="C1757" s="3">
        <v>45593</v>
      </c>
      <c r="D1757" s="4" t="s">
        <v>944</v>
      </c>
      <c r="E1757" s="4">
        <f>IF(C1757="","",WEEKNUM(C1757,1))</f>
        <v>44</v>
      </c>
      <c r="F1757" s="5" t="s">
        <v>40</v>
      </c>
      <c r="G1757" s="6" t="s">
        <v>1012</v>
      </c>
      <c r="H1757" s="6" t="s">
        <v>75</v>
      </c>
      <c r="I1757" s="7" t="str">
        <f>VLOOKUP(H1757,[3]外O细分型号!A:B,2,0)</f>
        <v>V7</v>
      </c>
      <c r="J1757" s="7" t="s">
        <v>36</v>
      </c>
      <c r="K1757" s="8">
        <v>443</v>
      </c>
      <c r="L1757" s="8">
        <v>32</v>
      </c>
      <c r="N1757" s="10" t="s">
        <v>37</v>
      </c>
      <c r="T1757" s="12">
        <f>SUM(O1757:S1757)</f>
        <v>0</v>
      </c>
    </row>
    <row r="1758" customHeight="1" spans="1:26">
      <c r="A1758" s="2">
        <v>1757</v>
      </c>
      <c r="B1758" s="2">
        <v>241028002</v>
      </c>
      <c r="C1758" s="3">
        <v>45593</v>
      </c>
      <c r="D1758" s="4" t="s">
        <v>944</v>
      </c>
      <c r="E1758" s="4">
        <f>IF(C1758="","",WEEKNUM(C1758,1))</f>
        <v>44</v>
      </c>
      <c r="F1758" s="5" t="s">
        <v>40</v>
      </c>
      <c r="G1758" s="6" t="s">
        <v>1013</v>
      </c>
      <c r="H1758" s="6" t="s">
        <v>168</v>
      </c>
      <c r="I1758" s="7" t="str">
        <f>VLOOKUP(H1758,[3]外O细分型号!A:B,2,0)</f>
        <v>V7</v>
      </c>
      <c r="J1758" s="7" t="s">
        <v>36</v>
      </c>
      <c r="K1758" s="8">
        <v>356</v>
      </c>
      <c r="L1758" s="8">
        <v>12</v>
      </c>
      <c r="M1758" s="9">
        <v>3</v>
      </c>
      <c r="N1758" s="10" t="s">
        <v>48</v>
      </c>
      <c r="O1758" s="11">
        <v>1</v>
      </c>
      <c r="R1758" s="11">
        <v>2</v>
      </c>
      <c r="T1758" s="12">
        <f>SUM(O1758:S1758)</f>
        <v>3</v>
      </c>
      <c r="U1758" s="11" t="s">
        <v>1014</v>
      </c>
      <c r="V1758" s="13" t="s">
        <v>50</v>
      </c>
      <c r="W1758" s="8" t="s">
        <v>18</v>
      </c>
      <c r="X1758" s="11" t="s">
        <v>106</v>
      </c>
      <c r="Y1758" s="11" t="s">
        <v>57</v>
      </c>
      <c r="Z1758" s="11" t="s">
        <v>53</v>
      </c>
    </row>
    <row r="1759" customHeight="1" spans="1:26">
      <c r="A1759" s="2">
        <v>1758</v>
      </c>
      <c r="B1759" s="2">
        <v>241028003</v>
      </c>
      <c r="C1759" s="3">
        <v>45593</v>
      </c>
      <c r="D1759" s="4" t="s">
        <v>944</v>
      </c>
      <c r="E1759" s="4">
        <f>IF(C1759="","",WEEKNUM(C1759,1))</f>
        <v>44</v>
      </c>
      <c r="F1759" s="5" t="s">
        <v>40</v>
      </c>
      <c r="G1759" s="6" t="s">
        <v>1013</v>
      </c>
      <c r="H1759" s="6" t="s">
        <v>245</v>
      </c>
      <c r="I1759" s="7" t="str">
        <f>VLOOKUP(H1759,[3]外O细分型号!A:B,2,0)</f>
        <v>E16</v>
      </c>
      <c r="J1759" s="7" t="s">
        <v>36</v>
      </c>
      <c r="K1759" s="8">
        <v>304</v>
      </c>
      <c r="L1759" s="8">
        <v>32</v>
      </c>
      <c r="M1759" s="9">
        <v>7</v>
      </c>
      <c r="N1759" s="10" t="s">
        <v>48</v>
      </c>
      <c r="O1759" s="11">
        <v>4</v>
      </c>
      <c r="Q1759" s="11">
        <v>2</v>
      </c>
      <c r="R1759" s="11">
        <v>1</v>
      </c>
      <c r="T1759" s="12">
        <f>SUM(O1759:S1759)</f>
        <v>7</v>
      </c>
      <c r="U1759" s="11" t="s">
        <v>1015</v>
      </c>
      <c r="V1759" s="13" t="s">
        <v>50</v>
      </c>
      <c r="W1759" s="8" t="s">
        <v>55</v>
      </c>
      <c r="X1759" s="11" t="s">
        <v>683</v>
      </c>
      <c r="Y1759" s="11" t="s">
        <v>57</v>
      </c>
      <c r="Z1759" s="11" t="s">
        <v>53</v>
      </c>
    </row>
    <row r="1760" customHeight="1" spans="1:29">
      <c r="A1760" s="2">
        <v>1759</v>
      </c>
      <c r="B1760" s="2">
        <v>241028004</v>
      </c>
      <c r="C1760" s="3">
        <v>45593</v>
      </c>
      <c r="D1760" s="4" t="s">
        <v>944</v>
      </c>
      <c r="E1760" s="4">
        <f>IF(C1760="","",WEEKNUM(C1760,1))</f>
        <v>44</v>
      </c>
      <c r="F1760" s="5" t="s">
        <v>934</v>
      </c>
      <c r="G1760" s="6" t="s">
        <v>935</v>
      </c>
      <c r="H1760" s="6" t="s">
        <v>936</v>
      </c>
      <c r="I1760" s="7" t="str">
        <f>VLOOKUP(H1760,[3]外O细分型号!A:B,2,0)</f>
        <v>G109</v>
      </c>
      <c r="J1760" s="7" t="s">
        <v>140</v>
      </c>
      <c r="K1760" s="8">
        <v>918</v>
      </c>
      <c r="L1760" s="8">
        <v>32</v>
      </c>
      <c r="N1760" s="10" t="s">
        <v>37</v>
      </c>
      <c r="T1760" s="12">
        <f>SUM(O1760:S1760)</f>
        <v>0</v>
      </c>
      <c r="AC1760" s="8" t="s">
        <v>1016</v>
      </c>
    </row>
    <row r="1761" customHeight="1" spans="1:20">
      <c r="A1761" s="2">
        <v>1760</v>
      </c>
      <c r="B1761" s="2">
        <v>241028005</v>
      </c>
      <c r="C1761" s="3">
        <v>45593</v>
      </c>
      <c r="D1761" s="4" t="s">
        <v>944</v>
      </c>
      <c r="E1761" s="4">
        <f>IF(C1761="","",WEEKNUM(C1761,1))</f>
        <v>44</v>
      </c>
      <c r="F1761" s="5" t="s">
        <v>58</v>
      </c>
      <c r="G1761" s="6" t="s">
        <v>1009</v>
      </c>
      <c r="H1761" s="6" t="s">
        <v>366</v>
      </c>
      <c r="I1761" s="7" t="str">
        <f>VLOOKUP(H1761,[3]外O细分型号!A:B,2,0)</f>
        <v>G100</v>
      </c>
      <c r="J1761" s="7" t="s">
        <v>36</v>
      </c>
      <c r="K1761" s="8">
        <v>256</v>
      </c>
      <c r="L1761" s="8">
        <v>8</v>
      </c>
      <c r="N1761" s="10" t="s">
        <v>37</v>
      </c>
      <c r="T1761" s="12">
        <f>SUM(O1761:S1761)</f>
        <v>0</v>
      </c>
    </row>
    <row r="1762" customHeight="1" spans="1:20">
      <c r="A1762" s="2">
        <v>1761</v>
      </c>
      <c r="B1762" s="2">
        <v>241028006</v>
      </c>
      <c r="C1762" s="3">
        <v>45593</v>
      </c>
      <c r="D1762" s="4" t="s">
        <v>944</v>
      </c>
      <c r="E1762" s="4">
        <f>IF(C1762="","",WEEKNUM(C1762,1))</f>
        <v>44</v>
      </c>
      <c r="F1762" s="5" t="s">
        <v>58</v>
      </c>
      <c r="G1762" s="6" t="s">
        <v>1017</v>
      </c>
      <c r="H1762" s="6" t="s">
        <v>861</v>
      </c>
      <c r="I1762" s="7" t="str">
        <f>VLOOKUP(H1762,[3]外O细分型号!A:B,2,0)</f>
        <v>Q2M</v>
      </c>
      <c r="J1762" s="7" t="s">
        <v>725</v>
      </c>
      <c r="K1762" s="8">
        <v>256</v>
      </c>
      <c r="L1762" s="8">
        <v>8</v>
      </c>
      <c r="N1762" s="10" t="s">
        <v>37</v>
      </c>
      <c r="T1762" s="12">
        <f>SUM(O1762:S1762)</f>
        <v>0</v>
      </c>
    </row>
    <row r="1763" customHeight="1" spans="1:20">
      <c r="A1763" s="2">
        <v>1762</v>
      </c>
      <c r="B1763" s="2">
        <v>241028007</v>
      </c>
      <c r="C1763" s="3">
        <v>45593</v>
      </c>
      <c r="D1763" s="4" t="s">
        <v>944</v>
      </c>
      <c r="E1763" s="4">
        <f>IF(C1763="","",WEEKNUM(C1763,1))</f>
        <v>44</v>
      </c>
      <c r="F1763" s="5" t="s">
        <v>58</v>
      </c>
      <c r="G1763" s="6" t="s">
        <v>854</v>
      </c>
      <c r="H1763" s="6" t="s">
        <v>861</v>
      </c>
      <c r="I1763" s="7" t="str">
        <f>VLOOKUP(H1763,[3]外O细分型号!A:B,2,0)</f>
        <v>Q2M</v>
      </c>
      <c r="J1763" s="7" t="s">
        <v>725</v>
      </c>
      <c r="K1763" s="8">
        <v>257</v>
      </c>
      <c r="L1763" s="8">
        <v>8</v>
      </c>
      <c r="N1763" s="10" t="s">
        <v>37</v>
      </c>
      <c r="T1763" s="12">
        <f>SUM(O1763:S1763)</f>
        <v>0</v>
      </c>
    </row>
    <row r="1764" customHeight="1" spans="1:20">
      <c r="A1764" s="2">
        <v>1763</v>
      </c>
      <c r="B1764" s="2">
        <v>241028008</v>
      </c>
      <c r="C1764" s="3">
        <v>45593</v>
      </c>
      <c r="D1764" s="4" t="s">
        <v>944</v>
      </c>
      <c r="E1764" s="4">
        <f>IF(C1764="","",WEEKNUM(C1764,1))</f>
        <v>44</v>
      </c>
      <c r="F1764" s="5" t="s">
        <v>58</v>
      </c>
      <c r="G1764" s="6" t="s">
        <v>839</v>
      </c>
      <c r="H1764" s="6" t="s">
        <v>825</v>
      </c>
      <c r="I1764" s="7" t="str">
        <f>VLOOKUP(H1764,[3]外O细分型号!A:B,2,0)</f>
        <v>Q2M</v>
      </c>
      <c r="J1764" s="7" t="s">
        <v>725</v>
      </c>
      <c r="K1764" s="8">
        <v>127</v>
      </c>
      <c r="L1764" s="8">
        <v>8</v>
      </c>
      <c r="N1764" s="10" t="s">
        <v>37</v>
      </c>
      <c r="T1764" s="12">
        <f>SUM(O1764:S1764)</f>
        <v>0</v>
      </c>
    </row>
    <row r="1765" customHeight="1" spans="1:20">
      <c r="A1765" s="2">
        <v>1764</v>
      </c>
      <c r="B1765" s="2">
        <v>241028009</v>
      </c>
      <c r="C1765" s="3">
        <v>45593</v>
      </c>
      <c r="D1765" s="4" t="s">
        <v>944</v>
      </c>
      <c r="E1765" s="4">
        <f>IF(C1765="","",WEEKNUM(C1765,1))</f>
        <v>44</v>
      </c>
      <c r="F1765" s="5" t="s">
        <v>58</v>
      </c>
      <c r="G1765" s="6" t="s">
        <v>888</v>
      </c>
      <c r="H1765" s="6" t="s">
        <v>796</v>
      </c>
      <c r="I1765" s="7" t="str">
        <f>VLOOKUP(H1765,[3]外O细分型号!A:B,2,0)</f>
        <v>Q2P</v>
      </c>
      <c r="J1765" s="7" t="s">
        <v>725</v>
      </c>
      <c r="K1765" s="8">
        <v>256</v>
      </c>
      <c r="L1765" s="8">
        <v>8</v>
      </c>
      <c r="N1765" s="10" t="s">
        <v>37</v>
      </c>
      <c r="T1765" s="12">
        <f>SUM(O1765:S1765)</f>
        <v>0</v>
      </c>
    </row>
    <row r="1766" customHeight="1" spans="1:20">
      <c r="A1766" s="2">
        <v>1765</v>
      </c>
      <c r="B1766" s="2">
        <v>241028010</v>
      </c>
      <c r="C1766" s="3">
        <v>45593</v>
      </c>
      <c r="D1766" s="4" t="s">
        <v>944</v>
      </c>
      <c r="E1766" s="4">
        <f>IF(C1766="","",WEEKNUM(C1766,1))</f>
        <v>44</v>
      </c>
      <c r="F1766" s="5" t="s">
        <v>58</v>
      </c>
      <c r="G1766" s="6" t="s">
        <v>1009</v>
      </c>
      <c r="H1766" s="6" t="s">
        <v>366</v>
      </c>
      <c r="I1766" s="7" t="str">
        <f>VLOOKUP(H1766,[3]外O细分型号!A:B,2,0)</f>
        <v>G100</v>
      </c>
      <c r="J1766" s="7" t="s">
        <v>36</v>
      </c>
      <c r="K1766" s="8">
        <v>229</v>
      </c>
      <c r="L1766" s="8">
        <v>8</v>
      </c>
      <c r="N1766" s="10" t="s">
        <v>37</v>
      </c>
      <c r="T1766" s="12">
        <f>SUM(O1766:S1766)</f>
        <v>0</v>
      </c>
    </row>
    <row r="1767" customHeight="1" spans="1:20">
      <c r="A1767" s="2">
        <v>1766</v>
      </c>
      <c r="B1767" s="2">
        <v>241028011</v>
      </c>
      <c r="C1767" s="3">
        <v>45593</v>
      </c>
      <c r="D1767" s="4" t="s">
        <v>944</v>
      </c>
      <c r="E1767" s="4">
        <f>IF(C1767="","",WEEKNUM(C1767,1))</f>
        <v>44</v>
      </c>
      <c r="F1767" s="5" t="s">
        <v>58</v>
      </c>
      <c r="G1767" s="6" t="s">
        <v>888</v>
      </c>
      <c r="H1767" s="6" t="s">
        <v>796</v>
      </c>
      <c r="I1767" s="7" t="str">
        <f>VLOOKUP(H1767,[3]外O细分型号!A:B,2,0)</f>
        <v>Q2P</v>
      </c>
      <c r="J1767" s="7" t="s">
        <v>725</v>
      </c>
      <c r="K1767" s="8">
        <v>256</v>
      </c>
      <c r="L1767" s="8">
        <v>8</v>
      </c>
      <c r="N1767" s="10" t="s">
        <v>37</v>
      </c>
      <c r="T1767" s="12">
        <f>SUM(O1767:S1767)</f>
        <v>0</v>
      </c>
    </row>
    <row r="1768" customHeight="1" spans="1:20">
      <c r="A1768" s="2">
        <v>1767</v>
      </c>
      <c r="B1768" s="2">
        <v>241028012</v>
      </c>
      <c r="C1768" s="3">
        <v>45593</v>
      </c>
      <c r="D1768" s="4" t="s">
        <v>944</v>
      </c>
      <c r="E1768" s="4">
        <f>IF(C1768="","",WEEKNUM(C1768,1))</f>
        <v>44</v>
      </c>
      <c r="F1768" s="5" t="s">
        <v>58</v>
      </c>
      <c r="G1768" s="6" t="s">
        <v>1012</v>
      </c>
      <c r="H1768" s="6" t="s">
        <v>417</v>
      </c>
      <c r="I1768" s="7" t="str">
        <f>VLOOKUP(H1768,[3]外O细分型号!A:B,2,0)</f>
        <v>V7</v>
      </c>
      <c r="J1768" s="7" t="s">
        <v>36</v>
      </c>
      <c r="K1768" s="8">
        <v>80</v>
      </c>
      <c r="L1768" s="8">
        <v>8</v>
      </c>
      <c r="N1768" s="10" t="s">
        <v>37</v>
      </c>
      <c r="T1768" s="12">
        <f>SUM(O1768:S1768)</f>
        <v>0</v>
      </c>
    </row>
    <row r="1769" customHeight="1" spans="1:20">
      <c r="A1769" s="2">
        <v>1768</v>
      </c>
      <c r="B1769" s="2">
        <v>241028013</v>
      </c>
      <c r="C1769" s="3">
        <v>45593</v>
      </c>
      <c r="D1769" s="4" t="s">
        <v>944</v>
      </c>
      <c r="E1769" s="4">
        <f>IF(C1769="","",WEEKNUM(C1769,1))</f>
        <v>44</v>
      </c>
      <c r="F1769" s="5" t="s">
        <v>58</v>
      </c>
      <c r="G1769" s="6" t="s">
        <v>984</v>
      </c>
      <c r="H1769" s="6" t="s">
        <v>541</v>
      </c>
      <c r="I1769" s="7" t="str">
        <f>VLOOKUP(H1769,[3]外O细分型号!A:B,2,0)</f>
        <v>E180</v>
      </c>
      <c r="J1769" s="7" t="s">
        <v>36</v>
      </c>
      <c r="K1769" s="8">
        <v>115</v>
      </c>
      <c r="L1769" s="8">
        <v>8</v>
      </c>
      <c r="N1769" s="10" t="s">
        <v>37</v>
      </c>
      <c r="T1769" s="12">
        <f>SUM(O1769:S1769)</f>
        <v>0</v>
      </c>
    </row>
    <row r="1770" customHeight="1" spans="1:20">
      <c r="A1770" s="2">
        <v>1769</v>
      </c>
      <c r="B1770" s="2">
        <v>241028014</v>
      </c>
      <c r="C1770" s="3">
        <v>45593</v>
      </c>
      <c r="D1770" s="4" t="s">
        <v>944</v>
      </c>
      <c r="E1770" s="4">
        <f>IF(C1770="","",WEEKNUM(C1770,1))</f>
        <v>44</v>
      </c>
      <c r="F1770" s="5" t="s">
        <v>58</v>
      </c>
      <c r="G1770" s="6" t="s">
        <v>888</v>
      </c>
      <c r="H1770" s="6" t="s">
        <v>796</v>
      </c>
      <c r="I1770" s="7" t="str">
        <f>VLOOKUP(H1770,[3]外O细分型号!A:B,2,0)</f>
        <v>Q2P</v>
      </c>
      <c r="J1770" s="7" t="s">
        <v>725</v>
      </c>
      <c r="K1770" s="8">
        <v>256</v>
      </c>
      <c r="L1770" s="8">
        <v>8</v>
      </c>
      <c r="N1770" s="10" t="s">
        <v>37</v>
      </c>
      <c r="T1770" s="12">
        <f>SUM(O1770:S1770)</f>
        <v>0</v>
      </c>
    </row>
    <row r="1771" customHeight="1" spans="1:20">
      <c r="A1771" s="2">
        <v>1770</v>
      </c>
      <c r="B1771" s="2">
        <v>241028015</v>
      </c>
      <c r="C1771" s="3">
        <v>45593</v>
      </c>
      <c r="D1771" s="4" t="s">
        <v>944</v>
      </c>
      <c r="E1771" s="4">
        <f>IF(C1771="","",WEEKNUM(C1771,1))</f>
        <v>44</v>
      </c>
      <c r="F1771" s="5" t="s">
        <v>58</v>
      </c>
      <c r="G1771" s="6" t="s">
        <v>1017</v>
      </c>
      <c r="H1771" s="6" t="s">
        <v>861</v>
      </c>
      <c r="I1771" s="7" t="str">
        <f>VLOOKUP(H1771,[3]外O细分型号!A:B,2,0)</f>
        <v>Q2M</v>
      </c>
      <c r="J1771" s="7" t="s">
        <v>725</v>
      </c>
      <c r="K1771" s="8">
        <v>816</v>
      </c>
      <c r="L1771" s="8">
        <v>32</v>
      </c>
      <c r="N1771" s="10" t="s">
        <v>37</v>
      </c>
      <c r="T1771" s="12">
        <f>SUM(O1771:S1771)</f>
        <v>0</v>
      </c>
    </row>
    <row r="1772" customHeight="1" spans="1:26">
      <c r="A1772" s="2">
        <v>1771</v>
      </c>
      <c r="B1772" s="2">
        <v>241028016</v>
      </c>
      <c r="C1772" s="3">
        <v>45593</v>
      </c>
      <c r="D1772" s="4" t="s">
        <v>944</v>
      </c>
      <c r="E1772" s="4">
        <f>IF(C1772="","",WEEKNUM(C1772,1))</f>
        <v>44</v>
      </c>
      <c r="F1772" s="5" t="s">
        <v>58</v>
      </c>
      <c r="G1772" s="6" t="s">
        <v>839</v>
      </c>
      <c r="H1772" s="6" t="s">
        <v>825</v>
      </c>
      <c r="I1772" s="7" t="str">
        <f>VLOOKUP(H1772,[3]外O细分型号!A:B,2,0)</f>
        <v>Q2M</v>
      </c>
      <c r="J1772" s="7" t="s">
        <v>725</v>
      </c>
      <c r="K1772" s="8">
        <v>128</v>
      </c>
      <c r="L1772" s="8">
        <v>8</v>
      </c>
      <c r="M1772" s="9">
        <v>3</v>
      </c>
      <c r="N1772" s="10" t="s">
        <v>48</v>
      </c>
      <c r="P1772" s="11">
        <v>3</v>
      </c>
      <c r="T1772" s="12">
        <f>SUM(O1772:S1772)</f>
        <v>3</v>
      </c>
      <c r="U1772" s="11" t="s">
        <v>848</v>
      </c>
      <c r="V1772" s="13" t="s">
        <v>50</v>
      </c>
      <c r="W1772" s="8" t="s">
        <v>16</v>
      </c>
      <c r="X1772" s="11" t="s">
        <v>51</v>
      </c>
      <c r="Y1772" s="11" t="s">
        <v>52</v>
      </c>
      <c r="Z1772" s="11" t="s">
        <v>53</v>
      </c>
    </row>
    <row r="1773" customHeight="1" spans="1:20">
      <c r="A1773" s="2">
        <v>1772</v>
      </c>
      <c r="B1773" s="2">
        <v>241028017</v>
      </c>
      <c r="C1773" s="3">
        <v>45593</v>
      </c>
      <c r="D1773" s="4" t="s">
        <v>944</v>
      </c>
      <c r="E1773" s="4">
        <f>IF(C1773="","",WEEKNUM(C1773,1))</f>
        <v>44</v>
      </c>
      <c r="F1773" s="5" t="s">
        <v>33</v>
      </c>
      <c r="G1773" s="6" t="s">
        <v>1018</v>
      </c>
      <c r="H1773" s="6" t="s">
        <v>35</v>
      </c>
      <c r="I1773" s="7" t="str">
        <f>VLOOKUP(H1773,[3]外O细分型号!A:B,2,0)</f>
        <v>G500</v>
      </c>
      <c r="J1773" s="7" t="s">
        <v>36</v>
      </c>
      <c r="K1773" s="8">
        <v>202</v>
      </c>
      <c r="L1773" s="8">
        <v>8</v>
      </c>
      <c r="N1773" s="10" t="s">
        <v>37</v>
      </c>
      <c r="T1773" s="12">
        <f>SUM(O1773:S1773)</f>
        <v>0</v>
      </c>
    </row>
    <row r="1774" customHeight="1" spans="1:20">
      <c r="A1774" s="2">
        <v>1773</v>
      </c>
      <c r="B1774" s="2">
        <v>241028018</v>
      </c>
      <c r="C1774" s="3">
        <v>45593</v>
      </c>
      <c r="D1774" s="4" t="s">
        <v>944</v>
      </c>
      <c r="E1774" s="4">
        <f>IF(C1774="","",WEEKNUM(C1774,1))</f>
        <v>44</v>
      </c>
      <c r="F1774" s="5" t="s">
        <v>58</v>
      </c>
      <c r="G1774" s="6" t="s">
        <v>974</v>
      </c>
      <c r="H1774" s="6" t="s">
        <v>828</v>
      </c>
      <c r="I1774" s="7" t="str">
        <f>VLOOKUP(H1774,[3]外O细分型号!A:B,2,0)</f>
        <v>Q2F</v>
      </c>
      <c r="J1774" s="7" t="s">
        <v>725</v>
      </c>
      <c r="K1774" s="8">
        <v>168</v>
      </c>
      <c r="L1774" s="8">
        <v>8</v>
      </c>
      <c r="N1774" s="10" t="s">
        <v>37</v>
      </c>
      <c r="T1774" s="12">
        <f>SUM(O1774:S1774)</f>
        <v>0</v>
      </c>
    </row>
    <row r="1775" customHeight="1" spans="1:26">
      <c r="A1775" s="2">
        <v>1774</v>
      </c>
      <c r="B1775" s="2">
        <v>241029001</v>
      </c>
      <c r="C1775" s="3">
        <v>45594</v>
      </c>
      <c r="D1775" s="4" t="s">
        <v>944</v>
      </c>
      <c r="E1775" s="4">
        <f>IF(C1775="","",WEEKNUM(C1775,1))</f>
        <v>44</v>
      </c>
      <c r="F1775" s="5" t="s">
        <v>58</v>
      </c>
      <c r="G1775" s="6" t="s">
        <v>959</v>
      </c>
      <c r="H1775" s="6" t="s">
        <v>748</v>
      </c>
      <c r="I1775" s="7" t="str">
        <f>VLOOKUP(H1775,[3]外O细分型号!A:B,2,0)</f>
        <v>P1-CT</v>
      </c>
      <c r="J1775" s="7" t="s">
        <v>36</v>
      </c>
      <c r="K1775" s="8">
        <v>240</v>
      </c>
      <c r="L1775" s="8">
        <v>8</v>
      </c>
      <c r="M1775" s="9">
        <v>1</v>
      </c>
      <c r="N1775" s="10" t="s">
        <v>37</v>
      </c>
      <c r="O1775" s="11">
        <v>1</v>
      </c>
      <c r="T1775" s="12">
        <f>SUM(O1775:S1775)</f>
        <v>1</v>
      </c>
      <c r="U1775" s="11" t="s">
        <v>791</v>
      </c>
      <c r="V1775" s="13" t="s">
        <v>77</v>
      </c>
      <c r="W1775" s="8" t="s">
        <v>15</v>
      </c>
      <c r="X1775" s="11" t="s">
        <v>312</v>
      </c>
      <c r="Y1775" s="11" t="s">
        <v>52</v>
      </c>
      <c r="Z1775" s="11" t="s">
        <v>67</v>
      </c>
    </row>
    <row r="1776" customHeight="1" spans="1:26">
      <c r="A1776" s="2">
        <v>1775</v>
      </c>
      <c r="B1776" s="2">
        <v>241029002</v>
      </c>
      <c r="C1776" s="3">
        <v>45594</v>
      </c>
      <c r="D1776" s="4" t="s">
        <v>944</v>
      </c>
      <c r="E1776" s="4">
        <f>IF(C1776="","",WEEKNUM(C1776,1))</f>
        <v>44</v>
      </c>
      <c r="F1776" s="5" t="s">
        <v>58</v>
      </c>
      <c r="G1776" s="6" t="s">
        <v>888</v>
      </c>
      <c r="H1776" s="6" t="s">
        <v>796</v>
      </c>
      <c r="I1776" s="7" t="str">
        <f>VLOOKUP(H1776,[3]外O细分型号!A:B,2,0)</f>
        <v>Q2P</v>
      </c>
      <c r="J1776" s="7" t="s">
        <v>725</v>
      </c>
      <c r="K1776" s="8">
        <v>276</v>
      </c>
      <c r="L1776" s="8">
        <v>8</v>
      </c>
      <c r="M1776" s="9">
        <v>1</v>
      </c>
      <c r="N1776" s="10" t="s">
        <v>37</v>
      </c>
      <c r="O1776" s="11">
        <v>1</v>
      </c>
      <c r="T1776" s="12">
        <f>SUM(O1776:S1776)</f>
        <v>1</v>
      </c>
      <c r="U1776" s="11" t="s">
        <v>1019</v>
      </c>
      <c r="V1776" s="13" t="s">
        <v>77</v>
      </c>
      <c r="W1776" s="8" t="s">
        <v>15</v>
      </c>
      <c r="X1776" s="11" t="s">
        <v>99</v>
      </c>
      <c r="Y1776" s="11" t="s">
        <v>52</v>
      </c>
      <c r="Z1776" s="11" t="s">
        <v>67</v>
      </c>
    </row>
    <row r="1777" customHeight="1" spans="1:20">
      <c r="A1777" s="2">
        <v>1776</v>
      </c>
      <c r="B1777" s="2">
        <v>241029003</v>
      </c>
      <c r="C1777" s="3">
        <v>45594</v>
      </c>
      <c r="D1777" s="4" t="s">
        <v>944</v>
      </c>
      <c r="E1777" s="4">
        <f>IF(C1777="","",WEEKNUM(C1777,1))</f>
        <v>44</v>
      </c>
      <c r="F1777" s="5" t="s">
        <v>58</v>
      </c>
      <c r="G1777" s="6" t="s">
        <v>817</v>
      </c>
      <c r="H1777" s="6" t="s">
        <v>818</v>
      </c>
      <c r="I1777" s="7" t="str">
        <f>VLOOKUP(H1777,[3]外O细分型号!A:B,2,0)</f>
        <v>G101</v>
      </c>
      <c r="J1777" s="7" t="s">
        <v>62</v>
      </c>
      <c r="K1777" s="8">
        <v>1</v>
      </c>
      <c r="L1777" s="8">
        <v>1</v>
      </c>
      <c r="N1777" s="10" t="s">
        <v>37</v>
      </c>
      <c r="T1777" s="12">
        <f>SUM(O1777:S1777)</f>
        <v>0</v>
      </c>
    </row>
    <row r="1778" customHeight="1" spans="1:20">
      <c r="A1778" s="2">
        <v>1777</v>
      </c>
      <c r="B1778" s="2">
        <v>241029004</v>
      </c>
      <c r="C1778" s="3">
        <v>45594</v>
      </c>
      <c r="D1778" s="4" t="s">
        <v>944</v>
      </c>
      <c r="E1778" s="4">
        <f>IF(C1778="","",WEEKNUM(C1778,1))</f>
        <v>44</v>
      </c>
      <c r="F1778" s="5" t="s">
        <v>58</v>
      </c>
      <c r="G1778" s="6" t="s">
        <v>991</v>
      </c>
      <c r="H1778" s="6" t="s">
        <v>366</v>
      </c>
      <c r="I1778" s="7" t="str">
        <f>VLOOKUP(H1778,[3]外O细分型号!A:B,2,0)</f>
        <v>G100</v>
      </c>
      <c r="J1778" s="7" t="s">
        <v>36</v>
      </c>
      <c r="K1778" s="8">
        <v>236</v>
      </c>
      <c r="L1778" s="8">
        <v>8</v>
      </c>
      <c r="N1778" s="10" t="s">
        <v>37</v>
      </c>
      <c r="T1778" s="12">
        <f>SUM(O1778:S1778)</f>
        <v>0</v>
      </c>
    </row>
    <row r="1779" customHeight="1" spans="1:20">
      <c r="A1779" s="2">
        <v>1778</v>
      </c>
      <c r="B1779" s="2">
        <v>241029005</v>
      </c>
      <c r="C1779" s="3">
        <v>45594</v>
      </c>
      <c r="D1779" s="4" t="s">
        <v>944</v>
      </c>
      <c r="E1779" s="4">
        <f>IF(C1779="","",WEEKNUM(C1779,1))</f>
        <v>44</v>
      </c>
      <c r="F1779" s="5" t="s">
        <v>58</v>
      </c>
      <c r="G1779" s="6" t="s">
        <v>1017</v>
      </c>
      <c r="H1779" s="6" t="s">
        <v>861</v>
      </c>
      <c r="I1779" s="7" t="str">
        <f>VLOOKUP(H1779,[3]外O细分型号!A:B,2,0)</f>
        <v>Q2M</v>
      </c>
      <c r="J1779" s="7" t="s">
        <v>36</v>
      </c>
      <c r="K1779" s="8">
        <v>748</v>
      </c>
      <c r="L1779" s="8">
        <v>32</v>
      </c>
      <c r="N1779" s="10" t="s">
        <v>37</v>
      </c>
      <c r="T1779" s="12">
        <f>SUM(O1779:S1779)</f>
        <v>0</v>
      </c>
    </row>
    <row r="1780" customHeight="1" spans="1:20">
      <c r="A1780" s="2">
        <v>1779</v>
      </c>
      <c r="B1780" s="2">
        <v>241029006</v>
      </c>
      <c r="C1780" s="3">
        <v>45594</v>
      </c>
      <c r="D1780" s="4" t="s">
        <v>944</v>
      </c>
      <c r="E1780" s="4">
        <f>IF(C1780="","",WEEKNUM(C1780,1))</f>
        <v>44</v>
      </c>
      <c r="F1780" s="5" t="s">
        <v>58</v>
      </c>
      <c r="G1780" s="6" t="s">
        <v>839</v>
      </c>
      <c r="H1780" s="6" t="s">
        <v>856</v>
      </c>
      <c r="I1780" s="7" t="str">
        <f>VLOOKUP(H1780,[3]外O细分型号!A:B,2,0)</f>
        <v>Q2F</v>
      </c>
      <c r="J1780" s="7" t="s">
        <v>725</v>
      </c>
      <c r="K1780" s="8">
        <v>256</v>
      </c>
      <c r="L1780" s="8">
        <v>8</v>
      </c>
      <c r="N1780" s="10" t="s">
        <v>37</v>
      </c>
      <c r="T1780" s="12">
        <f>SUM(O1780:S1780)</f>
        <v>0</v>
      </c>
    </row>
    <row r="1781" customHeight="1" spans="1:20">
      <c r="A1781" s="2">
        <v>1780</v>
      </c>
      <c r="B1781" s="2">
        <v>241029007</v>
      </c>
      <c r="C1781" s="3">
        <v>45594</v>
      </c>
      <c r="D1781" s="4" t="s">
        <v>944</v>
      </c>
      <c r="E1781" s="4">
        <f>IF(C1781="","",WEEKNUM(C1781,1))</f>
        <v>44</v>
      </c>
      <c r="F1781" s="5" t="s">
        <v>40</v>
      </c>
      <c r="G1781" s="6" t="s">
        <v>1008</v>
      </c>
      <c r="H1781" s="6" t="s">
        <v>75</v>
      </c>
      <c r="I1781" s="7" t="str">
        <f>VLOOKUP(H1781,[3]外O细分型号!A:B,2,0)</f>
        <v>V7</v>
      </c>
      <c r="J1781" s="7" t="s">
        <v>36</v>
      </c>
      <c r="K1781" s="8">
        <v>1100</v>
      </c>
      <c r="L1781" s="8">
        <v>32</v>
      </c>
      <c r="N1781" s="10" t="s">
        <v>37</v>
      </c>
      <c r="T1781" s="12">
        <f>SUM(O1781:S1781)</f>
        <v>0</v>
      </c>
    </row>
    <row r="1782" customHeight="1" spans="1:20">
      <c r="A1782" s="2">
        <v>1781</v>
      </c>
      <c r="B1782" s="2">
        <v>241029008</v>
      </c>
      <c r="C1782" s="3">
        <v>45594</v>
      </c>
      <c r="D1782" s="4" t="s">
        <v>944</v>
      </c>
      <c r="E1782" s="4">
        <f>IF(C1782="","",WEEKNUM(C1782,1))</f>
        <v>44</v>
      </c>
      <c r="F1782" s="5" t="s">
        <v>33</v>
      </c>
      <c r="G1782" s="6" t="s">
        <v>793</v>
      </c>
      <c r="H1782" s="6" t="s">
        <v>436</v>
      </c>
      <c r="I1782" s="7" t="str">
        <f>VLOOKUP(H1782,[3]外O细分型号!A:B,2,0)</f>
        <v>Q3FVPRO</v>
      </c>
      <c r="J1782" s="7" t="s">
        <v>36</v>
      </c>
      <c r="K1782" s="8">
        <v>463</v>
      </c>
      <c r="L1782" s="8">
        <v>32</v>
      </c>
      <c r="N1782" s="10" t="s">
        <v>37</v>
      </c>
      <c r="T1782" s="12">
        <f>SUM(O1782:S1782)</f>
        <v>0</v>
      </c>
    </row>
    <row r="1783" customHeight="1" spans="1:20">
      <c r="A1783" s="2">
        <v>1782</v>
      </c>
      <c r="B1783" s="2">
        <v>241029009</v>
      </c>
      <c r="C1783" s="3">
        <v>45594</v>
      </c>
      <c r="D1783" s="4" t="s">
        <v>944</v>
      </c>
      <c r="E1783" s="4">
        <f>IF(C1783="","",WEEKNUM(C1783,1))</f>
        <v>44</v>
      </c>
      <c r="F1783" s="5" t="s">
        <v>33</v>
      </c>
      <c r="G1783" s="6" t="s">
        <v>654</v>
      </c>
      <c r="H1783" s="6" t="s">
        <v>401</v>
      </c>
      <c r="I1783" s="7" t="str">
        <f>VLOOKUP(H1783,[3]外O细分型号!A:B,2,0)</f>
        <v>Q3FPRO</v>
      </c>
      <c r="J1783" s="7" t="s">
        <v>36</v>
      </c>
      <c r="K1783" s="8">
        <v>432</v>
      </c>
      <c r="L1783" s="8">
        <v>32</v>
      </c>
      <c r="N1783" s="10" t="s">
        <v>37</v>
      </c>
      <c r="T1783" s="12">
        <f>SUM(O1783:S1783)</f>
        <v>0</v>
      </c>
    </row>
    <row r="1784" customHeight="1" spans="1:20">
      <c r="A1784" s="2">
        <v>1783</v>
      </c>
      <c r="B1784" s="2">
        <v>241029010</v>
      </c>
      <c r="C1784" s="3">
        <v>45594</v>
      </c>
      <c r="D1784" s="4" t="s">
        <v>944</v>
      </c>
      <c r="E1784" s="4">
        <f>IF(C1784="","",WEEKNUM(C1784,1))</f>
        <v>44</v>
      </c>
      <c r="F1784" s="5" t="s">
        <v>58</v>
      </c>
      <c r="G1784" s="6" t="s">
        <v>839</v>
      </c>
      <c r="H1784" s="6" t="s">
        <v>825</v>
      </c>
      <c r="I1784" s="7" t="str">
        <f>VLOOKUP(H1784,[3]外O细分型号!A:B,2,0)</f>
        <v>Q2M</v>
      </c>
      <c r="J1784" s="7" t="s">
        <v>725</v>
      </c>
      <c r="K1784" s="8">
        <v>128</v>
      </c>
      <c r="L1784" s="8">
        <v>8</v>
      </c>
      <c r="N1784" s="10" t="s">
        <v>37</v>
      </c>
      <c r="T1784" s="12">
        <f>SUM(O1784:S1784)</f>
        <v>0</v>
      </c>
    </row>
    <row r="1785" customHeight="1" spans="1:20">
      <c r="A1785" s="2">
        <v>1784</v>
      </c>
      <c r="B1785" s="2">
        <v>241029011</v>
      </c>
      <c r="C1785" s="3">
        <v>45594</v>
      </c>
      <c r="D1785" s="4" t="s">
        <v>944</v>
      </c>
      <c r="E1785" s="4">
        <f>IF(C1785="","",WEEKNUM(C1785,1))</f>
        <v>44</v>
      </c>
      <c r="F1785" s="5" t="s">
        <v>58</v>
      </c>
      <c r="G1785" s="6" t="s">
        <v>888</v>
      </c>
      <c r="H1785" s="6" t="s">
        <v>796</v>
      </c>
      <c r="I1785" s="7" t="str">
        <f>VLOOKUP(H1785,[3]外O细分型号!A:B,2,0)</f>
        <v>Q2P</v>
      </c>
      <c r="J1785" s="7" t="s">
        <v>725</v>
      </c>
      <c r="K1785" s="8">
        <v>276</v>
      </c>
      <c r="L1785" s="8">
        <v>8</v>
      </c>
      <c r="N1785" s="10" t="s">
        <v>37</v>
      </c>
      <c r="T1785" s="12">
        <f>SUM(O1785:S1785)</f>
        <v>0</v>
      </c>
    </row>
    <row r="1786" customHeight="1" spans="1:26">
      <c r="A1786" s="2">
        <v>1785</v>
      </c>
      <c r="B1786" s="2">
        <v>241029012</v>
      </c>
      <c r="C1786" s="3">
        <v>45594</v>
      </c>
      <c r="D1786" s="4" t="s">
        <v>944</v>
      </c>
      <c r="E1786" s="4">
        <f>IF(C1786="","",WEEKNUM(C1786,1))</f>
        <v>44</v>
      </c>
      <c r="F1786" s="5" t="s">
        <v>58</v>
      </c>
      <c r="G1786" s="6" t="s">
        <v>827</v>
      </c>
      <c r="H1786" s="6" t="s">
        <v>828</v>
      </c>
      <c r="I1786" s="7" t="str">
        <f>VLOOKUP(H1786,[3]外O细分型号!A:B,2,0)</f>
        <v>Q2F</v>
      </c>
      <c r="J1786" s="7" t="s">
        <v>725</v>
      </c>
      <c r="K1786" s="8">
        <v>128</v>
      </c>
      <c r="L1786" s="8">
        <v>8</v>
      </c>
      <c r="M1786" s="9">
        <v>2</v>
      </c>
      <c r="N1786" s="10" t="s">
        <v>48</v>
      </c>
      <c r="P1786" s="11">
        <v>1</v>
      </c>
      <c r="R1786" s="11">
        <v>1</v>
      </c>
      <c r="T1786" s="12">
        <f>SUM(O1786:S1786)</f>
        <v>2</v>
      </c>
      <c r="U1786" s="11" t="s">
        <v>1020</v>
      </c>
      <c r="V1786" s="13" t="s">
        <v>50</v>
      </c>
      <c r="W1786" s="8" t="s">
        <v>18</v>
      </c>
      <c r="X1786" s="11" t="s">
        <v>220</v>
      </c>
      <c r="Y1786" s="11" t="s">
        <v>57</v>
      </c>
      <c r="Z1786" s="11" t="s">
        <v>53</v>
      </c>
    </row>
    <row r="1787" customHeight="1" spans="1:26">
      <c r="A1787" s="2">
        <v>1786</v>
      </c>
      <c r="B1787" s="2">
        <v>241029013</v>
      </c>
      <c r="C1787" s="3">
        <v>45594</v>
      </c>
      <c r="D1787" s="4" t="s">
        <v>944</v>
      </c>
      <c r="E1787" s="4">
        <f>IF(C1787="","",WEEKNUM(C1787,1))</f>
        <v>44</v>
      </c>
      <c r="F1787" s="5" t="s">
        <v>33</v>
      </c>
      <c r="G1787" s="6" t="s">
        <v>654</v>
      </c>
      <c r="H1787" s="6" t="s">
        <v>401</v>
      </c>
      <c r="I1787" s="7" t="str">
        <f>VLOOKUP(H1787,[3]外O细分型号!A:B,2,0)</f>
        <v>Q3FPRO</v>
      </c>
      <c r="J1787" s="7" t="s">
        <v>36</v>
      </c>
      <c r="K1787" s="8">
        <v>864</v>
      </c>
      <c r="L1787" s="8">
        <v>32</v>
      </c>
      <c r="M1787" s="9">
        <v>1</v>
      </c>
      <c r="N1787" s="10" t="s">
        <v>37</v>
      </c>
      <c r="Q1787" s="11">
        <v>1</v>
      </c>
      <c r="T1787" s="12">
        <f>SUM(O1787:S1787)</f>
        <v>1</v>
      </c>
      <c r="U1787" s="11" t="s">
        <v>1021</v>
      </c>
      <c r="V1787" s="13" t="s">
        <v>77</v>
      </c>
      <c r="W1787" s="8" t="s">
        <v>55</v>
      </c>
      <c r="X1787" s="11" t="s">
        <v>1022</v>
      </c>
      <c r="Y1787" s="11" t="s">
        <v>52</v>
      </c>
      <c r="Z1787" s="11" t="s">
        <v>67</v>
      </c>
    </row>
    <row r="1788" customHeight="1" spans="1:20">
      <c r="A1788" s="2">
        <v>1787</v>
      </c>
      <c r="B1788" s="2">
        <v>241030001</v>
      </c>
      <c r="C1788" s="3">
        <v>45595</v>
      </c>
      <c r="D1788" s="4" t="s">
        <v>944</v>
      </c>
      <c r="E1788" s="4">
        <f>IF(C1788="","",WEEKNUM(C1788,1))</f>
        <v>44</v>
      </c>
      <c r="F1788" s="5" t="s">
        <v>58</v>
      </c>
      <c r="G1788" s="6" t="s">
        <v>1023</v>
      </c>
      <c r="H1788" s="6" t="s">
        <v>64</v>
      </c>
      <c r="I1788" s="7" t="str">
        <f>VLOOKUP(H1788,[3]外O细分型号!A:B,2,0)</f>
        <v>G111</v>
      </c>
      <c r="J1788" s="7" t="s">
        <v>62</v>
      </c>
      <c r="K1788" s="8">
        <v>120</v>
      </c>
      <c r="L1788" s="8">
        <v>8</v>
      </c>
      <c r="N1788" s="10" t="s">
        <v>37</v>
      </c>
      <c r="T1788" s="12">
        <f>SUM(O1788:S1788)</f>
        <v>0</v>
      </c>
    </row>
    <row r="1789" customHeight="1" spans="1:20">
      <c r="A1789" s="2">
        <v>1788</v>
      </c>
      <c r="B1789" s="2">
        <v>241030002</v>
      </c>
      <c r="C1789" s="3">
        <v>45595</v>
      </c>
      <c r="D1789" s="4" t="s">
        <v>944</v>
      </c>
      <c r="E1789" s="4">
        <f>IF(C1789="","",WEEKNUM(C1789,1))</f>
        <v>44</v>
      </c>
      <c r="F1789" s="5" t="s">
        <v>58</v>
      </c>
      <c r="G1789" s="6" t="s">
        <v>1017</v>
      </c>
      <c r="H1789" s="6" t="s">
        <v>861</v>
      </c>
      <c r="I1789" s="7" t="str">
        <f>VLOOKUP(H1789,[3]外O细分型号!A:B,2,0)</f>
        <v>Q2M</v>
      </c>
      <c r="J1789" s="7" t="s">
        <v>725</v>
      </c>
      <c r="K1789" s="8">
        <v>258</v>
      </c>
      <c r="L1789" s="8">
        <v>8</v>
      </c>
      <c r="N1789" s="10" t="s">
        <v>37</v>
      </c>
      <c r="T1789" s="12">
        <f>SUM(O1789:S1789)</f>
        <v>0</v>
      </c>
    </row>
    <row r="1790" customHeight="1" spans="1:20">
      <c r="A1790" s="2">
        <v>1789</v>
      </c>
      <c r="B1790" s="2">
        <v>241030003</v>
      </c>
      <c r="C1790" s="3">
        <v>45595</v>
      </c>
      <c r="D1790" s="4" t="s">
        <v>944</v>
      </c>
      <c r="E1790" s="4">
        <f>IF(C1790="","",WEEKNUM(C1790,1))</f>
        <v>44</v>
      </c>
      <c r="F1790" s="5" t="s">
        <v>58</v>
      </c>
      <c r="G1790" s="6" t="s">
        <v>1024</v>
      </c>
      <c r="H1790" s="6" t="s">
        <v>64</v>
      </c>
      <c r="I1790" s="7" t="str">
        <f>VLOOKUP(H1790,[3]外O细分型号!A:B,2,0)</f>
        <v>G111</v>
      </c>
      <c r="J1790" s="7" t="s">
        <v>62</v>
      </c>
      <c r="K1790" s="8">
        <v>240</v>
      </c>
      <c r="L1790" s="8">
        <v>8</v>
      </c>
      <c r="N1790" s="10" t="s">
        <v>37</v>
      </c>
      <c r="T1790" s="12">
        <f>SUM(O1790:S1790)</f>
        <v>0</v>
      </c>
    </row>
    <row r="1791" customHeight="1" spans="1:20">
      <c r="A1791" s="2">
        <v>1790</v>
      </c>
      <c r="B1791" s="2">
        <v>241030004</v>
      </c>
      <c r="C1791" s="3">
        <v>45595</v>
      </c>
      <c r="D1791" s="4" t="s">
        <v>944</v>
      </c>
      <c r="E1791" s="4">
        <f>IF(C1791="","",WEEKNUM(C1791,1))</f>
        <v>44</v>
      </c>
      <c r="F1791" s="5" t="s">
        <v>58</v>
      </c>
      <c r="G1791" s="6" t="s">
        <v>974</v>
      </c>
      <c r="H1791" s="6" t="s">
        <v>828</v>
      </c>
      <c r="I1791" s="7" t="str">
        <f>VLOOKUP(H1791,[3]外O细分型号!A:B,2,0)</f>
        <v>Q2F</v>
      </c>
      <c r="J1791" s="7" t="s">
        <v>725</v>
      </c>
      <c r="K1791" s="8">
        <v>76</v>
      </c>
      <c r="L1791" s="8">
        <v>8</v>
      </c>
      <c r="N1791" s="10" t="s">
        <v>37</v>
      </c>
      <c r="T1791" s="12">
        <f>SUM(O1791:S1791)</f>
        <v>0</v>
      </c>
    </row>
    <row r="1792" customHeight="1" spans="1:20">
      <c r="A1792" s="2">
        <v>1791</v>
      </c>
      <c r="B1792" s="2">
        <v>241030005</v>
      </c>
      <c r="C1792" s="3">
        <v>45595</v>
      </c>
      <c r="D1792" s="4" t="s">
        <v>944</v>
      </c>
      <c r="E1792" s="4">
        <f>IF(C1792="","",WEEKNUM(C1792,1))</f>
        <v>44</v>
      </c>
      <c r="F1792" s="5" t="s">
        <v>58</v>
      </c>
      <c r="G1792" s="6" t="s">
        <v>839</v>
      </c>
      <c r="H1792" s="6" t="s">
        <v>856</v>
      </c>
      <c r="I1792" s="7" t="str">
        <f>VLOOKUP(H1792,[3]外O细分型号!A:B,2,0)</f>
        <v>Q2F</v>
      </c>
      <c r="J1792" s="7" t="s">
        <v>725</v>
      </c>
      <c r="K1792" s="8">
        <v>180</v>
      </c>
      <c r="L1792" s="8">
        <v>8</v>
      </c>
      <c r="N1792" s="10" t="s">
        <v>37</v>
      </c>
      <c r="T1792" s="12">
        <f>SUM(O1792:S1792)</f>
        <v>0</v>
      </c>
    </row>
    <row r="1793" customHeight="1" spans="1:20">
      <c r="A1793" s="2">
        <v>1792</v>
      </c>
      <c r="B1793" s="2">
        <v>241030006</v>
      </c>
      <c r="C1793" s="3">
        <v>45595</v>
      </c>
      <c r="D1793" s="4" t="s">
        <v>944</v>
      </c>
      <c r="E1793" s="4">
        <f>IF(C1793="","",WEEKNUM(C1793,1))</f>
        <v>44</v>
      </c>
      <c r="F1793" s="5" t="s">
        <v>58</v>
      </c>
      <c r="G1793" s="6" t="s">
        <v>1009</v>
      </c>
      <c r="H1793" s="6" t="s">
        <v>366</v>
      </c>
      <c r="I1793" s="7" t="str">
        <f>VLOOKUP(H1793,[3]外O细分型号!A:B,2,0)</f>
        <v>G100</v>
      </c>
      <c r="J1793" s="7" t="s">
        <v>36</v>
      </c>
      <c r="K1793" s="8">
        <v>256</v>
      </c>
      <c r="L1793" s="8">
        <v>8</v>
      </c>
      <c r="N1793" s="10" t="s">
        <v>37</v>
      </c>
      <c r="T1793" s="12">
        <f>SUM(O1793:S1793)</f>
        <v>0</v>
      </c>
    </row>
    <row r="1794" customHeight="1" spans="1:20">
      <c r="A1794" s="2">
        <v>1793</v>
      </c>
      <c r="B1794" s="2">
        <v>241030007</v>
      </c>
      <c r="C1794" s="3">
        <v>45595</v>
      </c>
      <c r="D1794" s="4" t="s">
        <v>944</v>
      </c>
      <c r="E1794" s="4">
        <f>IF(C1794="","",WEEKNUM(C1794,1))</f>
        <v>44</v>
      </c>
      <c r="F1794" s="5" t="s">
        <v>58</v>
      </c>
      <c r="G1794" s="6" t="s">
        <v>1025</v>
      </c>
      <c r="H1794" s="6" t="s">
        <v>841</v>
      </c>
      <c r="I1794" s="7" t="str">
        <f>VLOOKUP(H1794,[3]外O细分型号!A:B,2,0)</f>
        <v>P9</v>
      </c>
      <c r="J1794" s="7" t="s">
        <v>725</v>
      </c>
      <c r="K1794" s="8">
        <v>480</v>
      </c>
      <c r="L1794" s="8">
        <v>32</v>
      </c>
      <c r="N1794" s="10" t="s">
        <v>37</v>
      </c>
      <c r="T1794" s="12">
        <f>SUM(O1794:S1794)</f>
        <v>0</v>
      </c>
    </row>
    <row r="1795" customHeight="1" spans="1:20">
      <c r="A1795" s="2">
        <v>1794</v>
      </c>
      <c r="B1795" s="2">
        <v>241030008</v>
      </c>
      <c r="C1795" s="3">
        <v>45595</v>
      </c>
      <c r="D1795" s="4" t="s">
        <v>944</v>
      </c>
      <c r="E1795" s="4">
        <f>IF(C1795="","",WEEKNUM(C1795,1))</f>
        <v>44</v>
      </c>
      <c r="F1795" s="5" t="s">
        <v>40</v>
      </c>
      <c r="G1795" s="6" t="s">
        <v>1013</v>
      </c>
      <c r="H1795" s="6" t="s">
        <v>245</v>
      </c>
      <c r="I1795" s="7" t="str">
        <f>VLOOKUP(H1795,[3]外O细分型号!A:B,2,0)</f>
        <v>E16</v>
      </c>
      <c r="J1795" s="7" t="s">
        <v>36</v>
      </c>
      <c r="K1795" s="8">
        <v>298</v>
      </c>
      <c r="L1795" s="8">
        <v>32</v>
      </c>
      <c r="N1795" s="10" t="s">
        <v>37</v>
      </c>
      <c r="T1795" s="12">
        <f>SUM(O1795:S1795)</f>
        <v>0</v>
      </c>
    </row>
    <row r="1796" customHeight="1" spans="1:20">
      <c r="A1796" s="2">
        <v>1795</v>
      </c>
      <c r="B1796" s="2">
        <v>241030009</v>
      </c>
      <c r="C1796" s="3">
        <v>45595</v>
      </c>
      <c r="D1796" s="4" t="s">
        <v>944</v>
      </c>
      <c r="E1796" s="4">
        <f>IF(C1796="","",WEEKNUM(C1796,1))</f>
        <v>44</v>
      </c>
      <c r="F1796" s="5" t="s">
        <v>40</v>
      </c>
      <c r="G1796" s="6" t="s">
        <v>1013</v>
      </c>
      <c r="H1796" s="6" t="s">
        <v>168</v>
      </c>
      <c r="I1796" s="7" t="str">
        <f>VLOOKUP(H1796,[3]外O细分型号!A:B,2,0)</f>
        <v>V7</v>
      </c>
      <c r="J1796" s="7" t="s">
        <v>36</v>
      </c>
      <c r="K1796" s="8">
        <v>356</v>
      </c>
      <c r="L1796" s="8">
        <v>32</v>
      </c>
      <c r="N1796" s="10" t="s">
        <v>37</v>
      </c>
      <c r="T1796" s="12">
        <f>SUM(O1796:S1796)</f>
        <v>0</v>
      </c>
    </row>
    <row r="1797" customHeight="1" spans="1:20">
      <c r="A1797" s="2">
        <v>1796</v>
      </c>
      <c r="B1797" s="2">
        <v>241030010</v>
      </c>
      <c r="C1797" s="3">
        <v>45595</v>
      </c>
      <c r="D1797" s="4" t="s">
        <v>944</v>
      </c>
      <c r="E1797" s="4">
        <f>IF(C1797="","",WEEKNUM(C1797,1))</f>
        <v>44</v>
      </c>
      <c r="F1797" s="5" t="s">
        <v>58</v>
      </c>
      <c r="G1797" s="6" t="s">
        <v>1017</v>
      </c>
      <c r="H1797" s="6" t="s">
        <v>861</v>
      </c>
      <c r="I1797" s="7" t="str">
        <f>VLOOKUP(H1797,[3]外O细分型号!A:B,2,0)</f>
        <v>Q2M</v>
      </c>
      <c r="J1797" s="7" t="s">
        <v>725</v>
      </c>
      <c r="K1797" s="8">
        <v>152</v>
      </c>
      <c r="L1797" s="8">
        <v>8</v>
      </c>
      <c r="N1797" s="10" t="s">
        <v>37</v>
      </c>
      <c r="T1797" s="12">
        <f>SUM(O1797:S1797)</f>
        <v>0</v>
      </c>
    </row>
    <row r="1798" customHeight="1" spans="1:20">
      <c r="A1798" s="2">
        <v>1797</v>
      </c>
      <c r="B1798" s="2">
        <v>241030011</v>
      </c>
      <c r="C1798" s="3">
        <v>45595</v>
      </c>
      <c r="D1798" s="4" t="s">
        <v>944</v>
      </c>
      <c r="E1798" s="4">
        <f>IF(C1798="","",WEEKNUM(C1798,1))</f>
        <v>44</v>
      </c>
      <c r="F1798" s="5" t="s">
        <v>58</v>
      </c>
      <c r="G1798" s="6" t="s">
        <v>824</v>
      </c>
      <c r="H1798" s="6" t="s">
        <v>825</v>
      </c>
      <c r="I1798" s="7" t="str">
        <f>VLOOKUP(H1798,[3]外O细分型号!A:B,2,0)</f>
        <v>Q2M</v>
      </c>
      <c r="J1798" s="7" t="s">
        <v>725</v>
      </c>
      <c r="K1798" s="8">
        <v>96</v>
      </c>
      <c r="L1798" s="8">
        <v>8</v>
      </c>
      <c r="N1798" s="10" t="s">
        <v>37</v>
      </c>
      <c r="T1798" s="12">
        <f>SUM(O1798:S1798)</f>
        <v>0</v>
      </c>
    </row>
    <row r="1799" customHeight="1" spans="1:20">
      <c r="A1799" s="2">
        <v>1798</v>
      </c>
      <c r="B1799" s="2">
        <v>241030012</v>
      </c>
      <c r="C1799" s="3">
        <v>45595</v>
      </c>
      <c r="D1799" s="4" t="s">
        <v>944</v>
      </c>
      <c r="E1799" s="4">
        <f>IF(C1799="","",WEEKNUM(C1799,1))</f>
        <v>44</v>
      </c>
      <c r="F1799" s="5" t="s">
        <v>58</v>
      </c>
      <c r="G1799" s="6" t="s">
        <v>839</v>
      </c>
      <c r="H1799" s="6" t="s">
        <v>856</v>
      </c>
      <c r="I1799" s="7" t="str">
        <f>VLOOKUP(H1799,[3]外O细分型号!A:B,2,0)</f>
        <v>Q2F</v>
      </c>
      <c r="J1799" s="7" t="s">
        <v>725</v>
      </c>
      <c r="K1799" s="8">
        <v>128</v>
      </c>
      <c r="L1799" s="8">
        <v>8</v>
      </c>
      <c r="N1799" s="10" t="s">
        <v>37</v>
      </c>
      <c r="T1799" s="12">
        <f>SUM(O1799:S1799)</f>
        <v>0</v>
      </c>
    </row>
    <row r="1800" customHeight="1" spans="1:20">
      <c r="A1800" s="2">
        <v>1799</v>
      </c>
      <c r="B1800" s="2">
        <v>241030013</v>
      </c>
      <c r="C1800" s="3">
        <v>45595</v>
      </c>
      <c r="D1800" s="4" t="s">
        <v>944</v>
      </c>
      <c r="E1800" s="4">
        <f>IF(C1800="","",WEEKNUM(C1800,1))</f>
        <v>44</v>
      </c>
      <c r="F1800" s="5" t="s">
        <v>33</v>
      </c>
      <c r="G1800" s="6" t="s">
        <v>654</v>
      </c>
      <c r="H1800" s="6" t="s">
        <v>401</v>
      </c>
      <c r="I1800" s="7" t="str">
        <f>VLOOKUP(H1800,[3]外O细分型号!A:B,2,0)</f>
        <v>Q3FPRO</v>
      </c>
      <c r="J1800" s="7" t="s">
        <v>36</v>
      </c>
      <c r="K1800" s="8">
        <v>99</v>
      </c>
      <c r="L1800" s="8">
        <v>8</v>
      </c>
      <c r="N1800" s="10" t="s">
        <v>37</v>
      </c>
      <c r="T1800" s="12">
        <f>SUM(O1800:S1800)</f>
        <v>0</v>
      </c>
    </row>
    <row r="1801" customHeight="1" spans="1:26">
      <c r="A1801" s="2">
        <v>1800</v>
      </c>
      <c r="B1801" s="2">
        <v>241030014</v>
      </c>
      <c r="C1801" s="3">
        <v>45595</v>
      </c>
      <c r="D1801" s="4" t="s">
        <v>944</v>
      </c>
      <c r="E1801" s="4">
        <f>IF(C1801="","",WEEKNUM(C1801,1))</f>
        <v>44</v>
      </c>
      <c r="F1801" s="5" t="s">
        <v>58</v>
      </c>
      <c r="G1801" s="6" t="s">
        <v>1026</v>
      </c>
      <c r="H1801" s="6" t="s">
        <v>821</v>
      </c>
      <c r="I1801" s="7" t="str">
        <f>VLOOKUP(H1801,[3]外O细分型号!A:B,2,0)</f>
        <v>G105</v>
      </c>
      <c r="J1801" s="7" t="s">
        <v>36</v>
      </c>
      <c r="K1801" s="8">
        <v>6</v>
      </c>
      <c r="L1801" s="8">
        <v>6</v>
      </c>
      <c r="M1801" s="9">
        <v>1</v>
      </c>
      <c r="N1801" s="10" t="s">
        <v>37</v>
      </c>
      <c r="P1801" s="11">
        <v>1</v>
      </c>
      <c r="T1801" s="12">
        <f>SUM(O1801:S1801)</f>
        <v>1</v>
      </c>
      <c r="U1801" s="11" t="s">
        <v>1027</v>
      </c>
      <c r="V1801" s="13" t="s">
        <v>77</v>
      </c>
      <c r="W1801" s="8" t="s">
        <v>16</v>
      </c>
      <c r="X1801" s="11" t="s">
        <v>125</v>
      </c>
      <c r="Y1801" s="11" t="s">
        <v>52</v>
      </c>
      <c r="Z1801" s="11" t="s">
        <v>67</v>
      </c>
    </row>
    <row r="1802" customHeight="1" spans="1:20">
      <c r="A1802" s="2">
        <v>1801</v>
      </c>
      <c r="B1802" s="2">
        <v>241031001</v>
      </c>
      <c r="C1802" s="3">
        <v>45596</v>
      </c>
      <c r="D1802" s="4" t="s">
        <v>944</v>
      </c>
      <c r="E1802" s="4">
        <f>IF(C1802="","",WEEKNUM(C1802,1))</f>
        <v>44</v>
      </c>
      <c r="F1802" s="5" t="s">
        <v>58</v>
      </c>
      <c r="G1802" s="6" t="s">
        <v>1028</v>
      </c>
      <c r="H1802" s="6" t="s">
        <v>366</v>
      </c>
      <c r="I1802" s="7" t="str">
        <f>VLOOKUP(H1802,[3]外O细分型号!A:B,2,0)</f>
        <v>G100</v>
      </c>
      <c r="J1802" s="7" t="s">
        <v>62</v>
      </c>
      <c r="K1802" s="8">
        <v>240</v>
      </c>
      <c r="L1802" s="8">
        <v>8</v>
      </c>
      <c r="N1802" s="10" t="s">
        <v>37</v>
      </c>
      <c r="T1802" s="12">
        <f>SUM(O1802:S1802)</f>
        <v>0</v>
      </c>
    </row>
    <row r="1803" customHeight="1" spans="1:20">
      <c r="A1803" s="2">
        <v>1802</v>
      </c>
      <c r="B1803" s="2">
        <v>241031002</v>
      </c>
      <c r="C1803" s="3">
        <v>45596</v>
      </c>
      <c r="D1803" s="4" t="s">
        <v>944</v>
      </c>
      <c r="E1803" s="4">
        <f>IF(C1803="","",WEEKNUM(C1803,1))</f>
        <v>44</v>
      </c>
      <c r="F1803" s="5" t="s">
        <v>58</v>
      </c>
      <c r="G1803" s="6" t="s">
        <v>1023</v>
      </c>
      <c r="H1803" s="6" t="s">
        <v>64</v>
      </c>
      <c r="I1803" s="7" t="str">
        <f>VLOOKUP(H1803,[3]外O细分型号!A:B,2,0)</f>
        <v>G111</v>
      </c>
      <c r="J1803" s="7" t="s">
        <v>62</v>
      </c>
      <c r="K1803" s="8">
        <v>120</v>
      </c>
      <c r="L1803" s="8">
        <v>8</v>
      </c>
      <c r="N1803" s="10" t="s">
        <v>37</v>
      </c>
      <c r="T1803" s="12">
        <f>SUM(O1803:S1803)</f>
        <v>0</v>
      </c>
    </row>
    <row r="1804" customHeight="1" spans="1:20">
      <c r="A1804" s="2">
        <v>1803</v>
      </c>
      <c r="B1804" s="2">
        <v>241031003</v>
      </c>
      <c r="C1804" s="3">
        <v>45596</v>
      </c>
      <c r="D1804" s="4" t="s">
        <v>944</v>
      </c>
      <c r="E1804" s="4">
        <f>IF(C1804="","",WEEKNUM(C1804,1))</f>
        <v>44</v>
      </c>
      <c r="F1804" s="5" t="s">
        <v>58</v>
      </c>
      <c r="G1804" s="6" t="s">
        <v>1029</v>
      </c>
      <c r="H1804" s="6" t="s">
        <v>841</v>
      </c>
      <c r="I1804" s="7" t="str">
        <f>VLOOKUP(H1804,[3]外O细分型号!A:B,2,0)</f>
        <v>P9</v>
      </c>
      <c r="J1804" s="7" t="s">
        <v>140</v>
      </c>
      <c r="K1804" s="8">
        <v>60</v>
      </c>
      <c r="L1804" s="8">
        <v>8</v>
      </c>
      <c r="N1804" s="10" t="s">
        <v>37</v>
      </c>
      <c r="T1804" s="12">
        <f>SUM(O1804:S1804)</f>
        <v>0</v>
      </c>
    </row>
    <row r="1805" customHeight="1" spans="1:20">
      <c r="A1805" s="2">
        <v>1804</v>
      </c>
      <c r="B1805" s="2">
        <v>241031004</v>
      </c>
      <c r="C1805" s="3">
        <v>45596</v>
      </c>
      <c r="D1805" s="4" t="s">
        <v>944</v>
      </c>
      <c r="E1805" s="4">
        <f>IF(C1805="","",WEEKNUM(C1805,1))</f>
        <v>44</v>
      </c>
      <c r="F1805" s="5" t="s">
        <v>33</v>
      </c>
      <c r="G1805" s="6" t="s">
        <v>904</v>
      </c>
      <c r="H1805" s="6" t="s">
        <v>377</v>
      </c>
      <c r="I1805" s="7" t="str">
        <f>VLOOKUP(H1805,[3]外O细分型号!A:B,2,0)</f>
        <v>Q3MVPRO</v>
      </c>
      <c r="J1805" s="7" t="s">
        <v>36</v>
      </c>
      <c r="K1805" s="8">
        <v>576</v>
      </c>
      <c r="L1805" s="8">
        <v>32</v>
      </c>
      <c r="N1805" s="10" t="s">
        <v>37</v>
      </c>
      <c r="T1805" s="12">
        <f>SUM(O1805:S1805)</f>
        <v>0</v>
      </c>
    </row>
    <row r="1806" customHeight="1" spans="1:20">
      <c r="A1806" s="2">
        <v>1805</v>
      </c>
      <c r="B1806" s="2">
        <v>241031005</v>
      </c>
      <c r="C1806" s="3">
        <v>45596</v>
      </c>
      <c r="D1806" s="4" t="s">
        <v>944</v>
      </c>
      <c r="E1806" s="4">
        <f>IF(C1806="","",WEEKNUM(C1806,1))</f>
        <v>44</v>
      </c>
      <c r="F1806" s="5" t="s">
        <v>58</v>
      </c>
      <c r="G1806" s="6" t="s">
        <v>839</v>
      </c>
      <c r="H1806" s="6" t="s">
        <v>856</v>
      </c>
      <c r="I1806" s="7" t="str">
        <f>VLOOKUP(H1806,[3]外O细分型号!A:B,2,0)</f>
        <v>Q2F</v>
      </c>
      <c r="J1806" s="7" t="s">
        <v>725</v>
      </c>
      <c r="K1806" s="8">
        <v>53</v>
      </c>
      <c r="L1806" s="8">
        <v>8</v>
      </c>
      <c r="N1806" s="10" t="s">
        <v>37</v>
      </c>
      <c r="T1806" s="12">
        <f>SUM(O1806:S1806)</f>
        <v>0</v>
      </c>
    </row>
    <row r="1807" customHeight="1" spans="1:20">
      <c r="A1807" s="2">
        <v>1806</v>
      </c>
      <c r="B1807" s="2">
        <v>241031006</v>
      </c>
      <c r="C1807" s="3">
        <v>45596</v>
      </c>
      <c r="D1807" s="4" t="s">
        <v>944</v>
      </c>
      <c r="E1807" s="4">
        <f>IF(C1807="","",WEEKNUM(C1807,1))</f>
        <v>44</v>
      </c>
      <c r="F1807" s="5" t="s">
        <v>58</v>
      </c>
      <c r="G1807" s="6" t="s">
        <v>827</v>
      </c>
      <c r="H1807" s="6" t="s">
        <v>828</v>
      </c>
      <c r="I1807" s="7" t="str">
        <f>VLOOKUP(H1807,[3]外O细分型号!A:B,2,0)</f>
        <v>Q2F</v>
      </c>
      <c r="J1807" s="7" t="s">
        <v>725</v>
      </c>
      <c r="K1807" s="8">
        <v>99</v>
      </c>
      <c r="L1807" s="8">
        <v>8</v>
      </c>
      <c r="N1807" s="10" t="s">
        <v>37</v>
      </c>
      <c r="T1807" s="12">
        <f>SUM(O1807:S1807)</f>
        <v>0</v>
      </c>
    </row>
    <row r="1808" customHeight="1" spans="1:20">
      <c r="A1808" s="2">
        <v>1807</v>
      </c>
      <c r="B1808" s="2">
        <v>241031007</v>
      </c>
      <c r="C1808" s="3">
        <v>45596</v>
      </c>
      <c r="D1808" s="4" t="s">
        <v>944</v>
      </c>
      <c r="E1808" s="4">
        <f>IF(C1808="","",WEEKNUM(C1808,1))</f>
        <v>44</v>
      </c>
      <c r="F1808" s="5" t="s">
        <v>58</v>
      </c>
      <c r="G1808" s="6" t="s">
        <v>971</v>
      </c>
      <c r="H1808" s="6" t="s">
        <v>417</v>
      </c>
      <c r="I1808" s="7" t="str">
        <f>VLOOKUP(H1808,[3]外O细分型号!A:B,2,0)</f>
        <v>V7</v>
      </c>
      <c r="J1808" s="7" t="s">
        <v>36</v>
      </c>
      <c r="K1808" s="8">
        <v>128</v>
      </c>
      <c r="L1808" s="8">
        <v>8</v>
      </c>
      <c r="N1808" s="10" t="s">
        <v>37</v>
      </c>
      <c r="T1808" s="12">
        <f>SUM(O1808:S1808)</f>
        <v>0</v>
      </c>
    </row>
    <row r="1809" customHeight="1" spans="1:26">
      <c r="A1809" s="2">
        <v>1808</v>
      </c>
      <c r="B1809" s="2">
        <v>241031008</v>
      </c>
      <c r="C1809" s="3">
        <v>45596</v>
      </c>
      <c r="D1809" s="4" t="s">
        <v>944</v>
      </c>
      <c r="E1809" s="4">
        <f>IF(C1809="","",WEEKNUM(C1809,1))</f>
        <v>44</v>
      </c>
      <c r="F1809" s="5" t="s">
        <v>58</v>
      </c>
      <c r="G1809" s="6" t="s">
        <v>1017</v>
      </c>
      <c r="H1809" s="6" t="s">
        <v>861</v>
      </c>
      <c r="I1809" s="7" t="str">
        <f>VLOOKUP(H1809,[3]外O细分型号!A:B,2,0)</f>
        <v>Q2M</v>
      </c>
      <c r="J1809" s="7" t="s">
        <v>140</v>
      </c>
      <c r="K1809" s="8">
        <v>788</v>
      </c>
      <c r="L1809" s="8">
        <v>32</v>
      </c>
      <c r="M1809" s="9">
        <v>1</v>
      </c>
      <c r="N1809" s="10" t="s">
        <v>37</v>
      </c>
      <c r="O1809" s="11">
        <v>1</v>
      </c>
      <c r="T1809" s="12">
        <f>SUM(O1809:S1809)</f>
        <v>1</v>
      </c>
      <c r="U1809" s="11" t="s">
        <v>251</v>
      </c>
      <c r="V1809" s="13" t="s">
        <v>77</v>
      </c>
      <c r="W1809" s="8" t="s">
        <v>15</v>
      </c>
      <c r="X1809" s="11" t="s">
        <v>99</v>
      </c>
      <c r="Y1809" s="11" t="s">
        <v>52</v>
      </c>
      <c r="Z1809" s="11" t="s">
        <v>67</v>
      </c>
    </row>
    <row r="1810" customHeight="1" spans="1:20">
      <c r="A1810" s="2">
        <v>1809</v>
      </c>
      <c r="B1810" s="2">
        <v>241031009</v>
      </c>
      <c r="C1810" s="3">
        <v>45596</v>
      </c>
      <c r="D1810" s="4" t="s">
        <v>944</v>
      </c>
      <c r="E1810" s="4">
        <f>IF(C1810="","",WEEKNUM(C1810,1))</f>
        <v>44</v>
      </c>
      <c r="F1810" s="5" t="s">
        <v>58</v>
      </c>
      <c r="G1810" s="6" t="s">
        <v>839</v>
      </c>
      <c r="H1810" s="6" t="s">
        <v>825</v>
      </c>
      <c r="I1810" s="7" t="str">
        <f>VLOOKUP(H1810,[3]外O细分型号!A:B,2,0)</f>
        <v>Q2M</v>
      </c>
      <c r="J1810" s="7" t="s">
        <v>725</v>
      </c>
      <c r="K1810" s="8">
        <v>100</v>
      </c>
      <c r="L1810" s="8">
        <v>8</v>
      </c>
      <c r="N1810" s="10" t="s">
        <v>37</v>
      </c>
      <c r="T1810" s="12">
        <f>SUM(O1810:S1810)</f>
        <v>0</v>
      </c>
    </row>
    <row r="1811" customHeight="1" spans="1:20">
      <c r="A1811" s="2">
        <v>1810</v>
      </c>
      <c r="B1811" s="2">
        <v>241031010</v>
      </c>
      <c r="C1811" s="3">
        <v>45596</v>
      </c>
      <c r="D1811" s="4" t="s">
        <v>944</v>
      </c>
      <c r="E1811" s="4">
        <f>IF(C1811="","",WEEKNUM(C1811,1))</f>
        <v>44</v>
      </c>
      <c r="F1811" s="5" t="s">
        <v>58</v>
      </c>
      <c r="G1811" s="6" t="s">
        <v>1009</v>
      </c>
      <c r="H1811" s="6" t="s">
        <v>366</v>
      </c>
      <c r="I1811" s="7" t="str">
        <f>VLOOKUP(H1811,[3]外O细分型号!A:B,2,0)</f>
        <v>G100</v>
      </c>
      <c r="J1811" s="7" t="s">
        <v>36</v>
      </c>
      <c r="K1811" s="8">
        <v>256</v>
      </c>
      <c r="L1811" s="8">
        <v>8</v>
      </c>
      <c r="N1811" s="10" t="s">
        <v>37</v>
      </c>
      <c r="T1811" s="12">
        <f>SUM(O1811:S1811)</f>
        <v>0</v>
      </c>
    </row>
    <row r="1812" customHeight="1" spans="1:20">
      <c r="A1812" s="2">
        <v>1811</v>
      </c>
      <c r="B1812" s="2">
        <v>241031011</v>
      </c>
      <c r="C1812" s="3">
        <v>45596</v>
      </c>
      <c r="D1812" s="4" t="s">
        <v>944</v>
      </c>
      <c r="E1812" s="4">
        <f>IF(C1812="","",WEEKNUM(C1812,1))</f>
        <v>44</v>
      </c>
      <c r="F1812" s="5" t="s">
        <v>58</v>
      </c>
      <c r="G1812" s="6" t="s">
        <v>971</v>
      </c>
      <c r="H1812" s="6" t="s">
        <v>417</v>
      </c>
      <c r="I1812" s="7" t="str">
        <f>VLOOKUP(H1812,[3]外O细分型号!A:B,2,0)</f>
        <v>V7</v>
      </c>
      <c r="J1812" s="7" t="s">
        <v>36</v>
      </c>
      <c r="K1812" s="8">
        <v>156</v>
      </c>
      <c r="L1812" s="8">
        <v>8</v>
      </c>
      <c r="N1812" s="10" t="s">
        <v>37</v>
      </c>
      <c r="T1812" s="12">
        <f>SUM(O1812:S1812)</f>
        <v>0</v>
      </c>
    </row>
    <row r="1813" customHeight="1" spans="1:20">
      <c r="A1813" s="2">
        <v>1812</v>
      </c>
      <c r="B1813" s="2">
        <v>241031012</v>
      </c>
      <c r="C1813" s="3">
        <v>45596</v>
      </c>
      <c r="D1813" s="4" t="s">
        <v>944</v>
      </c>
      <c r="E1813" s="4">
        <f>IF(C1813="","",WEEKNUM(C1813,1))</f>
        <v>44</v>
      </c>
      <c r="F1813" s="5" t="s">
        <v>58</v>
      </c>
      <c r="G1813" s="6" t="s">
        <v>983</v>
      </c>
      <c r="H1813" s="6" t="s">
        <v>1030</v>
      </c>
      <c r="I1813" s="7" t="str">
        <f>VLOOKUP(H1813,[3]外O细分型号!A:B,2,0)</f>
        <v>G100</v>
      </c>
      <c r="J1813" s="7" t="s">
        <v>36</v>
      </c>
      <c r="K1813" s="8">
        <v>8</v>
      </c>
      <c r="L1813" s="8">
        <v>8</v>
      </c>
      <c r="N1813" s="10" t="s">
        <v>37</v>
      </c>
      <c r="T1813" s="12">
        <f>SUM(O1813:S1813)</f>
        <v>0</v>
      </c>
    </row>
    <row r="1814" customHeight="1" spans="1:20">
      <c r="A1814" s="2">
        <v>1813</v>
      </c>
      <c r="B1814" s="2">
        <v>241031013</v>
      </c>
      <c r="C1814" s="3">
        <v>45596</v>
      </c>
      <c r="D1814" s="4" t="s">
        <v>944</v>
      </c>
      <c r="E1814" s="4">
        <f>IF(C1814="","",WEEKNUM(C1814,1))</f>
        <v>44</v>
      </c>
      <c r="F1814" s="5" t="s">
        <v>33</v>
      </c>
      <c r="G1814" s="6" t="s">
        <v>479</v>
      </c>
      <c r="H1814" s="6" t="s">
        <v>480</v>
      </c>
      <c r="I1814" s="7" t="str">
        <f>VLOOKUP(H1814,[3]外O细分型号!A:B,2,0)</f>
        <v>Q3MPRO</v>
      </c>
      <c r="J1814" s="7" t="s">
        <v>36</v>
      </c>
      <c r="K1814" s="8">
        <v>432</v>
      </c>
      <c r="L1814" s="8">
        <v>32</v>
      </c>
      <c r="N1814" s="10" t="s">
        <v>37</v>
      </c>
      <c r="T1814" s="12">
        <f>SUM(O1814:S1814)</f>
        <v>0</v>
      </c>
    </row>
    <row r="1815" customHeight="1" spans="1:20">
      <c r="A1815" s="2">
        <v>1814</v>
      </c>
      <c r="B1815" s="2">
        <v>241031014</v>
      </c>
      <c r="C1815" s="3">
        <v>45596</v>
      </c>
      <c r="D1815" s="4" t="s">
        <v>944</v>
      </c>
      <c r="E1815" s="4">
        <f>IF(C1815="","",WEEKNUM(C1815,1))</f>
        <v>44</v>
      </c>
      <c r="F1815" s="5" t="s">
        <v>33</v>
      </c>
      <c r="G1815" s="6" t="s">
        <v>904</v>
      </c>
      <c r="H1815" s="6" t="s">
        <v>377</v>
      </c>
      <c r="I1815" s="7" t="str">
        <f>VLOOKUP(H1815,[3]外O细分型号!A:B,2,0)</f>
        <v>Q3MVPRO</v>
      </c>
      <c r="J1815" s="7" t="s">
        <v>36</v>
      </c>
      <c r="K1815" s="8">
        <v>419</v>
      </c>
      <c r="L1815" s="8">
        <v>32</v>
      </c>
      <c r="N1815" s="10" t="s">
        <v>37</v>
      </c>
      <c r="T1815" s="12">
        <f>SUM(O1815:S1815)</f>
        <v>0</v>
      </c>
    </row>
    <row r="1816" customHeight="1" spans="1:20">
      <c r="A1816" s="2">
        <v>1815</v>
      </c>
      <c r="B1816" s="2">
        <v>241031015</v>
      </c>
      <c r="C1816" s="3">
        <v>45596</v>
      </c>
      <c r="D1816" s="4" t="s">
        <v>944</v>
      </c>
      <c r="E1816" s="4">
        <f>IF(C1816="","",WEEKNUM(C1816,1))</f>
        <v>44</v>
      </c>
      <c r="F1816" s="5" t="s">
        <v>58</v>
      </c>
      <c r="G1816" s="6" t="s">
        <v>1017</v>
      </c>
      <c r="H1816" s="6" t="s">
        <v>861</v>
      </c>
      <c r="I1816" s="7" t="str">
        <f>VLOOKUP(H1816,[3]外O细分型号!A:B,2,0)</f>
        <v>Q2M</v>
      </c>
      <c r="J1816" s="7" t="s">
        <v>36</v>
      </c>
      <c r="K1816" s="8">
        <v>182</v>
      </c>
      <c r="L1816" s="8">
        <v>8</v>
      </c>
      <c r="N1816" s="10" t="s">
        <v>37</v>
      </c>
      <c r="T1816" s="12">
        <f>SUM(O1816:S1816)</f>
        <v>0</v>
      </c>
    </row>
    <row r="1817" customHeight="1" spans="1:26">
      <c r="A1817" s="2">
        <v>1816</v>
      </c>
      <c r="B1817" s="2">
        <v>241031016</v>
      </c>
      <c r="C1817" s="3">
        <v>45596</v>
      </c>
      <c r="D1817" s="4" t="s">
        <v>944</v>
      </c>
      <c r="E1817" s="4">
        <f>IF(C1817="","",WEEKNUM(C1817,1))</f>
        <v>44</v>
      </c>
      <c r="F1817" s="5" t="s">
        <v>58</v>
      </c>
      <c r="G1817" s="6" t="s">
        <v>1029</v>
      </c>
      <c r="H1817" s="6" t="s">
        <v>1031</v>
      </c>
      <c r="I1817" s="7" t="str">
        <f>VLOOKUP(H1817,[3]外O细分型号!A:B,2,0)</f>
        <v>P9-CT</v>
      </c>
      <c r="J1817" s="7" t="s">
        <v>725</v>
      </c>
      <c r="K1817" s="8">
        <v>84</v>
      </c>
      <c r="L1817" s="8">
        <v>8</v>
      </c>
      <c r="M1817" s="9">
        <v>1</v>
      </c>
      <c r="N1817" s="10" t="s">
        <v>37</v>
      </c>
      <c r="O1817" s="11">
        <v>1</v>
      </c>
      <c r="T1817" s="12">
        <f>SUM(O1817:S1817)</f>
        <v>1</v>
      </c>
      <c r="U1817" s="11" t="s">
        <v>1032</v>
      </c>
      <c r="V1817" s="13" t="s">
        <v>77</v>
      </c>
      <c r="W1817" s="8" t="s">
        <v>15</v>
      </c>
      <c r="X1817" s="11" t="s">
        <v>99</v>
      </c>
      <c r="Y1817" s="11" t="s">
        <v>52</v>
      </c>
      <c r="Z1817" s="11" t="s">
        <v>67</v>
      </c>
    </row>
    <row r="1818" customHeight="1" spans="1:20">
      <c r="A1818" s="2">
        <v>1817</v>
      </c>
      <c r="B1818" s="2">
        <v>241031017</v>
      </c>
      <c r="C1818" s="3">
        <v>45596</v>
      </c>
      <c r="D1818" s="4" t="s">
        <v>944</v>
      </c>
      <c r="E1818" s="4">
        <f>IF(C1818="","",WEEKNUM(C1818,1))</f>
        <v>44</v>
      </c>
      <c r="F1818" s="5" t="s">
        <v>58</v>
      </c>
      <c r="G1818" s="6" t="s">
        <v>839</v>
      </c>
      <c r="H1818" s="6" t="s">
        <v>825</v>
      </c>
      <c r="I1818" s="7" t="str">
        <f>VLOOKUP(H1818,[3]外O细分型号!A:B,2,0)</f>
        <v>Q2M</v>
      </c>
      <c r="J1818" s="7" t="s">
        <v>725</v>
      </c>
      <c r="K1818" s="8">
        <v>112</v>
      </c>
      <c r="L1818" s="8">
        <v>8</v>
      </c>
      <c r="N1818" s="10" t="s">
        <v>37</v>
      </c>
      <c r="T1818" s="12">
        <f>SUM(O1818:S1818)</f>
        <v>0</v>
      </c>
    </row>
    <row r="1819" customHeight="1" spans="1:14">
      <c r="A1819" s="2">
        <v>1818</v>
      </c>
      <c r="B1819" s="2">
        <v>241101001</v>
      </c>
      <c r="C1819" s="3">
        <v>45597</v>
      </c>
      <c r="D1819" s="4" t="s">
        <v>1033</v>
      </c>
      <c r="E1819" s="4">
        <f>IF(C1819="","",WEEKNUM(C1819,1))</f>
        <v>44</v>
      </c>
      <c r="F1819" s="5" t="s">
        <v>58</v>
      </c>
      <c r="G1819" s="6" t="s">
        <v>1023</v>
      </c>
      <c r="H1819" s="6" t="s">
        <v>64</v>
      </c>
      <c r="I1819" s="7" t="str">
        <f>VLOOKUP(H1819,[3]外O细分型号!A:B,2,0)</f>
        <v>G111</v>
      </c>
      <c r="J1819" s="7" t="s">
        <v>62</v>
      </c>
      <c r="K1819" s="8">
        <v>250</v>
      </c>
      <c r="L1819" s="8">
        <v>8</v>
      </c>
      <c r="N1819" s="10" t="s">
        <v>37</v>
      </c>
    </row>
    <row r="1820" customHeight="1" spans="1:14">
      <c r="A1820" s="2">
        <v>1819</v>
      </c>
      <c r="B1820" s="2">
        <v>241101002</v>
      </c>
      <c r="C1820" s="3">
        <v>45597</v>
      </c>
      <c r="D1820" s="4" t="s">
        <v>1033</v>
      </c>
      <c r="E1820" s="4">
        <f>IF(C1820="","",WEEKNUM(C1820,1))</f>
        <v>44</v>
      </c>
      <c r="F1820" s="5" t="s">
        <v>58</v>
      </c>
      <c r="G1820" s="6" t="s">
        <v>1034</v>
      </c>
      <c r="H1820" s="6" t="s">
        <v>366</v>
      </c>
      <c r="I1820" s="7" t="str">
        <f>VLOOKUP(H1820,[3]外O细分型号!A:B,2,0)</f>
        <v>G100</v>
      </c>
      <c r="J1820" s="7" t="s">
        <v>36</v>
      </c>
      <c r="K1820" s="8">
        <v>168</v>
      </c>
      <c r="L1820" s="8">
        <v>8</v>
      </c>
      <c r="N1820" s="10" t="s">
        <v>37</v>
      </c>
    </row>
    <row r="1821" customHeight="1" spans="1:14">
      <c r="A1821" s="2">
        <v>1820</v>
      </c>
      <c r="B1821" s="2">
        <v>241101003</v>
      </c>
      <c r="C1821" s="3">
        <v>45597</v>
      </c>
      <c r="D1821" s="4" t="s">
        <v>1033</v>
      </c>
      <c r="E1821" s="4">
        <f>IF(C1821="","",WEEKNUM(C1821,1))</f>
        <v>44</v>
      </c>
      <c r="F1821" s="5" t="s">
        <v>58</v>
      </c>
      <c r="G1821" s="6" t="s">
        <v>971</v>
      </c>
      <c r="H1821" s="6" t="s">
        <v>417</v>
      </c>
      <c r="I1821" s="7" t="str">
        <f>VLOOKUP(H1821,[3]外O细分型号!A:B,2,0)</f>
        <v>V7</v>
      </c>
      <c r="J1821" s="7" t="s">
        <v>36</v>
      </c>
      <c r="K1821" s="8">
        <v>232</v>
      </c>
      <c r="L1821" s="8">
        <v>8</v>
      </c>
      <c r="N1821" s="10" t="s">
        <v>37</v>
      </c>
    </row>
    <row r="1822" customHeight="1" spans="1:26">
      <c r="A1822" s="2">
        <v>1821</v>
      </c>
      <c r="B1822" s="2">
        <v>241101004</v>
      </c>
      <c r="C1822" s="3">
        <v>45597</v>
      </c>
      <c r="D1822" s="4" t="s">
        <v>1033</v>
      </c>
      <c r="E1822" s="4">
        <f>IF(C1822="","",WEEKNUM(C1822,1))</f>
        <v>44</v>
      </c>
      <c r="F1822" s="5" t="s">
        <v>40</v>
      </c>
      <c r="G1822" s="6" t="s">
        <v>1013</v>
      </c>
      <c r="H1822" s="6" t="s">
        <v>245</v>
      </c>
      <c r="I1822" s="7" t="str">
        <f>VLOOKUP(H1822,[3]外O细分型号!A:B,2,0)</f>
        <v>E16</v>
      </c>
      <c r="J1822" s="7" t="s">
        <v>36</v>
      </c>
      <c r="K1822" s="8">
        <v>30</v>
      </c>
      <c r="L1822" s="8">
        <v>8</v>
      </c>
      <c r="M1822" s="9">
        <v>4</v>
      </c>
      <c r="N1822" s="10" t="s">
        <v>48</v>
      </c>
      <c r="Q1822" s="11">
        <v>1</v>
      </c>
      <c r="R1822" s="11">
        <v>3</v>
      </c>
      <c r="T1822" s="12">
        <f>SUM(O1822:S1822)</f>
        <v>4</v>
      </c>
      <c r="U1822" s="11" t="s">
        <v>1035</v>
      </c>
      <c r="V1822" s="13" t="s">
        <v>50</v>
      </c>
      <c r="W1822" s="8" t="s">
        <v>55</v>
      </c>
      <c r="X1822" s="11" t="s">
        <v>147</v>
      </c>
      <c r="Y1822" s="11" t="s">
        <v>57</v>
      </c>
      <c r="Z1822" s="11" t="s">
        <v>53</v>
      </c>
    </row>
    <row r="1823" customHeight="1" spans="1:14">
      <c r="A1823" s="2">
        <v>1822</v>
      </c>
      <c r="B1823" s="2">
        <v>241101005</v>
      </c>
      <c r="C1823" s="3">
        <v>45597</v>
      </c>
      <c r="D1823" s="4" t="s">
        <v>1033</v>
      </c>
      <c r="E1823" s="4">
        <f>IF(C1823="","",WEEKNUM(C1823,1))</f>
        <v>44</v>
      </c>
      <c r="F1823" s="5" t="s">
        <v>58</v>
      </c>
      <c r="G1823" s="6" t="s">
        <v>1034</v>
      </c>
      <c r="H1823" s="6" t="s">
        <v>366</v>
      </c>
      <c r="I1823" s="7" t="str">
        <f>VLOOKUP(H1823,[3]外O细分型号!A:B,2,0)</f>
        <v>G100</v>
      </c>
      <c r="J1823" s="7" t="s">
        <v>36</v>
      </c>
      <c r="K1823" s="8">
        <v>263</v>
      </c>
      <c r="L1823" s="8">
        <v>8</v>
      </c>
      <c r="N1823" s="10" t="s">
        <v>37</v>
      </c>
    </row>
    <row r="1824" customHeight="1" spans="1:14">
      <c r="A1824" s="2">
        <v>1823</v>
      </c>
      <c r="B1824" s="2">
        <v>241101006</v>
      </c>
      <c r="C1824" s="3">
        <v>45597</v>
      </c>
      <c r="D1824" s="4" t="s">
        <v>1033</v>
      </c>
      <c r="E1824" s="4">
        <f>IF(C1824="","",WEEKNUM(C1824,1))</f>
        <v>44</v>
      </c>
      <c r="F1824" s="5" t="s">
        <v>58</v>
      </c>
      <c r="G1824" s="6" t="s">
        <v>1028</v>
      </c>
      <c r="H1824" s="6" t="s">
        <v>366</v>
      </c>
      <c r="I1824" s="7" t="str">
        <f>VLOOKUP(H1824,[3]外O细分型号!A:B,2,0)</f>
        <v>G100</v>
      </c>
      <c r="J1824" s="7" t="s">
        <v>62</v>
      </c>
      <c r="K1824" s="8">
        <v>45</v>
      </c>
      <c r="L1824" s="8">
        <v>8</v>
      </c>
      <c r="N1824" s="10" t="s">
        <v>37</v>
      </c>
    </row>
    <row r="1825" customHeight="1" spans="1:14">
      <c r="A1825" s="2">
        <v>1824</v>
      </c>
      <c r="B1825" s="2">
        <v>241101007</v>
      </c>
      <c r="C1825" s="3">
        <v>45597</v>
      </c>
      <c r="D1825" s="4" t="s">
        <v>1033</v>
      </c>
      <c r="E1825" s="4">
        <f>IF(C1825="","",WEEKNUM(C1825,1))</f>
        <v>44</v>
      </c>
      <c r="F1825" s="5" t="s">
        <v>40</v>
      </c>
      <c r="G1825" s="6" t="s">
        <v>1008</v>
      </c>
      <c r="H1825" s="6" t="s">
        <v>75</v>
      </c>
      <c r="I1825" s="7" t="str">
        <f>VLOOKUP(H1825,[3]外O细分型号!A:B,2,0)</f>
        <v>V7</v>
      </c>
      <c r="J1825" s="7" t="s">
        <v>36</v>
      </c>
      <c r="K1825" s="8">
        <v>210</v>
      </c>
      <c r="L1825" s="8">
        <v>8</v>
      </c>
      <c r="N1825" s="10" t="s">
        <v>37</v>
      </c>
    </row>
    <row r="1826" customHeight="1" spans="1:14">
      <c r="A1826" s="2">
        <v>1825</v>
      </c>
      <c r="B1826" s="2">
        <v>241101008</v>
      </c>
      <c r="C1826" s="3">
        <v>45597</v>
      </c>
      <c r="D1826" s="4" t="s">
        <v>1033</v>
      </c>
      <c r="E1826" s="4">
        <f>IF(C1826="","",WEEKNUM(C1826,1))</f>
        <v>44</v>
      </c>
      <c r="F1826" s="5" t="s">
        <v>40</v>
      </c>
      <c r="G1826" s="6">
        <v>24074144</v>
      </c>
      <c r="H1826" s="6" t="s">
        <v>240</v>
      </c>
      <c r="I1826" s="7" t="str">
        <f>VLOOKUP(H1826,[3]外O细分型号!A:B,2,0)</f>
        <v>E10</v>
      </c>
      <c r="J1826" s="7" t="s">
        <v>36</v>
      </c>
      <c r="K1826" s="8">
        <v>1</v>
      </c>
      <c r="L1826" s="8">
        <v>1</v>
      </c>
      <c r="N1826" s="10" t="s">
        <v>37</v>
      </c>
    </row>
    <row r="1827" customHeight="1" spans="1:26">
      <c r="A1827" s="2">
        <v>1826</v>
      </c>
      <c r="B1827" s="2">
        <v>241101009</v>
      </c>
      <c r="C1827" s="3">
        <v>45597</v>
      </c>
      <c r="D1827" s="4" t="s">
        <v>1033</v>
      </c>
      <c r="E1827" s="4">
        <f>IF(C1827="","",WEEKNUM(C1827,1))</f>
        <v>44</v>
      </c>
      <c r="F1827" s="5" t="s">
        <v>40</v>
      </c>
      <c r="G1827" s="6">
        <v>24033974</v>
      </c>
      <c r="H1827" s="6" t="s">
        <v>168</v>
      </c>
      <c r="I1827" s="7" t="str">
        <f>VLOOKUP(H1827,[3]外O细分型号!A:B,2,0)</f>
        <v>V7</v>
      </c>
      <c r="J1827" s="7" t="s">
        <v>36</v>
      </c>
      <c r="K1827" s="8">
        <v>87</v>
      </c>
      <c r="L1827" s="8">
        <v>8</v>
      </c>
      <c r="M1827" s="9">
        <v>2</v>
      </c>
      <c r="N1827" s="10" t="s">
        <v>48</v>
      </c>
      <c r="P1827" s="11">
        <v>1</v>
      </c>
      <c r="S1827" s="12">
        <v>1</v>
      </c>
      <c r="U1827" s="11" t="s">
        <v>1036</v>
      </c>
      <c r="V1827" s="13" t="s">
        <v>50</v>
      </c>
      <c r="W1827" s="8" t="s">
        <v>16</v>
      </c>
      <c r="X1827" s="11" t="s">
        <v>51</v>
      </c>
      <c r="Y1827" s="11" t="s">
        <v>57</v>
      </c>
      <c r="Z1827" s="11" t="s">
        <v>53</v>
      </c>
    </row>
    <row r="1828" customHeight="1" spans="1:14">
      <c r="A1828" s="2">
        <v>1827</v>
      </c>
      <c r="B1828" s="2">
        <v>241101010</v>
      </c>
      <c r="C1828" s="3">
        <v>45597</v>
      </c>
      <c r="D1828" s="4" t="s">
        <v>1033</v>
      </c>
      <c r="E1828" s="4">
        <f>IF(C1828="","",WEEKNUM(C1828,1))</f>
        <v>44</v>
      </c>
      <c r="F1828" s="5" t="s">
        <v>40</v>
      </c>
      <c r="G1828" s="6">
        <v>24033974</v>
      </c>
      <c r="H1828" s="6" t="s">
        <v>168</v>
      </c>
      <c r="I1828" s="7" t="str">
        <f>VLOOKUP(H1828,[3]外O细分型号!A:B,2,0)</f>
        <v>V7</v>
      </c>
      <c r="J1828" s="7" t="s">
        <v>36</v>
      </c>
      <c r="K1828" s="8">
        <v>87</v>
      </c>
      <c r="L1828" s="8">
        <v>8</v>
      </c>
      <c r="N1828" s="10" t="s">
        <v>37</v>
      </c>
    </row>
    <row r="1829" customHeight="1" spans="1:14">
      <c r="A1829" s="2">
        <v>1828</v>
      </c>
      <c r="B1829" s="2">
        <v>241101011</v>
      </c>
      <c r="C1829" s="3">
        <v>45597</v>
      </c>
      <c r="D1829" s="4" t="s">
        <v>1033</v>
      </c>
      <c r="E1829" s="4">
        <f>IF(C1829="","",WEEKNUM(C1829,1))</f>
        <v>44</v>
      </c>
      <c r="F1829" s="5" t="s">
        <v>58</v>
      </c>
      <c r="G1829" s="6" t="s">
        <v>839</v>
      </c>
      <c r="H1829" s="6" t="s">
        <v>856</v>
      </c>
      <c r="I1829" s="7" t="str">
        <f>VLOOKUP(H1829,[3]外O细分型号!A:B,2,0)</f>
        <v>Q2F</v>
      </c>
      <c r="J1829" s="7" t="s">
        <v>725</v>
      </c>
      <c r="K1829" s="8">
        <v>204</v>
      </c>
      <c r="L1829" s="8">
        <v>8</v>
      </c>
      <c r="N1829" s="10" t="s">
        <v>37</v>
      </c>
    </row>
    <row r="1830" customHeight="1" spans="1:26">
      <c r="A1830" s="2">
        <v>1829</v>
      </c>
      <c r="B1830" s="2">
        <v>241101012</v>
      </c>
      <c r="C1830" s="3">
        <v>45597</v>
      </c>
      <c r="D1830" s="4" t="s">
        <v>1033</v>
      </c>
      <c r="E1830" s="4">
        <f>IF(C1830="","",WEEKNUM(C1830,1))</f>
        <v>44</v>
      </c>
      <c r="F1830" s="5" t="s">
        <v>58</v>
      </c>
      <c r="G1830" s="6" t="s">
        <v>839</v>
      </c>
      <c r="H1830" s="6" t="s">
        <v>825</v>
      </c>
      <c r="I1830" s="7" t="str">
        <f>VLOOKUP(H1830,[3]外O细分型号!A:B,2,0)</f>
        <v>Q2M</v>
      </c>
      <c r="J1830" s="7" t="s">
        <v>725</v>
      </c>
      <c r="K1830" s="8">
        <v>76</v>
      </c>
      <c r="L1830" s="8">
        <v>8</v>
      </c>
      <c r="N1830" s="10" t="s">
        <v>37</v>
      </c>
      <c r="O1830" s="11">
        <v>1</v>
      </c>
      <c r="U1830" s="11" t="s">
        <v>1037</v>
      </c>
      <c r="V1830" s="13" t="s">
        <v>77</v>
      </c>
      <c r="W1830" s="8" t="s">
        <v>15</v>
      </c>
      <c r="X1830" s="11" t="s">
        <v>453</v>
      </c>
      <c r="Y1830" s="11" t="s">
        <v>52</v>
      </c>
      <c r="Z1830" s="11" t="s">
        <v>67</v>
      </c>
    </row>
    <row r="1831" customHeight="1" spans="1:14">
      <c r="A1831" s="2">
        <v>1830</v>
      </c>
      <c r="B1831" s="2">
        <v>241101013</v>
      </c>
      <c r="C1831" s="3">
        <v>45597</v>
      </c>
      <c r="D1831" s="4" t="s">
        <v>1033</v>
      </c>
      <c r="E1831" s="4">
        <f>IF(C1831="","",WEEKNUM(C1831,1))</f>
        <v>44</v>
      </c>
      <c r="F1831" s="5" t="s">
        <v>58</v>
      </c>
      <c r="G1831" s="6" t="s">
        <v>1038</v>
      </c>
      <c r="H1831" s="6" t="s">
        <v>46</v>
      </c>
      <c r="I1831" s="7" t="str">
        <f>VLOOKUP(H1831,[3]外O细分型号!A:B,2,0)</f>
        <v>P1-CT</v>
      </c>
      <c r="J1831" s="7" t="s">
        <v>36</v>
      </c>
      <c r="K1831" s="8">
        <v>78</v>
      </c>
      <c r="L1831" s="8">
        <v>8</v>
      </c>
      <c r="N1831" s="10" t="s">
        <v>37</v>
      </c>
    </row>
    <row r="1832" customHeight="1" spans="1:26">
      <c r="A1832" s="2">
        <v>1831</v>
      </c>
      <c r="B1832" s="2">
        <v>241101014</v>
      </c>
      <c r="C1832" s="3">
        <v>45597</v>
      </c>
      <c r="D1832" s="4" t="s">
        <v>1033</v>
      </c>
      <c r="E1832" s="4">
        <f>IF(C1832="","",WEEKNUM(C1832,1))</f>
        <v>44</v>
      </c>
      <c r="F1832" s="5" t="s">
        <v>58</v>
      </c>
      <c r="G1832" s="6" t="s">
        <v>827</v>
      </c>
      <c r="H1832" s="6" t="s">
        <v>828</v>
      </c>
      <c r="I1832" s="7" t="str">
        <f>VLOOKUP(H1832,[3]外O细分型号!A:B,2,0)</f>
        <v>Q2F</v>
      </c>
      <c r="J1832" s="7" t="s">
        <v>725</v>
      </c>
      <c r="K1832" s="8">
        <v>187</v>
      </c>
      <c r="L1832" s="8">
        <v>8</v>
      </c>
      <c r="M1832" s="9">
        <v>1</v>
      </c>
      <c r="N1832" s="10" t="s">
        <v>37</v>
      </c>
      <c r="Q1832" s="11">
        <v>1</v>
      </c>
      <c r="U1832" s="11" t="s">
        <v>1039</v>
      </c>
      <c r="V1832" s="13" t="s">
        <v>77</v>
      </c>
      <c r="W1832" s="8" t="s">
        <v>55</v>
      </c>
      <c r="X1832" s="11" t="s">
        <v>362</v>
      </c>
      <c r="Y1832" s="11" t="s">
        <v>57</v>
      </c>
      <c r="Z1832" s="11" t="s">
        <v>67</v>
      </c>
    </row>
    <row r="1833" customHeight="1" spans="1:14">
      <c r="A1833" s="2">
        <v>1832</v>
      </c>
      <c r="B1833" s="2">
        <v>241101015</v>
      </c>
      <c r="C1833" s="3">
        <v>45597</v>
      </c>
      <c r="D1833" s="4" t="s">
        <v>1033</v>
      </c>
      <c r="E1833" s="4">
        <f>IF(C1833="","",WEEKNUM(C1833,1))</f>
        <v>44</v>
      </c>
      <c r="F1833" s="5" t="s">
        <v>40</v>
      </c>
      <c r="G1833" s="6" t="s">
        <v>1013</v>
      </c>
      <c r="H1833" s="6" t="s">
        <v>245</v>
      </c>
      <c r="I1833" s="7" t="str">
        <f>VLOOKUP(H1833,[3]外O细分型号!A:B,2,0)</f>
        <v>E16</v>
      </c>
      <c r="J1833" s="7" t="s">
        <v>36</v>
      </c>
      <c r="K1833" s="8">
        <v>29</v>
      </c>
      <c r="L1833" s="8">
        <v>8</v>
      </c>
      <c r="N1833" s="10" t="s">
        <v>37</v>
      </c>
    </row>
    <row r="1834" customHeight="1" spans="1:14">
      <c r="A1834" s="2">
        <v>1833</v>
      </c>
      <c r="B1834" s="2">
        <v>241103001</v>
      </c>
      <c r="C1834" s="3">
        <v>45599</v>
      </c>
      <c r="D1834" s="4" t="s">
        <v>1033</v>
      </c>
      <c r="E1834" s="4">
        <f>IF(C1834="","",WEEKNUM(C1834,1))</f>
        <v>45</v>
      </c>
      <c r="F1834" s="5" t="s">
        <v>58</v>
      </c>
      <c r="G1834" s="6" t="s">
        <v>953</v>
      </c>
      <c r="H1834" s="6" t="s">
        <v>64</v>
      </c>
      <c r="I1834" s="7" t="str">
        <f>VLOOKUP(H1834,[3]外O细分型号!A:B,2,0)</f>
        <v>G111</v>
      </c>
      <c r="J1834" s="7" t="s">
        <v>36</v>
      </c>
      <c r="K1834" s="8">
        <v>122</v>
      </c>
      <c r="L1834" s="8">
        <v>8</v>
      </c>
      <c r="N1834" s="10" t="s">
        <v>37</v>
      </c>
    </row>
    <row r="1835" customHeight="1" spans="1:14">
      <c r="A1835" s="2">
        <v>1834</v>
      </c>
      <c r="B1835" s="2">
        <v>241103002</v>
      </c>
      <c r="C1835" s="3">
        <v>45599</v>
      </c>
      <c r="D1835" s="4" t="s">
        <v>1033</v>
      </c>
      <c r="E1835" s="4">
        <f>IF(C1835="","",WEEKNUM(C1835,1))</f>
        <v>45</v>
      </c>
      <c r="F1835" s="5" t="s">
        <v>58</v>
      </c>
      <c r="G1835" s="6" t="s">
        <v>1023</v>
      </c>
      <c r="H1835" s="6" t="s">
        <v>64</v>
      </c>
      <c r="I1835" s="7" t="str">
        <f>VLOOKUP(H1835,[3]外O细分型号!A:B,2,0)</f>
        <v>G111</v>
      </c>
      <c r="J1835" s="7" t="s">
        <v>62</v>
      </c>
      <c r="K1835" s="8">
        <v>238</v>
      </c>
      <c r="L1835" s="8">
        <v>8</v>
      </c>
      <c r="N1835" s="10" t="s">
        <v>37</v>
      </c>
    </row>
    <row r="1836" customHeight="1" spans="1:14">
      <c r="A1836" s="2">
        <v>1835</v>
      </c>
      <c r="B1836" s="2">
        <v>241103003</v>
      </c>
      <c r="C1836" s="3">
        <v>45599</v>
      </c>
      <c r="D1836" s="4" t="s">
        <v>1033</v>
      </c>
      <c r="E1836" s="4">
        <f>IF(C1836="","",WEEKNUM(C1836,1))</f>
        <v>45</v>
      </c>
      <c r="F1836" s="5" t="s">
        <v>58</v>
      </c>
      <c r="G1836" s="6" t="s">
        <v>971</v>
      </c>
      <c r="H1836" s="6" t="s">
        <v>417</v>
      </c>
      <c r="I1836" s="7" t="str">
        <f>VLOOKUP(H1836,[3]外O细分型号!A:B,2,0)</f>
        <v>V7</v>
      </c>
      <c r="J1836" s="7" t="s">
        <v>36</v>
      </c>
      <c r="K1836" s="8">
        <v>130</v>
      </c>
      <c r="L1836" s="8">
        <v>9</v>
      </c>
      <c r="N1836" s="10" t="s">
        <v>37</v>
      </c>
    </row>
    <row r="1837" customHeight="1" spans="1:14">
      <c r="A1837" s="2">
        <v>1836</v>
      </c>
      <c r="B1837" s="2">
        <v>241103004</v>
      </c>
      <c r="C1837" s="3">
        <v>45599</v>
      </c>
      <c r="D1837" s="4" t="s">
        <v>1033</v>
      </c>
      <c r="E1837" s="4">
        <f>IF(C1837="","",WEEKNUM(C1837,1))</f>
        <v>45</v>
      </c>
      <c r="F1837" s="5" t="s">
        <v>58</v>
      </c>
      <c r="G1837" s="6" t="s">
        <v>1028</v>
      </c>
      <c r="H1837" s="6" t="s">
        <v>366</v>
      </c>
      <c r="I1837" s="7" t="str">
        <f>VLOOKUP(H1837,[3]外O细分型号!A:B,2,0)</f>
        <v>G100</v>
      </c>
      <c r="J1837" s="7" t="s">
        <v>62</v>
      </c>
      <c r="K1837" s="8">
        <v>130</v>
      </c>
      <c r="L1837" s="8">
        <v>8</v>
      </c>
      <c r="N1837" s="10" t="s">
        <v>37</v>
      </c>
    </row>
    <row r="1838" customHeight="1" spans="1:14">
      <c r="A1838" s="2">
        <v>1837</v>
      </c>
      <c r="B1838" s="2">
        <v>241103005</v>
      </c>
      <c r="C1838" s="3">
        <v>45599</v>
      </c>
      <c r="D1838" s="4" t="s">
        <v>1033</v>
      </c>
      <c r="E1838" s="4">
        <f>IF(C1838="","",WEEKNUM(C1838,1))</f>
        <v>45</v>
      </c>
      <c r="F1838" s="5" t="s">
        <v>58</v>
      </c>
      <c r="G1838" s="6" t="s">
        <v>1034</v>
      </c>
      <c r="H1838" s="6" t="s">
        <v>366</v>
      </c>
      <c r="I1838" s="7" t="str">
        <f>VLOOKUP(H1838,[3]外O细分型号!A:B,2,0)</f>
        <v>G100</v>
      </c>
      <c r="J1838" s="7" t="s">
        <v>36</v>
      </c>
      <c r="K1838" s="8">
        <v>128</v>
      </c>
      <c r="L1838" s="8">
        <v>8</v>
      </c>
      <c r="N1838" s="10" t="s">
        <v>37</v>
      </c>
    </row>
    <row r="1839" customHeight="1" spans="1:14">
      <c r="A1839" s="2">
        <v>1838</v>
      </c>
      <c r="B1839" s="2">
        <v>241103006</v>
      </c>
      <c r="C1839" s="3">
        <v>45599</v>
      </c>
      <c r="D1839" s="4" t="s">
        <v>1033</v>
      </c>
      <c r="E1839" s="4">
        <f>IF(C1839="","",WEEKNUM(C1839,1))</f>
        <v>45</v>
      </c>
      <c r="F1839" s="5" t="s">
        <v>58</v>
      </c>
      <c r="G1839" s="6" t="s">
        <v>1034</v>
      </c>
      <c r="H1839" s="6" t="s">
        <v>366</v>
      </c>
      <c r="I1839" s="7" t="str">
        <f>VLOOKUP(H1839,[3]外O细分型号!A:B,2,0)</f>
        <v>G100</v>
      </c>
      <c r="J1839" s="7" t="s">
        <v>36</v>
      </c>
      <c r="K1839" s="8">
        <v>95</v>
      </c>
      <c r="L1839" s="8">
        <v>8</v>
      </c>
      <c r="N1839" s="10" t="s">
        <v>37</v>
      </c>
    </row>
    <row r="1840" customHeight="1" spans="1:14">
      <c r="A1840" s="2">
        <v>1839</v>
      </c>
      <c r="B1840" s="2">
        <v>241103007</v>
      </c>
      <c r="C1840" s="3">
        <v>45599</v>
      </c>
      <c r="D1840" s="4" t="s">
        <v>1033</v>
      </c>
      <c r="E1840" s="4">
        <f>IF(C1840="","",WEEKNUM(C1840,1))</f>
        <v>45</v>
      </c>
      <c r="F1840" s="5" t="s">
        <v>58</v>
      </c>
      <c r="G1840" s="6" t="s">
        <v>855</v>
      </c>
      <c r="H1840" s="6" t="s">
        <v>856</v>
      </c>
      <c r="I1840" s="7" t="str">
        <f>VLOOKUP(H1840,[3]外O细分型号!A:B,2,0)</f>
        <v>Q2F</v>
      </c>
      <c r="J1840" s="7" t="s">
        <v>725</v>
      </c>
      <c r="K1840" s="8">
        <v>502</v>
      </c>
      <c r="L1840" s="8">
        <v>32</v>
      </c>
      <c r="N1840" s="10" t="s">
        <v>37</v>
      </c>
    </row>
    <row r="1841" customHeight="1" spans="1:14">
      <c r="A1841" s="2">
        <v>1840</v>
      </c>
      <c r="B1841" s="2">
        <v>241103008</v>
      </c>
      <c r="C1841" s="3">
        <v>45599</v>
      </c>
      <c r="D1841" s="4" t="s">
        <v>1033</v>
      </c>
      <c r="E1841" s="4">
        <f>IF(C1841="","",WEEKNUM(C1841,1))</f>
        <v>45</v>
      </c>
      <c r="F1841" s="5" t="s">
        <v>58</v>
      </c>
      <c r="G1841" s="6" t="s">
        <v>971</v>
      </c>
      <c r="H1841" s="6" t="s">
        <v>417</v>
      </c>
      <c r="I1841" s="7" t="str">
        <f>VLOOKUP(H1841,[3]外O细分型号!A:B,2,0)</f>
        <v>V7</v>
      </c>
      <c r="J1841" s="7" t="s">
        <v>36</v>
      </c>
      <c r="K1841" s="8">
        <v>568</v>
      </c>
      <c r="L1841" s="8">
        <v>32</v>
      </c>
      <c r="N1841" s="10" t="s">
        <v>37</v>
      </c>
    </row>
    <row r="1842" customHeight="1" spans="1:26">
      <c r="A1842" s="2">
        <v>1841</v>
      </c>
      <c r="B1842" s="2">
        <v>241103009</v>
      </c>
      <c r="C1842" s="3">
        <v>45599</v>
      </c>
      <c r="D1842" s="4" t="s">
        <v>1033</v>
      </c>
      <c r="E1842" s="4">
        <f>IF(C1842="","",WEEKNUM(C1842,1))</f>
        <v>45</v>
      </c>
      <c r="F1842" s="5" t="s">
        <v>58</v>
      </c>
      <c r="G1842" s="6" t="s">
        <v>827</v>
      </c>
      <c r="H1842" s="6" t="s">
        <v>828</v>
      </c>
      <c r="I1842" s="7" t="str">
        <f>VLOOKUP(H1842,[3]外O细分型号!A:B,2,0)</f>
        <v>Q2F</v>
      </c>
      <c r="J1842" s="7" t="s">
        <v>725</v>
      </c>
      <c r="K1842" s="8">
        <v>40</v>
      </c>
      <c r="L1842" s="8">
        <v>8</v>
      </c>
      <c r="M1842" s="9">
        <v>1</v>
      </c>
      <c r="N1842" s="10" t="s">
        <v>37</v>
      </c>
      <c r="O1842" s="11">
        <v>1</v>
      </c>
      <c r="U1842" s="11" t="s">
        <v>1040</v>
      </c>
      <c r="V1842" s="13" t="s">
        <v>77</v>
      </c>
      <c r="W1842" s="8" t="s">
        <v>15</v>
      </c>
      <c r="X1842" s="11" t="s">
        <v>1041</v>
      </c>
      <c r="Y1842" s="11" t="s">
        <v>52</v>
      </c>
      <c r="Z1842" s="11" t="s">
        <v>67</v>
      </c>
    </row>
    <row r="1843" customHeight="1" spans="1:14">
      <c r="A1843" s="2">
        <v>1842</v>
      </c>
      <c r="B1843" s="2">
        <v>241103010</v>
      </c>
      <c r="C1843" s="3">
        <v>45599</v>
      </c>
      <c r="D1843" s="4" t="s">
        <v>1033</v>
      </c>
      <c r="E1843" s="4">
        <f>IF(C1843="","",WEEKNUM(C1843,1))</f>
        <v>45</v>
      </c>
      <c r="F1843" s="5" t="s">
        <v>33</v>
      </c>
      <c r="G1843" s="6" t="s">
        <v>479</v>
      </c>
      <c r="H1843" s="6" t="s">
        <v>480</v>
      </c>
      <c r="I1843" s="7" t="str">
        <f>VLOOKUP(H1843,[3]外O细分型号!A:B,2,0)</f>
        <v>Q3MPRO</v>
      </c>
      <c r="J1843" s="7" t="s">
        <v>36</v>
      </c>
      <c r="K1843" s="8">
        <v>540</v>
      </c>
      <c r="L1843" s="8">
        <v>32</v>
      </c>
      <c r="N1843" s="10" t="s">
        <v>37</v>
      </c>
    </row>
    <row r="1844" customHeight="1" spans="1:26">
      <c r="A1844" s="2">
        <v>1843</v>
      </c>
      <c r="B1844" s="2">
        <v>241104001</v>
      </c>
      <c r="C1844" s="3">
        <v>45600</v>
      </c>
      <c r="D1844" s="4" t="s">
        <v>1033</v>
      </c>
      <c r="E1844" s="4">
        <v>45</v>
      </c>
      <c r="F1844" s="5" t="s">
        <v>58</v>
      </c>
      <c r="G1844" s="6" t="s">
        <v>1006</v>
      </c>
      <c r="H1844" s="6" t="s">
        <v>1002</v>
      </c>
      <c r="I1844" s="7" t="s">
        <v>1002</v>
      </c>
      <c r="J1844" s="7" t="s">
        <v>725</v>
      </c>
      <c r="K1844" s="8">
        <v>84</v>
      </c>
      <c r="L1844" s="8">
        <v>8</v>
      </c>
      <c r="M1844" s="9">
        <v>2</v>
      </c>
      <c r="N1844" s="10" t="s">
        <v>48</v>
      </c>
      <c r="R1844" s="11">
        <v>2</v>
      </c>
      <c r="T1844" s="12">
        <v>2</v>
      </c>
      <c r="U1844" s="11" t="s">
        <v>1042</v>
      </c>
      <c r="V1844" s="13" t="s">
        <v>50</v>
      </c>
      <c r="W1844" s="8" t="s">
        <v>18</v>
      </c>
      <c r="X1844" s="11" t="s">
        <v>89</v>
      </c>
      <c r="Y1844" s="11" t="s">
        <v>57</v>
      </c>
      <c r="Z1844" s="11" t="s">
        <v>53</v>
      </c>
    </row>
    <row r="1845" customHeight="1" spans="1:20">
      <c r="A1845" s="2">
        <v>1844</v>
      </c>
      <c r="B1845" s="2">
        <v>241104002</v>
      </c>
      <c r="C1845" s="3">
        <v>45600</v>
      </c>
      <c r="D1845" s="4" t="s">
        <v>1033</v>
      </c>
      <c r="E1845" s="4">
        <v>45</v>
      </c>
      <c r="F1845" s="5" t="s">
        <v>58</v>
      </c>
      <c r="G1845" s="6" t="s">
        <v>1006</v>
      </c>
      <c r="H1845" s="6" t="s">
        <v>1007</v>
      </c>
      <c r="I1845" s="7" t="s">
        <v>1007</v>
      </c>
      <c r="J1845" s="7" t="s">
        <v>725</v>
      </c>
      <c r="K1845" s="8">
        <v>83</v>
      </c>
      <c r="L1845" s="8">
        <v>8</v>
      </c>
      <c r="N1845" s="10" t="s">
        <v>37</v>
      </c>
      <c r="T1845" s="12">
        <v>0</v>
      </c>
    </row>
    <row r="1846" customHeight="1" spans="1:20">
      <c r="A1846" s="2">
        <v>1845</v>
      </c>
      <c r="B1846" s="2">
        <v>241104003</v>
      </c>
      <c r="C1846" s="3">
        <v>45600</v>
      </c>
      <c r="D1846" s="4" t="s">
        <v>1033</v>
      </c>
      <c r="E1846" s="4">
        <v>45</v>
      </c>
      <c r="F1846" s="5" t="s">
        <v>58</v>
      </c>
      <c r="G1846" s="6" t="s">
        <v>998</v>
      </c>
      <c r="H1846" s="6" t="s">
        <v>999</v>
      </c>
      <c r="I1846" s="7" t="s">
        <v>999</v>
      </c>
      <c r="J1846" s="7" t="s">
        <v>725</v>
      </c>
      <c r="K1846" s="8">
        <v>82</v>
      </c>
      <c r="L1846" s="8">
        <v>8</v>
      </c>
      <c r="N1846" s="10" t="s">
        <v>37</v>
      </c>
      <c r="T1846" s="12">
        <v>0</v>
      </c>
    </row>
    <row r="1847" customHeight="1" spans="1:20">
      <c r="A1847" s="2">
        <v>1846</v>
      </c>
      <c r="B1847" s="2">
        <v>241106001</v>
      </c>
      <c r="C1847" s="3">
        <v>45602</v>
      </c>
      <c r="D1847" s="4" t="s">
        <v>1033</v>
      </c>
      <c r="E1847" s="4">
        <v>45</v>
      </c>
      <c r="F1847" s="5" t="s">
        <v>58</v>
      </c>
      <c r="G1847" s="6" t="s">
        <v>418</v>
      </c>
      <c r="H1847" s="6" t="s">
        <v>266</v>
      </c>
      <c r="I1847" s="7" t="s">
        <v>541</v>
      </c>
      <c r="J1847" s="7" t="s">
        <v>36</v>
      </c>
      <c r="K1847" s="8">
        <v>100</v>
      </c>
      <c r="L1847" s="8">
        <v>8</v>
      </c>
      <c r="N1847" s="10" t="s">
        <v>37</v>
      </c>
      <c r="T1847" s="12">
        <v>0</v>
      </c>
    </row>
    <row r="1848" customHeight="1" spans="1:26">
      <c r="A1848" s="2">
        <v>1847</v>
      </c>
      <c r="B1848" s="2">
        <v>241106002</v>
      </c>
      <c r="C1848" s="3">
        <v>45602</v>
      </c>
      <c r="D1848" s="4" t="s">
        <v>1033</v>
      </c>
      <c r="E1848" s="4">
        <v>45</v>
      </c>
      <c r="F1848" s="5" t="s">
        <v>58</v>
      </c>
      <c r="G1848" s="6" t="s">
        <v>959</v>
      </c>
      <c r="H1848" s="6" t="s">
        <v>748</v>
      </c>
      <c r="I1848" s="7" t="s">
        <v>46</v>
      </c>
      <c r="J1848" s="7" t="s">
        <v>36</v>
      </c>
      <c r="K1848" s="8">
        <v>120</v>
      </c>
      <c r="L1848" s="8">
        <v>8</v>
      </c>
      <c r="M1848" s="9">
        <v>2</v>
      </c>
      <c r="N1848" s="10" t="s">
        <v>48</v>
      </c>
      <c r="S1848" s="12">
        <v>2</v>
      </c>
      <c r="T1848" s="12">
        <v>2</v>
      </c>
      <c r="U1848" s="11" t="s">
        <v>1043</v>
      </c>
      <c r="V1848" s="13" t="s">
        <v>50</v>
      </c>
      <c r="W1848" s="8" t="s">
        <v>311</v>
      </c>
      <c r="X1848" s="11" t="s">
        <v>312</v>
      </c>
      <c r="Y1848" s="11" t="s">
        <v>57</v>
      </c>
      <c r="Z1848" s="11" t="s">
        <v>53</v>
      </c>
    </row>
    <row r="1849" customHeight="1" spans="1:20">
      <c r="A1849" s="2">
        <v>1848</v>
      </c>
      <c r="B1849" s="2">
        <v>241106003</v>
      </c>
      <c r="C1849" s="3">
        <v>45602</v>
      </c>
      <c r="D1849" s="4" t="s">
        <v>1033</v>
      </c>
      <c r="E1849" s="4">
        <v>45</v>
      </c>
      <c r="F1849" s="5" t="s">
        <v>58</v>
      </c>
      <c r="G1849" s="6" t="s">
        <v>1044</v>
      </c>
      <c r="H1849" s="6" t="s">
        <v>417</v>
      </c>
      <c r="I1849" s="7" t="s">
        <v>74</v>
      </c>
      <c r="J1849" s="7" t="s">
        <v>36</v>
      </c>
      <c r="K1849" s="8">
        <v>500</v>
      </c>
      <c r="L1849" s="8">
        <v>32</v>
      </c>
      <c r="N1849" s="10" t="s">
        <v>37</v>
      </c>
      <c r="T1849" s="12">
        <v>0</v>
      </c>
    </row>
    <row r="1850" customHeight="1" spans="1:20">
      <c r="A1850" s="2">
        <v>1849</v>
      </c>
      <c r="B1850" s="2">
        <v>241106004</v>
      </c>
      <c r="C1850" s="3">
        <v>45602</v>
      </c>
      <c r="D1850" s="4" t="s">
        <v>1033</v>
      </c>
      <c r="E1850" s="4">
        <v>45</v>
      </c>
      <c r="F1850" s="5" t="s">
        <v>58</v>
      </c>
      <c r="G1850" s="6" t="s">
        <v>1029</v>
      </c>
      <c r="H1850" s="6" t="s">
        <v>1031</v>
      </c>
      <c r="I1850" s="7" t="s">
        <v>841</v>
      </c>
      <c r="J1850" s="7" t="s">
        <v>725</v>
      </c>
      <c r="K1850" s="8">
        <v>276</v>
      </c>
      <c r="L1850" s="8">
        <v>8</v>
      </c>
      <c r="N1850" s="10" t="s">
        <v>37</v>
      </c>
      <c r="T1850" s="12">
        <v>0</v>
      </c>
    </row>
    <row r="1851" customHeight="1" spans="1:29">
      <c r="A1851" s="2">
        <v>1850</v>
      </c>
      <c r="B1851" s="2">
        <v>241107001</v>
      </c>
      <c r="C1851" s="3">
        <v>45603</v>
      </c>
      <c r="D1851" s="4" t="s">
        <v>1033</v>
      </c>
      <c r="E1851" s="4">
        <v>45</v>
      </c>
      <c r="F1851" s="5" t="s">
        <v>294</v>
      </c>
      <c r="G1851" s="6" t="s">
        <v>1045</v>
      </c>
      <c r="H1851" s="6" t="s">
        <v>296</v>
      </c>
      <c r="I1851" s="7" t="s">
        <v>296</v>
      </c>
      <c r="J1851" s="7" t="s">
        <v>141</v>
      </c>
      <c r="K1851" s="8">
        <v>264</v>
      </c>
      <c r="L1851" s="8">
        <v>16</v>
      </c>
      <c r="M1851" s="9">
        <v>2</v>
      </c>
      <c r="N1851" s="10" t="s">
        <v>37</v>
      </c>
      <c r="O1851" s="11">
        <v>2</v>
      </c>
      <c r="T1851" s="12">
        <v>2</v>
      </c>
      <c r="U1851" s="11" t="s">
        <v>1046</v>
      </c>
      <c r="V1851" s="13" t="s">
        <v>77</v>
      </c>
      <c r="W1851" s="8" t="s">
        <v>15</v>
      </c>
      <c r="X1851" s="11" t="s">
        <v>1041</v>
      </c>
      <c r="Y1851" s="11" t="s">
        <v>52</v>
      </c>
      <c r="Z1851" s="11" t="s">
        <v>67</v>
      </c>
      <c r="AC1851" s="8" t="s">
        <v>1047</v>
      </c>
    </row>
    <row r="1852" customHeight="1" spans="1:26">
      <c r="A1852" s="2">
        <v>1851</v>
      </c>
      <c r="B1852" s="2">
        <v>241107002</v>
      </c>
      <c r="C1852" s="3">
        <v>45603</v>
      </c>
      <c r="D1852" s="4" t="s">
        <v>1033</v>
      </c>
      <c r="E1852" s="4">
        <v>45</v>
      </c>
      <c r="F1852" s="5" t="s">
        <v>33</v>
      </c>
      <c r="G1852" s="6" t="s">
        <v>623</v>
      </c>
      <c r="H1852" s="6" t="s">
        <v>319</v>
      </c>
      <c r="I1852" s="7" t="s">
        <v>39</v>
      </c>
      <c r="J1852" s="7" t="s">
        <v>36</v>
      </c>
      <c r="K1852" s="8">
        <v>670</v>
      </c>
      <c r="L1852" s="8">
        <v>32</v>
      </c>
      <c r="M1852" s="9">
        <v>4</v>
      </c>
      <c r="N1852" s="10" t="s">
        <v>48</v>
      </c>
      <c r="O1852" s="11">
        <v>2</v>
      </c>
      <c r="Q1852" s="11">
        <v>1</v>
      </c>
      <c r="S1852" s="12">
        <v>1</v>
      </c>
      <c r="T1852" s="12">
        <v>4</v>
      </c>
      <c r="U1852" s="11" t="s">
        <v>1048</v>
      </c>
      <c r="V1852" s="13" t="s">
        <v>50</v>
      </c>
      <c r="W1852" s="8" t="s">
        <v>55</v>
      </c>
      <c r="X1852" s="11" t="s">
        <v>683</v>
      </c>
      <c r="Y1852" s="11" t="s">
        <v>57</v>
      </c>
      <c r="Z1852" s="11" t="s">
        <v>53</v>
      </c>
    </row>
    <row r="1853" customHeight="1" spans="1:20">
      <c r="A1853" s="2">
        <v>1852</v>
      </c>
      <c r="B1853" s="2">
        <v>241107003</v>
      </c>
      <c r="C1853" s="3">
        <v>45603</v>
      </c>
      <c r="D1853" s="4" t="s">
        <v>1033</v>
      </c>
      <c r="E1853" s="4">
        <v>45</v>
      </c>
      <c r="F1853" s="5" t="s">
        <v>33</v>
      </c>
      <c r="G1853" s="6" t="s">
        <v>654</v>
      </c>
      <c r="H1853" s="6" t="s">
        <v>401</v>
      </c>
      <c r="I1853" s="7" t="s">
        <v>401</v>
      </c>
      <c r="J1853" s="7" t="s">
        <v>36</v>
      </c>
      <c r="K1853" s="8">
        <v>6</v>
      </c>
      <c r="L1853" s="8">
        <v>6</v>
      </c>
      <c r="N1853" s="10" t="s">
        <v>37</v>
      </c>
      <c r="T1853" s="12">
        <v>0</v>
      </c>
    </row>
    <row r="1854" customHeight="1" spans="1:26">
      <c r="A1854" s="2">
        <v>1853</v>
      </c>
      <c r="B1854" s="2">
        <v>241107004</v>
      </c>
      <c r="C1854" s="3">
        <v>45603</v>
      </c>
      <c r="D1854" s="4" t="s">
        <v>1033</v>
      </c>
      <c r="E1854" s="4">
        <v>45</v>
      </c>
      <c r="F1854" s="5" t="s">
        <v>33</v>
      </c>
      <c r="G1854" s="6">
        <v>20240616</v>
      </c>
      <c r="H1854" s="6" t="s">
        <v>377</v>
      </c>
      <c r="I1854" s="7" t="s">
        <v>91</v>
      </c>
      <c r="J1854" s="7" t="s">
        <v>36</v>
      </c>
      <c r="K1854" s="8">
        <v>27</v>
      </c>
      <c r="L1854" s="8">
        <v>8</v>
      </c>
      <c r="M1854" s="9">
        <v>1</v>
      </c>
      <c r="N1854" s="10" t="s">
        <v>48</v>
      </c>
      <c r="O1854" s="11">
        <v>1</v>
      </c>
      <c r="T1854" s="12">
        <v>1</v>
      </c>
      <c r="U1854" s="11" t="s">
        <v>372</v>
      </c>
      <c r="V1854" s="13" t="s">
        <v>50</v>
      </c>
      <c r="W1854" s="8" t="s">
        <v>15</v>
      </c>
      <c r="X1854" s="11" t="s">
        <v>85</v>
      </c>
      <c r="Y1854" s="11" t="s">
        <v>52</v>
      </c>
      <c r="Z1854" s="11" t="s">
        <v>53</v>
      </c>
    </row>
    <row r="1855" customHeight="1" spans="1:20">
      <c r="A1855" s="2">
        <v>1854</v>
      </c>
      <c r="B1855" s="2">
        <v>241107005</v>
      </c>
      <c r="C1855" s="3">
        <v>45603</v>
      </c>
      <c r="D1855" s="4" t="s">
        <v>1033</v>
      </c>
      <c r="E1855" s="4">
        <v>45</v>
      </c>
      <c r="F1855" s="5" t="s">
        <v>58</v>
      </c>
      <c r="G1855" s="6" t="s">
        <v>971</v>
      </c>
      <c r="H1855" s="6" t="s">
        <v>417</v>
      </c>
      <c r="I1855" s="7" t="s">
        <v>74</v>
      </c>
      <c r="J1855" s="7" t="s">
        <v>36</v>
      </c>
      <c r="K1855" s="8">
        <v>225</v>
      </c>
      <c r="L1855" s="8">
        <v>8</v>
      </c>
      <c r="N1855" s="10" t="s">
        <v>37</v>
      </c>
      <c r="T1855" s="12">
        <v>0</v>
      </c>
    </row>
    <row r="1856" customHeight="1" spans="1:20">
      <c r="A1856" s="2">
        <v>1855</v>
      </c>
      <c r="B1856" s="2">
        <v>241108001</v>
      </c>
      <c r="C1856" s="3">
        <v>45604</v>
      </c>
      <c r="D1856" s="4" t="s">
        <v>1033</v>
      </c>
      <c r="E1856" s="4">
        <v>45</v>
      </c>
      <c r="F1856" s="5" t="s">
        <v>58</v>
      </c>
      <c r="G1856" s="6" t="s">
        <v>1049</v>
      </c>
      <c r="H1856" s="6" t="s">
        <v>266</v>
      </c>
      <c r="I1856" s="7" t="s">
        <v>541</v>
      </c>
      <c r="J1856" s="7" t="s">
        <v>36</v>
      </c>
      <c r="K1856" s="8">
        <v>145</v>
      </c>
      <c r="L1856" s="8">
        <v>8</v>
      </c>
      <c r="N1856" s="10" t="s">
        <v>37</v>
      </c>
      <c r="T1856" s="12">
        <v>0</v>
      </c>
    </row>
    <row r="1857" customHeight="1" spans="1:20">
      <c r="A1857" s="2">
        <v>1856</v>
      </c>
      <c r="B1857" s="2">
        <v>241108002</v>
      </c>
      <c r="C1857" s="3">
        <v>45604</v>
      </c>
      <c r="D1857" s="4" t="s">
        <v>1033</v>
      </c>
      <c r="E1857" s="4">
        <v>45</v>
      </c>
      <c r="F1857" s="5" t="s">
        <v>58</v>
      </c>
      <c r="G1857" s="6" t="s">
        <v>953</v>
      </c>
      <c r="H1857" s="6" t="s">
        <v>64</v>
      </c>
      <c r="I1857" s="7" t="s">
        <v>64</v>
      </c>
      <c r="J1857" s="7" t="s">
        <v>36</v>
      </c>
      <c r="K1857" s="8">
        <v>18</v>
      </c>
      <c r="L1857" s="8">
        <v>8</v>
      </c>
      <c r="N1857" s="10" t="s">
        <v>37</v>
      </c>
      <c r="T1857" s="12">
        <v>0</v>
      </c>
    </row>
    <row r="1858" customHeight="1" spans="1:26">
      <c r="A1858" s="2">
        <v>1857</v>
      </c>
      <c r="B1858" s="2">
        <v>241108003</v>
      </c>
      <c r="C1858" s="3">
        <v>45604</v>
      </c>
      <c r="D1858" s="4" t="s">
        <v>1033</v>
      </c>
      <c r="E1858" s="4">
        <v>45</v>
      </c>
      <c r="F1858" s="5" t="s">
        <v>58</v>
      </c>
      <c r="G1858" s="6" t="s">
        <v>744</v>
      </c>
      <c r="H1858" s="6" t="s">
        <v>366</v>
      </c>
      <c r="I1858" s="7" t="s">
        <v>42</v>
      </c>
      <c r="J1858" s="7" t="s">
        <v>36</v>
      </c>
      <c r="K1858" s="8">
        <v>21</v>
      </c>
      <c r="L1858" s="8">
        <v>8</v>
      </c>
      <c r="M1858" s="9">
        <v>2</v>
      </c>
      <c r="N1858" s="10" t="s">
        <v>48</v>
      </c>
      <c r="O1858" s="11">
        <v>1</v>
      </c>
      <c r="Q1858" s="11">
        <v>1</v>
      </c>
      <c r="T1858" s="12">
        <v>2</v>
      </c>
      <c r="U1858" s="11" t="s">
        <v>1050</v>
      </c>
      <c r="V1858" s="13" t="s">
        <v>50</v>
      </c>
      <c r="W1858" s="8" t="s">
        <v>55</v>
      </c>
      <c r="X1858" s="11" t="s">
        <v>415</v>
      </c>
      <c r="Y1858" s="11" t="s">
        <v>57</v>
      </c>
      <c r="Z1858" s="11" t="s">
        <v>53</v>
      </c>
    </row>
    <row r="1859" customHeight="1" spans="1:20">
      <c r="A1859" s="2">
        <v>1858</v>
      </c>
      <c r="B1859" s="2">
        <v>241108004</v>
      </c>
      <c r="C1859" s="3">
        <v>45604</v>
      </c>
      <c r="D1859" s="4" t="s">
        <v>1033</v>
      </c>
      <c r="E1859" s="4">
        <v>45</v>
      </c>
      <c r="F1859" s="5" t="s">
        <v>58</v>
      </c>
      <c r="G1859" s="6" t="s">
        <v>1051</v>
      </c>
      <c r="H1859" s="6" t="s">
        <v>42</v>
      </c>
      <c r="I1859" s="7" t="s">
        <v>42</v>
      </c>
      <c r="J1859" s="7" t="s">
        <v>36</v>
      </c>
      <c r="K1859" s="8">
        <v>2</v>
      </c>
      <c r="L1859" s="8">
        <v>2</v>
      </c>
      <c r="N1859" s="10" t="s">
        <v>37</v>
      </c>
      <c r="T1859" s="12">
        <v>0</v>
      </c>
    </row>
    <row r="1860" customHeight="1" spans="1:20">
      <c r="A1860" s="2">
        <v>1859</v>
      </c>
      <c r="B1860" s="2">
        <v>241108005</v>
      </c>
      <c r="C1860" s="3">
        <v>45604</v>
      </c>
      <c r="D1860" s="4" t="s">
        <v>1033</v>
      </c>
      <c r="E1860" s="4">
        <v>45</v>
      </c>
      <c r="F1860" s="5" t="s">
        <v>58</v>
      </c>
      <c r="G1860" s="6" t="s">
        <v>358</v>
      </c>
      <c r="H1860" s="6" t="s">
        <v>42</v>
      </c>
      <c r="I1860" s="7" t="s">
        <v>42</v>
      </c>
      <c r="J1860" s="7" t="s">
        <v>62</v>
      </c>
      <c r="K1860" s="8">
        <v>1</v>
      </c>
      <c r="L1860" s="8">
        <v>1</v>
      </c>
      <c r="N1860" s="10" t="s">
        <v>37</v>
      </c>
      <c r="T1860" s="12">
        <v>0</v>
      </c>
    </row>
    <row r="1861" customHeight="1" spans="1:20">
      <c r="A1861" s="2">
        <v>1860</v>
      </c>
      <c r="B1861" s="2">
        <v>241108006</v>
      </c>
      <c r="C1861" s="3">
        <v>45604</v>
      </c>
      <c r="D1861" s="4" t="s">
        <v>1033</v>
      </c>
      <c r="E1861" s="4">
        <v>45</v>
      </c>
      <c r="F1861" s="5" t="s">
        <v>58</v>
      </c>
      <c r="G1861" s="6" t="s">
        <v>508</v>
      </c>
      <c r="H1861" s="6" t="s">
        <v>42</v>
      </c>
      <c r="I1861" s="7" t="s">
        <v>42</v>
      </c>
      <c r="J1861" s="7" t="s">
        <v>248</v>
      </c>
      <c r="K1861" s="8">
        <v>1</v>
      </c>
      <c r="L1861" s="8">
        <v>1</v>
      </c>
      <c r="N1861" s="10" t="s">
        <v>37</v>
      </c>
      <c r="T1861" s="12">
        <v>0</v>
      </c>
    </row>
    <row r="1862" customHeight="1" spans="1:20">
      <c r="A1862" s="2">
        <v>1861</v>
      </c>
      <c r="B1862" s="2">
        <v>241108007</v>
      </c>
      <c r="C1862" s="3">
        <v>45604</v>
      </c>
      <c r="D1862" s="4" t="s">
        <v>1033</v>
      </c>
      <c r="E1862" s="4">
        <v>45</v>
      </c>
      <c r="F1862" s="5" t="s">
        <v>58</v>
      </c>
      <c r="G1862" s="6">
        <v>24074181</v>
      </c>
      <c r="H1862" s="6" t="s">
        <v>821</v>
      </c>
      <c r="I1862" s="7" t="s">
        <v>822</v>
      </c>
      <c r="J1862" s="7" t="s">
        <v>62</v>
      </c>
      <c r="K1862" s="8">
        <v>1</v>
      </c>
      <c r="L1862" s="8">
        <v>1</v>
      </c>
      <c r="N1862" s="10" t="s">
        <v>37</v>
      </c>
      <c r="T1862" s="12">
        <v>0</v>
      </c>
    </row>
    <row r="1863" customHeight="1" spans="1:29">
      <c r="A1863" s="2">
        <v>1862</v>
      </c>
      <c r="B1863" s="2">
        <v>241108008</v>
      </c>
      <c r="C1863" s="3">
        <v>45604</v>
      </c>
      <c r="D1863" s="4" t="s">
        <v>1033</v>
      </c>
      <c r="E1863" s="4">
        <v>45</v>
      </c>
      <c r="F1863" s="5" t="s">
        <v>58</v>
      </c>
      <c r="G1863" s="6" t="s">
        <v>1029</v>
      </c>
      <c r="H1863" s="6" t="s">
        <v>1031</v>
      </c>
      <c r="I1863" s="7" t="s">
        <v>841</v>
      </c>
      <c r="J1863" s="7" t="s">
        <v>725</v>
      </c>
      <c r="K1863" s="8">
        <v>480</v>
      </c>
      <c r="L1863" s="8">
        <v>32</v>
      </c>
      <c r="M1863" s="9">
        <v>3</v>
      </c>
      <c r="N1863" s="10" t="s">
        <v>48</v>
      </c>
      <c r="O1863" s="11">
        <v>1</v>
      </c>
      <c r="P1863" s="11">
        <v>1</v>
      </c>
      <c r="Q1863" s="11">
        <v>1</v>
      </c>
      <c r="T1863" s="12">
        <v>3</v>
      </c>
      <c r="U1863" s="11" t="s">
        <v>1052</v>
      </c>
      <c r="V1863" s="13" t="s">
        <v>50</v>
      </c>
      <c r="W1863" s="8" t="s">
        <v>55</v>
      </c>
      <c r="X1863" s="11" t="s">
        <v>362</v>
      </c>
      <c r="Y1863" s="11" t="s">
        <v>57</v>
      </c>
      <c r="Z1863" s="11" t="s">
        <v>53</v>
      </c>
      <c r="AC1863" s="8" t="s">
        <v>1053</v>
      </c>
    </row>
    <row r="1864" customHeight="1" spans="1:20">
      <c r="A1864" s="2">
        <v>1863</v>
      </c>
      <c r="B1864" s="2">
        <v>241108009</v>
      </c>
      <c r="C1864" s="3">
        <v>45604</v>
      </c>
      <c r="D1864" s="4" t="s">
        <v>1033</v>
      </c>
      <c r="E1864" s="4">
        <v>45</v>
      </c>
      <c r="F1864" s="5" t="s">
        <v>58</v>
      </c>
      <c r="G1864" s="6" t="s">
        <v>1012</v>
      </c>
      <c r="H1864" s="6" t="s">
        <v>417</v>
      </c>
      <c r="I1864" s="7" t="s">
        <v>74</v>
      </c>
      <c r="J1864" s="7" t="s">
        <v>36</v>
      </c>
      <c r="K1864" s="8">
        <v>101</v>
      </c>
      <c r="L1864" s="8">
        <v>8</v>
      </c>
      <c r="N1864" s="10" t="s">
        <v>37</v>
      </c>
      <c r="T1864" s="12">
        <v>0</v>
      </c>
    </row>
    <row r="1865" customHeight="1" spans="1:20">
      <c r="A1865" s="2">
        <v>1864</v>
      </c>
      <c r="B1865" s="2">
        <v>241108010</v>
      </c>
      <c r="C1865" s="3">
        <v>45604</v>
      </c>
      <c r="D1865" s="4" t="s">
        <v>1033</v>
      </c>
      <c r="E1865" s="4">
        <v>45</v>
      </c>
      <c r="F1865" s="5" t="s">
        <v>58</v>
      </c>
      <c r="G1865" s="6" t="s">
        <v>418</v>
      </c>
      <c r="H1865" s="6" t="s">
        <v>266</v>
      </c>
      <c r="I1865" s="7" t="s">
        <v>541</v>
      </c>
      <c r="J1865" s="7" t="s">
        <v>36</v>
      </c>
      <c r="K1865" s="8">
        <v>115</v>
      </c>
      <c r="L1865" s="8">
        <v>8</v>
      </c>
      <c r="N1865" s="10" t="s">
        <v>37</v>
      </c>
      <c r="T1865" s="12">
        <v>0</v>
      </c>
    </row>
    <row r="1866" customHeight="1" spans="1:20">
      <c r="A1866" s="2">
        <v>1865</v>
      </c>
      <c r="B1866" s="2">
        <v>241108011</v>
      </c>
      <c r="C1866" s="3">
        <v>45604</v>
      </c>
      <c r="D1866" s="4" t="s">
        <v>1033</v>
      </c>
      <c r="E1866" s="4">
        <v>45</v>
      </c>
      <c r="F1866" s="5" t="s">
        <v>58</v>
      </c>
      <c r="G1866" s="6" t="s">
        <v>1054</v>
      </c>
      <c r="H1866" s="6" t="s">
        <v>357</v>
      </c>
      <c r="I1866" s="7" t="s">
        <v>46</v>
      </c>
      <c r="J1866" s="7" t="s">
        <v>36</v>
      </c>
      <c r="K1866" s="8">
        <v>240</v>
      </c>
      <c r="L1866" s="8">
        <v>8</v>
      </c>
      <c r="N1866" s="10" t="s">
        <v>37</v>
      </c>
      <c r="T1866" s="12">
        <v>0</v>
      </c>
    </row>
    <row r="1867" customHeight="1" spans="1:20">
      <c r="A1867" s="2">
        <v>1866</v>
      </c>
      <c r="B1867" s="2">
        <v>241108012</v>
      </c>
      <c r="C1867" s="3">
        <v>45604</v>
      </c>
      <c r="D1867" s="4" t="s">
        <v>1033</v>
      </c>
      <c r="E1867" s="4">
        <v>45</v>
      </c>
      <c r="F1867" s="5" t="s">
        <v>58</v>
      </c>
      <c r="G1867" s="6" t="s">
        <v>839</v>
      </c>
      <c r="H1867" s="6" t="s">
        <v>856</v>
      </c>
      <c r="I1867" s="7" t="s">
        <v>828</v>
      </c>
      <c r="J1867" s="7" t="s">
        <v>725</v>
      </c>
      <c r="K1867" s="8">
        <v>1330</v>
      </c>
      <c r="L1867" s="8">
        <v>8</v>
      </c>
      <c r="N1867" s="10" t="s">
        <v>37</v>
      </c>
      <c r="T1867" s="12">
        <v>0</v>
      </c>
    </row>
    <row r="1868" customHeight="1" spans="1:29">
      <c r="A1868" s="2">
        <v>1867</v>
      </c>
      <c r="B1868" s="2">
        <v>241109001</v>
      </c>
      <c r="C1868" s="3">
        <v>45605</v>
      </c>
      <c r="D1868" s="4" t="s">
        <v>1033</v>
      </c>
      <c r="E1868" s="4">
        <v>45</v>
      </c>
      <c r="F1868" s="5" t="s">
        <v>33</v>
      </c>
      <c r="G1868" s="6" t="s">
        <v>623</v>
      </c>
      <c r="H1868" s="6" t="s">
        <v>319</v>
      </c>
      <c r="I1868" s="7" t="s">
        <v>39</v>
      </c>
      <c r="J1868" s="7" t="s">
        <v>36</v>
      </c>
      <c r="K1868" s="8">
        <v>334</v>
      </c>
      <c r="L1868" s="8">
        <v>32</v>
      </c>
      <c r="N1868" s="10" t="s">
        <v>37</v>
      </c>
      <c r="T1868" s="12">
        <v>0</v>
      </c>
      <c r="AC1868" s="8" t="s">
        <v>1055</v>
      </c>
    </row>
    <row r="1869" customHeight="1" spans="1:26">
      <c r="A1869" s="2">
        <v>1868</v>
      </c>
      <c r="B1869" s="2">
        <v>241109002</v>
      </c>
      <c r="C1869" s="3">
        <v>45605</v>
      </c>
      <c r="D1869" s="4" t="s">
        <v>1033</v>
      </c>
      <c r="E1869" s="4">
        <v>45</v>
      </c>
      <c r="F1869" s="5" t="s">
        <v>58</v>
      </c>
      <c r="G1869" s="6" t="s">
        <v>1029</v>
      </c>
      <c r="H1869" s="6" t="s">
        <v>1031</v>
      </c>
      <c r="I1869" s="7" t="s">
        <v>841</v>
      </c>
      <c r="J1869" s="7" t="s">
        <v>725</v>
      </c>
      <c r="K1869" s="8">
        <v>359</v>
      </c>
      <c r="L1869" s="8">
        <v>32</v>
      </c>
      <c r="M1869" s="9">
        <v>1</v>
      </c>
      <c r="N1869" s="10" t="s">
        <v>37</v>
      </c>
      <c r="O1869" s="11">
        <v>1</v>
      </c>
      <c r="T1869" s="12">
        <v>1</v>
      </c>
      <c r="U1869" s="11" t="s">
        <v>1056</v>
      </c>
      <c r="V1869" s="13" t="s">
        <v>77</v>
      </c>
      <c r="W1869" s="8" t="s">
        <v>15</v>
      </c>
      <c r="X1869" s="11" t="s">
        <v>519</v>
      </c>
      <c r="Y1869" s="11" t="s">
        <v>52</v>
      </c>
      <c r="Z1869" s="11" t="s">
        <v>67</v>
      </c>
    </row>
    <row r="1870" customHeight="1" spans="1:20">
      <c r="A1870" s="2">
        <v>1869</v>
      </c>
      <c r="B1870" s="2">
        <v>241109003</v>
      </c>
      <c r="C1870" s="3">
        <v>45605</v>
      </c>
      <c r="D1870" s="4" t="s">
        <v>1033</v>
      </c>
      <c r="E1870" s="4">
        <v>45</v>
      </c>
      <c r="F1870" s="5" t="s">
        <v>58</v>
      </c>
      <c r="G1870" s="6" t="s">
        <v>525</v>
      </c>
      <c r="H1870" s="6" t="s">
        <v>70</v>
      </c>
      <c r="I1870" s="7" t="s">
        <v>46</v>
      </c>
      <c r="J1870" s="7" t="s">
        <v>36</v>
      </c>
      <c r="K1870" s="8">
        <v>8</v>
      </c>
      <c r="L1870" s="8">
        <v>8</v>
      </c>
      <c r="N1870" s="10" t="s">
        <v>37</v>
      </c>
      <c r="T1870" s="12">
        <v>0</v>
      </c>
    </row>
    <row r="1871" customHeight="1" spans="1:20">
      <c r="A1871" s="2">
        <v>1870</v>
      </c>
      <c r="B1871" s="2">
        <v>241109004</v>
      </c>
      <c r="C1871" s="3">
        <v>45605</v>
      </c>
      <c r="D1871" s="4" t="s">
        <v>1033</v>
      </c>
      <c r="E1871" s="4">
        <v>45</v>
      </c>
      <c r="F1871" s="5" t="s">
        <v>58</v>
      </c>
      <c r="G1871" s="6" t="s">
        <v>396</v>
      </c>
      <c r="H1871" s="6" t="s">
        <v>397</v>
      </c>
      <c r="I1871" s="7" t="s">
        <v>170</v>
      </c>
      <c r="J1871" s="7" t="s">
        <v>36</v>
      </c>
      <c r="K1871" s="8">
        <v>7</v>
      </c>
      <c r="L1871" s="8">
        <v>7</v>
      </c>
      <c r="N1871" s="10" t="s">
        <v>37</v>
      </c>
      <c r="T1871" s="12">
        <v>0</v>
      </c>
    </row>
    <row r="1872" customHeight="1" spans="1:20">
      <c r="A1872" s="2">
        <v>1871</v>
      </c>
      <c r="B1872" s="2">
        <v>241109005</v>
      </c>
      <c r="C1872" s="3">
        <v>45605</v>
      </c>
      <c r="D1872" s="4" t="s">
        <v>1033</v>
      </c>
      <c r="E1872" s="4">
        <v>45</v>
      </c>
      <c r="F1872" s="5" t="s">
        <v>58</v>
      </c>
      <c r="G1872" s="6" t="s">
        <v>428</v>
      </c>
      <c r="H1872" s="6" t="s">
        <v>64</v>
      </c>
      <c r="I1872" s="7" t="s">
        <v>64</v>
      </c>
      <c r="J1872" s="7" t="s">
        <v>36</v>
      </c>
      <c r="K1872" s="8">
        <v>1</v>
      </c>
      <c r="L1872" s="8">
        <v>1</v>
      </c>
      <c r="N1872" s="10" t="s">
        <v>37</v>
      </c>
      <c r="T1872" s="12">
        <v>0</v>
      </c>
    </row>
    <row r="1873" customHeight="1" spans="1:20">
      <c r="A1873" s="2">
        <v>1872</v>
      </c>
      <c r="B1873" s="2">
        <v>241109006</v>
      </c>
      <c r="C1873" s="3">
        <v>45605</v>
      </c>
      <c r="D1873" s="4" t="s">
        <v>1033</v>
      </c>
      <c r="E1873" s="4">
        <v>45</v>
      </c>
      <c r="F1873" s="5" t="s">
        <v>58</v>
      </c>
      <c r="G1873" s="6">
        <v>24064110</v>
      </c>
      <c r="H1873" s="6" t="s">
        <v>541</v>
      </c>
      <c r="I1873" s="7" t="s">
        <v>541</v>
      </c>
      <c r="J1873" s="7" t="s">
        <v>36</v>
      </c>
      <c r="K1873" s="8">
        <v>3</v>
      </c>
      <c r="L1873" s="8">
        <v>3</v>
      </c>
      <c r="N1873" s="10" t="s">
        <v>37</v>
      </c>
      <c r="T1873" s="12">
        <v>0</v>
      </c>
    </row>
    <row r="1874" customHeight="1" spans="1:20">
      <c r="A1874" s="2">
        <v>1873</v>
      </c>
      <c r="B1874" s="2">
        <v>241109007</v>
      </c>
      <c r="C1874" s="3">
        <v>45605</v>
      </c>
      <c r="D1874" s="4" t="s">
        <v>1033</v>
      </c>
      <c r="E1874" s="4">
        <v>45</v>
      </c>
      <c r="F1874" s="5" t="s">
        <v>58</v>
      </c>
      <c r="G1874" s="6" t="s">
        <v>1057</v>
      </c>
      <c r="H1874" s="6" t="s">
        <v>170</v>
      </c>
      <c r="I1874" s="7" t="s">
        <v>170</v>
      </c>
      <c r="J1874" s="7" t="s">
        <v>36</v>
      </c>
      <c r="K1874" s="8">
        <v>3</v>
      </c>
      <c r="L1874" s="8">
        <v>3</v>
      </c>
      <c r="N1874" s="10" t="s">
        <v>37</v>
      </c>
      <c r="T1874" s="12">
        <v>0</v>
      </c>
    </row>
    <row r="1875" customHeight="1" spans="1:20">
      <c r="A1875" s="2">
        <v>1874</v>
      </c>
      <c r="B1875" s="2">
        <v>241109008</v>
      </c>
      <c r="C1875" s="3">
        <v>45605</v>
      </c>
      <c r="D1875" s="4" t="s">
        <v>1033</v>
      </c>
      <c r="E1875" s="4">
        <v>45</v>
      </c>
      <c r="F1875" s="5" t="s">
        <v>58</v>
      </c>
      <c r="G1875" s="6">
        <v>24074181</v>
      </c>
      <c r="H1875" s="6" t="s">
        <v>60</v>
      </c>
      <c r="I1875" s="7" t="s">
        <v>60</v>
      </c>
      <c r="J1875" s="7" t="s">
        <v>62</v>
      </c>
      <c r="K1875" s="8">
        <v>2</v>
      </c>
      <c r="L1875" s="8">
        <v>2</v>
      </c>
      <c r="N1875" s="10" t="s">
        <v>37</v>
      </c>
      <c r="T1875" s="12">
        <v>0</v>
      </c>
    </row>
    <row r="1876" customHeight="1" spans="1:20">
      <c r="A1876" s="2">
        <v>1875</v>
      </c>
      <c r="B1876" s="2">
        <v>241109009</v>
      </c>
      <c r="C1876" s="3">
        <v>45605</v>
      </c>
      <c r="D1876" s="4" t="s">
        <v>1033</v>
      </c>
      <c r="E1876" s="4">
        <v>45</v>
      </c>
      <c r="F1876" s="5" t="s">
        <v>58</v>
      </c>
      <c r="G1876" s="6">
        <v>24074181</v>
      </c>
      <c r="H1876" s="6" t="s">
        <v>60</v>
      </c>
      <c r="I1876" s="7" t="s">
        <v>60</v>
      </c>
      <c r="J1876" s="7" t="s">
        <v>141</v>
      </c>
      <c r="K1876" s="8">
        <v>2</v>
      </c>
      <c r="L1876" s="8">
        <v>2</v>
      </c>
      <c r="N1876" s="10" t="s">
        <v>37</v>
      </c>
      <c r="T1876" s="12">
        <v>0</v>
      </c>
    </row>
    <row r="1877" customHeight="1" spans="1:20">
      <c r="A1877" s="2">
        <v>1876</v>
      </c>
      <c r="B1877" s="2">
        <v>241109010</v>
      </c>
      <c r="C1877" s="3">
        <v>45605</v>
      </c>
      <c r="D1877" s="4" t="s">
        <v>1033</v>
      </c>
      <c r="E1877" s="4">
        <v>45</v>
      </c>
      <c r="F1877" s="5" t="s">
        <v>58</v>
      </c>
      <c r="G1877" s="6" t="s">
        <v>439</v>
      </c>
      <c r="H1877" s="6" t="s">
        <v>61</v>
      </c>
      <c r="I1877" s="7" t="s">
        <v>60</v>
      </c>
      <c r="J1877" s="7" t="s">
        <v>141</v>
      </c>
      <c r="K1877" s="8">
        <v>2</v>
      </c>
      <c r="L1877" s="8">
        <v>2</v>
      </c>
      <c r="N1877" s="10" t="s">
        <v>37</v>
      </c>
      <c r="T1877" s="12">
        <v>0</v>
      </c>
    </row>
    <row r="1878" customHeight="1" spans="1:26">
      <c r="A1878" s="2">
        <v>1877</v>
      </c>
      <c r="B1878" s="2">
        <v>241109011</v>
      </c>
      <c r="C1878" s="3">
        <v>45605</v>
      </c>
      <c r="D1878" s="4" t="s">
        <v>1033</v>
      </c>
      <c r="E1878" s="4">
        <v>45</v>
      </c>
      <c r="F1878" s="5" t="s">
        <v>294</v>
      </c>
      <c r="G1878" s="6" t="s">
        <v>1058</v>
      </c>
      <c r="H1878" s="6" t="s">
        <v>1059</v>
      </c>
      <c r="I1878" s="7" t="s">
        <v>1059</v>
      </c>
      <c r="J1878" s="7" t="s">
        <v>141</v>
      </c>
      <c r="K1878" s="8">
        <v>438</v>
      </c>
      <c r="L1878" s="8">
        <v>32</v>
      </c>
      <c r="M1878" s="9">
        <v>1</v>
      </c>
      <c r="N1878" s="10" t="s">
        <v>37</v>
      </c>
      <c r="O1878" s="11">
        <v>1</v>
      </c>
      <c r="T1878" s="12">
        <v>1</v>
      </c>
      <c r="U1878" s="11" t="s">
        <v>247</v>
      </c>
      <c r="V1878" s="13" t="s">
        <v>77</v>
      </c>
      <c r="W1878" s="8" t="s">
        <v>15</v>
      </c>
      <c r="X1878" s="11" t="s">
        <v>99</v>
      </c>
      <c r="Y1878" s="11" t="s">
        <v>52</v>
      </c>
      <c r="Z1878" s="11" t="s">
        <v>67</v>
      </c>
    </row>
    <row r="1879" customHeight="1" spans="1:26">
      <c r="A1879" s="2">
        <v>1878</v>
      </c>
      <c r="B1879" s="2">
        <v>241109012</v>
      </c>
      <c r="C1879" s="3">
        <v>45605</v>
      </c>
      <c r="D1879" s="4" t="s">
        <v>1033</v>
      </c>
      <c r="E1879" s="4">
        <v>45</v>
      </c>
      <c r="F1879" s="5" t="s">
        <v>58</v>
      </c>
      <c r="G1879" s="6" t="s">
        <v>824</v>
      </c>
      <c r="H1879" s="6" t="s">
        <v>825</v>
      </c>
      <c r="I1879" s="7" t="s">
        <v>825</v>
      </c>
      <c r="J1879" s="7" t="s">
        <v>725</v>
      </c>
      <c r="K1879" s="8">
        <v>87</v>
      </c>
      <c r="L1879" s="8">
        <v>8</v>
      </c>
      <c r="M1879" s="9">
        <v>1</v>
      </c>
      <c r="N1879" s="10" t="s">
        <v>48</v>
      </c>
      <c r="P1879" s="11">
        <v>1</v>
      </c>
      <c r="T1879" s="12">
        <v>1</v>
      </c>
      <c r="U1879" s="11" t="s">
        <v>865</v>
      </c>
      <c r="V1879" s="13" t="s">
        <v>50</v>
      </c>
      <c r="W1879" s="8" t="s">
        <v>16</v>
      </c>
      <c r="X1879" s="11" t="s">
        <v>125</v>
      </c>
      <c r="Y1879" s="11" t="s">
        <v>57</v>
      </c>
      <c r="Z1879" s="11" t="s">
        <v>53</v>
      </c>
    </row>
    <row r="1880" customHeight="1" spans="1:20">
      <c r="A1880" s="2">
        <v>1879</v>
      </c>
      <c r="B1880" s="2">
        <v>241109013</v>
      </c>
      <c r="C1880" s="3">
        <v>45605</v>
      </c>
      <c r="D1880" s="4" t="s">
        <v>1033</v>
      </c>
      <c r="E1880" s="4">
        <v>45</v>
      </c>
      <c r="F1880" s="5" t="s">
        <v>58</v>
      </c>
      <c r="G1880" s="6" t="s">
        <v>827</v>
      </c>
      <c r="H1880" s="6" t="s">
        <v>828</v>
      </c>
      <c r="I1880" s="7" t="s">
        <v>828</v>
      </c>
      <c r="J1880" s="7" t="s">
        <v>725</v>
      </c>
      <c r="K1880" s="8">
        <v>123</v>
      </c>
      <c r="L1880" s="8">
        <v>8</v>
      </c>
      <c r="N1880" s="10" t="s">
        <v>37</v>
      </c>
      <c r="T1880" s="12">
        <v>0</v>
      </c>
    </row>
    <row r="1881" customHeight="1" spans="1:20">
      <c r="A1881" s="2">
        <v>1880</v>
      </c>
      <c r="B1881" s="2">
        <v>241110001</v>
      </c>
      <c r="C1881" s="3">
        <v>45606</v>
      </c>
      <c r="D1881" s="4" t="s">
        <v>1033</v>
      </c>
      <c r="E1881" s="4">
        <v>46</v>
      </c>
      <c r="F1881" s="5" t="s">
        <v>58</v>
      </c>
      <c r="G1881" s="6" t="s">
        <v>993</v>
      </c>
      <c r="H1881" s="6" t="s">
        <v>132</v>
      </c>
      <c r="I1881" s="7" t="s">
        <v>46</v>
      </c>
      <c r="J1881" s="7" t="s">
        <v>36</v>
      </c>
      <c r="K1881" s="8">
        <v>76</v>
      </c>
      <c r="L1881" s="8">
        <v>8</v>
      </c>
      <c r="N1881" s="10" t="s">
        <v>37</v>
      </c>
      <c r="T1881" s="12">
        <v>0</v>
      </c>
    </row>
    <row r="1882" customHeight="1" spans="1:20">
      <c r="A1882" s="2">
        <v>1881</v>
      </c>
      <c r="B1882" s="2">
        <v>241110002</v>
      </c>
      <c r="C1882" s="3">
        <v>45606</v>
      </c>
      <c r="D1882" s="4" t="s">
        <v>1033</v>
      </c>
      <c r="E1882" s="4">
        <v>46</v>
      </c>
      <c r="F1882" s="5" t="s">
        <v>58</v>
      </c>
      <c r="G1882" s="6" t="s">
        <v>1060</v>
      </c>
      <c r="H1882" s="6" t="s">
        <v>1061</v>
      </c>
      <c r="I1882" s="7" t="s">
        <v>74</v>
      </c>
      <c r="J1882" s="7" t="s">
        <v>36</v>
      </c>
      <c r="K1882" s="8">
        <v>50</v>
      </c>
      <c r="L1882" s="8">
        <v>8</v>
      </c>
      <c r="N1882" s="10" t="s">
        <v>37</v>
      </c>
      <c r="T1882" s="12">
        <v>0</v>
      </c>
    </row>
    <row r="1883" customHeight="1" spans="1:20">
      <c r="A1883" s="2">
        <v>1882</v>
      </c>
      <c r="B1883" s="2">
        <v>241110003</v>
      </c>
      <c r="C1883" s="3">
        <v>45606</v>
      </c>
      <c r="D1883" s="4" t="s">
        <v>1033</v>
      </c>
      <c r="E1883" s="4">
        <v>46</v>
      </c>
      <c r="F1883" s="5" t="s">
        <v>58</v>
      </c>
      <c r="G1883" s="6" t="s">
        <v>1054</v>
      </c>
      <c r="H1883" s="6" t="s">
        <v>46</v>
      </c>
      <c r="I1883" s="7" t="s">
        <v>46</v>
      </c>
      <c r="J1883" s="7" t="s">
        <v>36</v>
      </c>
      <c r="K1883" s="8">
        <v>78</v>
      </c>
      <c r="L1883" s="8">
        <v>8</v>
      </c>
      <c r="N1883" s="10" t="s">
        <v>37</v>
      </c>
      <c r="T1883" s="12">
        <v>0</v>
      </c>
    </row>
    <row r="1884" customHeight="1" spans="1:20">
      <c r="A1884" s="2">
        <v>1883</v>
      </c>
      <c r="B1884" s="2">
        <v>241110004</v>
      </c>
      <c r="C1884" s="3">
        <v>45606</v>
      </c>
      <c r="D1884" s="4" t="s">
        <v>1033</v>
      </c>
      <c r="E1884" s="4">
        <v>46</v>
      </c>
      <c r="F1884" s="5" t="s">
        <v>58</v>
      </c>
      <c r="G1884" s="6" t="s">
        <v>980</v>
      </c>
      <c r="H1884" s="6" t="s">
        <v>70</v>
      </c>
      <c r="I1884" s="7" t="s">
        <v>46</v>
      </c>
      <c r="J1884" s="7" t="s">
        <v>36</v>
      </c>
      <c r="K1884" s="8">
        <v>20</v>
      </c>
      <c r="L1884" s="8">
        <v>8</v>
      </c>
      <c r="N1884" s="10" t="s">
        <v>37</v>
      </c>
      <c r="T1884" s="12">
        <v>0</v>
      </c>
    </row>
    <row r="1885" customHeight="1" spans="1:20">
      <c r="A1885" s="2">
        <v>1884</v>
      </c>
      <c r="B1885" s="2">
        <v>241110005</v>
      </c>
      <c r="C1885" s="3">
        <v>45606</v>
      </c>
      <c r="D1885" s="4" t="s">
        <v>1033</v>
      </c>
      <c r="E1885" s="4">
        <v>46</v>
      </c>
      <c r="F1885" s="5" t="s">
        <v>58</v>
      </c>
      <c r="G1885" s="6" t="s">
        <v>984</v>
      </c>
      <c r="H1885" s="6" t="s">
        <v>432</v>
      </c>
      <c r="I1885" s="7" t="s">
        <v>74</v>
      </c>
      <c r="J1885" s="7" t="s">
        <v>36</v>
      </c>
      <c r="K1885" s="8">
        <v>15</v>
      </c>
      <c r="L1885" s="8">
        <v>8</v>
      </c>
      <c r="N1885" s="10" t="s">
        <v>37</v>
      </c>
      <c r="T1885" s="12">
        <v>0</v>
      </c>
    </row>
    <row r="1886" customHeight="1" spans="1:20">
      <c r="A1886" s="2">
        <v>1885</v>
      </c>
      <c r="B1886" s="2">
        <v>241110006</v>
      </c>
      <c r="C1886" s="3">
        <v>45606</v>
      </c>
      <c r="D1886" s="4" t="s">
        <v>1033</v>
      </c>
      <c r="E1886" s="4">
        <v>46</v>
      </c>
      <c r="F1886" s="5" t="s">
        <v>58</v>
      </c>
      <c r="G1886" s="6" t="s">
        <v>1054</v>
      </c>
      <c r="H1886" s="6" t="s">
        <v>46</v>
      </c>
      <c r="I1886" s="7" t="s">
        <v>46</v>
      </c>
      <c r="J1886" s="7" t="s">
        <v>36</v>
      </c>
      <c r="K1886" s="8">
        <v>367</v>
      </c>
      <c r="L1886" s="8">
        <v>32</v>
      </c>
      <c r="N1886" s="10" t="s">
        <v>37</v>
      </c>
      <c r="T1886" s="12">
        <v>0</v>
      </c>
    </row>
    <row r="1887" customHeight="1" spans="1:20">
      <c r="A1887" s="2">
        <v>1886</v>
      </c>
      <c r="B1887" s="2">
        <v>241110007</v>
      </c>
      <c r="C1887" s="3">
        <v>45606</v>
      </c>
      <c r="D1887" s="4" t="s">
        <v>1033</v>
      </c>
      <c r="E1887" s="4">
        <v>46</v>
      </c>
      <c r="F1887" s="5" t="s">
        <v>58</v>
      </c>
      <c r="G1887" s="6" t="s">
        <v>992</v>
      </c>
      <c r="H1887" s="6" t="s">
        <v>266</v>
      </c>
      <c r="I1887" s="7" t="s">
        <v>541</v>
      </c>
      <c r="J1887" s="7" t="s">
        <v>36</v>
      </c>
      <c r="K1887" s="8">
        <v>109</v>
      </c>
      <c r="L1887" s="8">
        <v>8</v>
      </c>
      <c r="N1887" s="10" t="s">
        <v>37</v>
      </c>
      <c r="T1887" s="12">
        <v>0</v>
      </c>
    </row>
    <row r="1888" customHeight="1" spans="1:20">
      <c r="A1888" s="2">
        <v>1887</v>
      </c>
      <c r="B1888" s="2">
        <v>241110008</v>
      </c>
      <c r="C1888" s="3">
        <v>45606</v>
      </c>
      <c r="D1888" s="4" t="s">
        <v>1033</v>
      </c>
      <c r="E1888" s="4">
        <v>46</v>
      </c>
      <c r="F1888" s="5" t="s">
        <v>58</v>
      </c>
      <c r="G1888" s="6" t="s">
        <v>1062</v>
      </c>
      <c r="H1888" s="6" t="s">
        <v>366</v>
      </c>
      <c r="I1888" s="7" t="s">
        <v>42</v>
      </c>
      <c r="J1888" s="7" t="s">
        <v>36</v>
      </c>
      <c r="K1888" s="8">
        <v>276</v>
      </c>
      <c r="L1888" s="8">
        <v>8</v>
      </c>
      <c r="N1888" s="10" t="s">
        <v>37</v>
      </c>
      <c r="T1888" s="12">
        <v>0</v>
      </c>
    </row>
    <row r="1889" customHeight="1" spans="1:20">
      <c r="A1889" s="2">
        <v>1888</v>
      </c>
      <c r="B1889" s="2">
        <v>241110009</v>
      </c>
      <c r="C1889" s="3">
        <v>45606</v>
      </c>
      <c r="D1889" s="4" t="s">
        <v>1033</v>
      </c>
      <c r="E1889" s="4">
        <v>46</v>
      </c>
      <c r="F1889" s="5" t="s">
        <v>58</v>
      </c>
      <c r="G1889" s="6" t="s">
        <v>971</v>
      </c>
      <c r="H1889" s="6" t="s">
        <v>417</v>
      </c>
      <c r="I1889" s="7" t="s">
        <v>74</v>
      </c>
      <c r="J1889" s="7" t="s">
        <v>36</v>
      </c>
      <c r="K1889" s="8">
        <v>116</v>
      </c>
      <c r="L1889" s="8">
        <v>8</v>
      </c>
      <c r="N1889" s="10" t="s">
        <v>37</v>
      </c>
      <c r="T1889" s="12">
        <v>0</v>
      </c>
    </row>
    <row r="1890" customHeight="1" spans="1:20">
      <c r="A1890" s="2">
        <v>1889</v>
      </c>
      <c r="B1890" s="2">
        <v>241110010</v>
      </c>
      <c r="C1890" s="3">
        <v>45606</v>
      </c>
      <c r="D1890" s="4" t="s">
        <v>1033</v>
      </c>
      <c r="E1890" s="4">
        <v>46</v>
      </c>
      <c r="F1890" s="5" t="s">
        <v>33</v>
      </c>
      <c r="G1890" s="6" t="s">
        <v>955</v>
      </c>
      <c r="H1890" s="6" t="s">
        <v>403</v>
      </c>
      <c r="I1890" s="7" t="s">
        <v>403</v>
      </c>
      <c r="J1890" s="7" t="s">
        <v>36</v>
      </c>
      <c r="K1890" s="8">
        <v>432</v>
      </c>
      <c r="L1890" s="8">
        <v>32</v>
      </c>
      <c r="N1890" s="10" t="s">
        <v>37</v>
      </c>
      <c r="T1890" s="12">
        <v>0</v>
      </c>
    </row>
    <row r="1891" customHeight="1" spans="1:20">
      <c r="A1891" s="2">
        <v>1890</v>
      </c>
      <c r="B1891" s="2">
        <v>241110011</v>
      </c>
      <c r="C1891" s="3">
        <v>45606</v>
      </c>
      <c r="D1891" s="4" t="s">
        <v>1033</v>
      </c>
      <c r="E1891" s="4">
        <v>46</v>
      </c>
      <c r="F1891" s="5" t="s">
        <v>58</v>
      </c>
      <c r="G1891" s="6" t="s">
        <v>1063</v>
      </c>
      <c r="H1891" s="6" t="s">
        <v>366</v>
      </c>
      <c r="I1891" s="7" t="s">
        <v>42</v>
      </c>
      <c r="J1891" s="7" t="s">
        <v>62</v>
      </c>
      <c r="K1891" s="8">
        <v>240</v>
      </c>
      <c r="L1891" s="8">
        <v>8</v>
      </c>
      <c r="N1891" s="10" t="s">
        <v>37</v>
      </c>
      <c r="T1891" s="12">
        <v>0</v>
      </c>
    </row>
    <row r="1892" customHeight="1" spans="1:20">
      <c r="A1892" s="2">
        <v>1891</v>
      </c>
      <c r="B1892" s="2">
        <v>241110012</v>
      </c>
      <c r="C1892" s="3">
        <v>45606</v>
      </c>
      <c r="D1892" s="4" t="s">
        <v>1033</v>
      </c>
      <c r="E1892" s="4">
        <v>46</v>
      </c>
      <c r="F1892" s="5" t="s">
        <v>58</v>
      </c>
      <c r="G1892" s="6" t="s">
        <v>984</v>
      </c>
      <c r="H1892" s="6" t="s">
        <v>707</v>
      </c>
      <c r="I1892" s="7" t="s">
        <v>541</v>
      </c>
      <c r="J1892" s="7" t="s">
        <v>36</v>
      </c>
      <c r="K1892" s="8">
        <v>11</v>
      </c>
      <c r="L1892" s="8">
        <v>8</v>
      </c>
      <c r="N1892" s="10" t="s">
        <v>37</v>
      </c>
      <c r="T1892" s="12">
        <v>0</v>
      </c>
    </row>
    <row r="1893" customHeight="1" spans="1:26">
      <c r="A1893" s="2">
        <v>1892</v>
      </c>
      <c r="B1893" s="2">
        <v>241111001</v>
      </c>
      <c r="C1893" s="3">
        <v>45607</v>
      </c>
      <c r="D1893" s="4" t="s">
        <v>1033</v>
      </c>
      <c r="E1893" s="4">
        <v>46</v>
      </c>
      <c r="F1893" s="5" t="s">
        <v>58</v>
      </c>
      <c r="G1893" s="6" t="s">
        <v>1062</v>
      </c>
      <c r="H1893" s="6" t="s">
        <v>366</v>
      </c>
      <c r="I1893" s="7" t="s">
        <v>42</v>
      </c>
      <c r="J1893" s="7" t="s">
        <v>36</v>
      </c>
      <c r="K1893" s="8">
        <v>368</v>
      </c>
      <c r="L1893" s="8">
        <v>32</v>
      </c>
      <c r="M1893" s="9">
        <v>1</v>
      </c>
      <c r="N1893" s="10" t="s">
        <v>48</v>
      </c>
      <c r="Q1893" s="11">
        <v>1</v>
      </c>
      <c r="T1893" s="12">
        <v>1</v>
      </c>
      <c r="U1893" s="11" t="s">
        <v>1064</v>
      </c>
      <c r="V1893" s="13" t="s">
        <v>50</v>
      </c>
      <c r="W1893" s="8" t="s">
        <v>55</v>
      </c>
      <c r="X1893" s="11" t="s">
        <v>442</v>
      </c>
      <c r="Y1893" s="11" t="s">
        <v>57</v>
      </c>
      <c r="Z1893" s="11" t="s">
        <v>53</v>
      </c>
    </row>
    <row r="1894" customHeight="1" spans="1:26">
      <c r="A1894" s="2">
        <v>1893</v>
      </c>
      <c r="B1894" s="2">
        <v>241111002</v>
      </c>
      <c r="C1894" s="3">
        <v>45607</v>
      </c>
      <c r="D1894" s="4" t="s">
        <v>1033</v>
      </c>
      <c r="E1894" s="4">
        <v>46</v>
      </c>
      <c r="F1894" s="5" t="s">
        <v>134</v>
      </c>
      <c r="G1894" s="6" t="s">
        <v>1065</v>
      </c>
      <c r="H1894" s="6" t="s">
        <v>137</v>
      </c>
      <c r="I1894" s="7" t="s">
        <v>137</v>
      </c>
      <c r="J1894" s="7" t="s">
        <v>140</v>
      </c>
      <c r="K1894" s="8">
        <v>260</v>
      </c>
      <c r="L1894" s="8">
        <v>8</v>
      </c>
      <c r="M1894" s="9">
        <v>3</v>
      </c>
      <c r="N1894" s="10" t="s">
        <v>48</v>
      </c>
      <c r="Q1894" s="11">
        <v>3</v>
      </c>
      <c r="T1894" s="12">
        <v>3</v>
      </c>
      <c r="U1894" s="11" t="s">
        <v>1066</v>
      </c>
      <c r="V1894" s="13" t="s">
        <v>50</v>
      </c>
      <c r="W1894" s="8" t="s">
        <v>55</v>
      </c>
      <c r="X1894" s="11" t="s">
        <v>1022</v>
      </c>
      <c r="Y1894" s="11" t="s">
        <v>57</v>
      </c>
      <c r="Z1894" s="11" t="s">
        <v>53</v>
      </c>
    </row>
    <row r="1895" customHeight="1" spans="1:20">
      <c r="A1895" s="2">
        <v>1894</v>
      </c>
      <c r="B1895" s="2">
        <v>241111003</v>
      </c>
      <c r="C1895" s="3">
        <v>45607</v>
      </c>
      <c r="D1895" s="4" t="s">
        <v>1033</v>
      </c>
      <c r="E1895" s="4">
        <v>46</v>
      </c>
      <c r="F1895" s="5" t="s">
        <v>33</v>
      </c>
      <c r="G1895" s="6" t="s">
        <v>904</v>
      </c>
      <c r="H1895" s="6" t="s">
        <v>352</v>
      </c>
      <c r="I1895" s="7" t="s">
        <v>39</v>
      </c>
      <c r="J1895" s="7" t="s">
        <v>36</v>
      </c>
      <c r="K1895" s="8">
        <v>144</v>
      </c>
      <c r="L1895" s="8">
        <v>8</v>
      </c>
      <c r="N1895" s="10" t="s">
        <v>37</v>
      </c>
      <c r="T1895" s="12">
        <v>0</v>
      </c>
    </row>
    <row r="1896" customHeight="1" spans="1:20">
      <c r="A1896" s="2">
        <v>1895</v>
      </c>
      <c r="B1896" s="2">
        <v>241111004</v>
      </c>
      <c r="C1896" s="3">
        <v>45607</v>
      </c>
      <c r="D1896" s="4" t="s">
        <v>1033</v>
      </c>
      <c r="E1896" s="4">
        <v>46</v>
      </c>
      <c r="F1896" s="5" t="s">
        <v>33</v>
      </c>
      <c r="G1896" s="6" t="s">
        <v>955</v>
      </c>
      <c r="H1896" s="6" t="s">
        <v>403</v>
      </c>
      <c r="I1896" s="7" t="s">
        <v>403</v>
      </c>
      <c r="J1896" s="7" t="s">
        <v>36</v>
      </c>
      <c r="K1896" s="8">
        <v>564</v>
      </c>
      <c r="L1896" s="8">
        <v>32</v>
      </c>
      <c r="N1896" s="10" t="s">
        <v>37</v>
      </c>
      <c r="T1896" s="12">
        <v>0</v>
      </c>
    </row>
    <row r="1897" customHeight="1" spans="1:26">
      <c r="A1897" s="2">
        <v>1896</v>
      </c>
      <c r="B1897" s="2">
        <v>241112001</v>
      </c>
      <c r="C1897" s="3">
        <v>45608</v>
      </c>
      <c r="D1897" s="4" t="s">
        <v>1033</v>
      </c>
      <c r="E1897" s="4">
        <v>46</v>
      </c>
      <c r="F1897" s="5" t="s">
        <v>294</v>
      </c>
      <c r="G1897" s="6" t="s">
        <v>945</v>
      </c>
      <c r="H1897" s="6" t="s">
        <v>296</v>
      </c>
      <c r="I1897" s="7" t="s">
        <v>296</v>
      </c>
      <c r="J1897" s="7" t="s">
        <v>141</v>
      </c>
      <c r="K1897" s="8">
        <v>3</v>
      </c>
      <c r="L1897" s="8">
        <v>3</v>
      </c>
      <c r="M1897" s="9">
        <v>2</v>
      </c>
      <c r="N1897" s="10" t="s">
        <v>48</v>
      </c>
      <c r="S1897" s="12">
        <v>2</v>
      </c>
      <c r="T1897" s="12">
        <v>2</v>
      </c>
      <c r="U1897" s="11" t="s">
        <v>1067</v>
      </c>
      <c r="V1897" s="13" t="s">
        <v>1068</v>
      </c>
      <c r="W1897" s="8" t="s">
        <v>15</v>
      </c>
      <c r="X1897" s="11" t="s">
        <v>177</v>
      </c>
      <c r="Y1897" s="11" t="s">
        <v>52</v>
      </c>
      <c r="Z1897" s="11" t="s">
        <v>53</v>
      </c>
    </row>
    <row r="1898" customHeight="1" spans="1:20">
      <c r="A1898" s="2">
        <v>1897</v>
      </c>
      <c r="B1898" s="2">
        <v>241112002</v>
      </c>
      <c r="C1898" s="3">
        <v>45608</v>
      </c>
      <c r="D1898" s="4" t="s">
        <v>1033</v>
      </c>
      <c r="E1898" s="4">
        <v>46</v>
      </c>
      <c r="F1898" s="5" t="s">
        <v>58</v>
      </c>
      <c r="G1898" s="6" t="s">
        <v>971</v>
      </c>
      <c r="H1898" s="6" t="s">
        <v>417</v>
      </c>
      <c r="I1898" s="7" t="s">
        <v>74</v>
      </c>
      <c r="J1898" s="7" t="s">
        <v>36</v>
      </c>
      <c r="K1898" s="8">
        <v>200</v>
      </c>
      <c r="L1898" s="8">
        <v>8</v>
      </c>
      <c r="N1898" s="10" t="s">
        <v>37</v>
      </c>
      <c r="T1898" s="12">
        <v>0</v>
      </c>
    </row>
    <row r="1899" customHeight="1" spans="1:20">
      <c r="A1899" s="2">
        <v>1898</v>
      </c>
      <c r="B1899" s="2">
        <v>241112003</v>
      </c>
      <c r="C1899" s="3">
        <v>45608</v>
      </c>
      <c r="D1899" s="4" t="s">
        <v>1033</v>
      </c>
      <c r="E1899" s="4">
        <v>46</v>
      </c>
      <c r="F1899" s="5" t="s">
        <v>33</v>
      </c>
      <c r="G1899" s="6" t="s">
        <v>904</v>
      </c>
      <c r="H1899" s="6" t="s">
        <v>377</v>
      </c>
      <c r="I1899" s="7" t="s">
        <v>91</v>
      </c>
      <c r="J1899" s="7" t="s">
        <v>36</v>
      </c>
      <c r="K1899" s="8">
        <v>828</v>
      </c>
      <c r="L1899" s="8">
        <v>32</v>
      </c>
      <c r="N1899" s="10" t="s">
        <v>37</v>
      </c>
      <c r="T1899" s="12">
        <v>0</v>
      </c>
    </row>
    <row r="1900" customHeight="1" spans="1:20">
      <c r="A1900" s="2">
        <v>1899</v>
      </c>
      <c r="B1900" s="2">
        <v>241112004</v>
      </c>
      <c r="C1900" s="3">
        <v>45608</v>
      </c>
      <c r="D1900" s="4" t="s">
        <v>1033</v>
      </c>
      <c r="E1900" s="4">
        <v>46</v>
      </c>
      <c r="F1900" s="5" t="s">
        <v>58</v>
      </c>
      <c r="G1900" s="6" t="s">
        <v>1012</v>
      </c>
      <c r="H1900" s="6" t="s">
        <v>417</v>
      </c>
      <c r="I1900" s="7" t="s">
        <v>74</v>
      </c>
      <c r="J1900" s="7" t="s">
        <v>36</v>
      </c>
      <c r="K1900" s="8">
        <v>130</v>
      </c>
      <c r="L1900" s="8">
        <v>8</v>
      </c>
      <c r="N1900" s="10" t="s">
        <v>37</v>
      </c>
      <c r="T1900" s="12">
        <v>0</v>
      </c>
    </row>
    <row r="1901" customHeight="1" spans="1:20">
      <c r="A1901" s="2">
        <v>1900</v>
      </c>
      <c r="B1901" s="2">
        <v>241112005</v>
      </c>
      <c r="C1901" s="3">
        <v>45608</v>
      </c>
      <c r="D1901" s="4" t="s">
        <v>1033</v>
      </c>
      <c r="E1901" s="4">
        <v>46</v>
      </c>
      <c r="F1901" s="5" t="s">
        <v>58</v>
      </c>
      <c r="G1901" s="6" t="s">
        <v>1063</v>
      </c>
      <c r="H1901" s="6" t="s">
        <v>366</v>
      </c>
      <c r="I1901" s="7" t="s">
        <v>42</v>
      </c>
      <c r="J1901" s="7" t="s">
        <v>62</v>
      </c>
      <c r="K1901" s="8">
        <v>240</v>
      </c>
      <c r="L1901" s="8">
        <v>8</v>
      </c>
      <c r="N1901" s="10" t="s">
        <v>37</v>
      </c>
      <c r="T1901" s="12">
        <v>0</v>
      </c>
    </row>
    <row r="1902" customHeight="1" spans="1:20">
      <c r="A1902" s="2">
        <v>1901</v>
      </c>
      <c r="B1902" s="2">
        <v>241112006</v>
      </c>
      <c r="C1902" s="3">
        <v>45608</v>
      </c>
      <c r="D1902" s="4" t="s">
        <v>1033</v>
      </c>
      <c r="E1902" s="4">
        <v>46</v>
      </c>
      <c r="F1902" s="5" t="s">
        <v>58</v>
      </c>
      <c r="G1902" s="6" t="s">
        <v>1062</v>
      </c>
      <c r="H1902" s="6" t="s">
        <v>366</v>
      </c>
      <c r="I1902" s="7" t="s">
        <v>42</v>
      </c>
      <c r="J1902" s="7" t="s">
        <v>36</v>
      </c>
      <c r="K1902" s="8">
        <v>206</v>
      </c>
      <c r="L1902" s="8">
        <v>8</v>
      </c>
      <c r="N1902" s="10" t="s">
        <v>37</v>
      </c>
      <c r="T1902" s="12">
        <v>0</v>
      </c>
    </row>
    <row r="1903" customHeight="1" spans="1:20">
      <c r="A1903" s="2">
        <v>1902</v>
      </c>
      <c r="B1903" s="2">
        <v>241113001</v>
      </c>
      <c r="C1903" s="3">
        <v>45609</v>
      </c>
      <c r="D1903" s="4" t="s">
        <v>1033</v>
      </c>
      <c r="E1903" s="4">
        <v>46</v>
      </c>
      <c r="F1903" s="5" t="s">
        <v>58</v>
      </c>
      <c r="G1903" s="6" t="s">
        <v>740</v>
      </c>
      <c r="H1903" s="6" t="s">
        <v>132</v>
      </c>
      <c r="I1903" s="7" t="s">
        <v>46</v>
      </c>
      <c r="J1903" s="7" t="s">
        <v>36</v>
      </c>
      <c r="K1903" s="8">
        <v>57</v>
      </c>
      <c r="L1903" s="8">
        <v>8</v>
      </c>
      <c r="N1903" s="10" t="s">
        <v>37</v>
      </c>
      <c r="T1903" s="12">
        <v>0</v>
      </c>
    </row>
    <row r="1904" customHeight="1" spans="1:26">
      <c r="A1904" s="2">
        <v>1903</v>
      </c>
      <c r="B1904" s="2">
        <v>241113002</v>
      </c>
      <c r="C1904" s="3">
        <v>45609</v>
      </c>
      <c r="D1904" s="4" t="s">
        <v>1033</v>
      </c>
      <c r="E1904" s="4">
        <v>46</v>
      </c>
      <c r="F1904" s="5" t="s">
        <v>58</v>
      </c>
      <c r="G1904" s="6" t="s">
        <v>1054</v>
      </c>
      <c r="H1904" s="6" t="s">
        <v>46</v>
      </c>
      <c r="I1904" s="7" t="s">
        <v>46</v>
      </c>
      <c r="J1904" s="7" t="s">
        <v>36</v>
      </c>
      <c r="K1904" s="8">
        <v>12</v>
      </c>
      <c r="L1904" s="8">
        <v>8</v>
      </c>
      <c r="M1904" s="9">
        <v>1</v>
      </c>
      <c r="N1904" s="10" t="s">
        <v>48</v>
      </c>
      <c r="S1904" s="12">
        <v>1</v>
      </c>
      <c r="T1904" s="12">
        <v>1</v>
      </c>
      <c r="U1904" s="11" t="s">
        <v>1069</v>
      </c>
      <c r="V1904" s="13" t="s">
        <v>50</v>
      </c>
      <c r="W1904" s="8" t="s">
        <v>311</v>
      </c>
      <c r="X1904" s="11" t="s">
        <v>1070</v>
      </c>
      <c r="Y1904" s="11" t="s">
        <v>52</v>
      </c>
      <c r="Z1904" s="11" t="s">
        <v>53</v>
      </c>
    </row>
    <row r="1905" customHeight="1" spans="1:20">
      <c r="A1905" s="2">
        <v>1904</v>
      </c>
      <c r="B1905" s="2">
        <v>241113003</v>
      </c>
      <c r="C1905" s="3">
        <v>45609</v>
      </c>
      <c r="D1905" s="4" t="s">
        <v>1033</v>
      </c>
      <c r="E1905" s="4">
        <v>46</v>
      </c>
      <c r="F1905" s="5" t="s">
        <v>58</v>
      </c>
      <c r="G1905" s="6" t="s">
        <v>974</v>
      </c>
      <c r="H1905" s="6" t="s">
        <v>828</v>
      </c>
      <c r="I1905" s="7" t="s">
        <v>828</v>
      </c>
      <c r="J1905" s="7" t="s">
        <v>725</v>
      </c>
      <c r="K1905" s="8">
        <v>128</v>
      </c>
      <c r="L1905" s="8">
        <v>8</v>
      </c>
      <c r="N1905" s="10" t="s">
        <v>37</v>
      </c>
      <c r="T1905" s="12">
        <v>0</v>
      </c>
    </row>
    <row r="1906" customHeight="1" spans="1:20">
      <c r="A1906" s="2">
        <v>1905</v>
      </c>
      <c r="B1906" s="2">
        <v>241113004</v>
      </c>
      <c r="C1906" s="3">
        <v>45609</v>
      </c>
      <c r="D1906" s="4" t="s">
        <v>1033</v>
      </c>
      <c r="E1906" s="4">
        <v>46</v>
      </c>
      <c r="F1906" s="5" t="s">
        <v>58</v>
      </c>
      <c r="G1906" s="6" t="s">
        <v>695</v>
      </c>
      <c r="H1906" s="6" t="s">
        <v>366</v>
      </c>
      <c r="I1906" s="7" t="s">
        <v>42</v>
      </c>
      <c r="J1906" s="7" t="s">
        <v>62</v>
      </c>
      <c r="K1906" s="8">
        <v>24</v>
      </c>
      <c r="L1906" s="8">
        <v>8</v>
      </c>
      <c r="N1906" s="10" t="s">
        <v>37</v>
      </c>
      <c r="T1906" s="12">
        <v>0</v>
      </c>
    </row>
    <row r="1907" customHeight="1" spans="1:26">
      <c r="A1907" s="2">
        <v>1906</v>
      </c>
      <c r="B1907" s="2">
        <v>241113005</v>
      </c>
      <c r="C1907" s="3">
        <v>45609</v>
      </c>
      <c r="D1907" s="4" t="s">
        <v>1033</v>
      </c>
      <c r="E1907" s="4">
        <v>46</v>
      </c>
      <c r="F1907" s="5" t="s">
        <v>58</v>
      </c>
      <c r="G1907" s="6" t="s">
        <v>860</v>
      </c>
      <c r="H1907" s="6" t="s">
        <v>861</v>
      </c>
      <c r="I1907" s="7" t="s">
        <v>825</v>
      </c>
      <c r="J1907" s="7" t="s">
        <v>725</v>
      </c>
      <c r="K1907" s="8">
        <v>11</v>
      </c>
      <c r="L1907" s="8">
        <v>8</v>
      </c>
      <c r="M1907" s="9">
        <v>1</v>
      </c>
      <c r="N1907" s="10" t="s">
        <v>48</v>
      </c>
      <c r="Q1907" s="11">
        <v>1</v>
      </c>
      <c r="T1907" s="12">
        <v>1</v>
      </c>
      <c r="U1907" s="11" t="s">
        <v>1071</v>
      </c>
      <c r="V1907" s="13" t="s">
        <v>50</v>
      </c>
      <c r="W1907" s="8" t="s">
        <v>55</v>
      </c>
      <c r="X1907" s="11" t="s">
        <v>226</v>
      </c>
      <c r="Y1907" s="11" t="s">
        <v>57</v>
      </c>
      <c r="Z1907" s="11" t="s">
        <v>53</v>
      </c>
    </row>
    <row r="1908" customHeight="1" spans="1:20">
      <c r="A1908" s="2">
        <v>1907</v>
      </c>
      <c r="B1908" s="2">
        <v>241113006</v>
      </c>
      <c r="C1908" s="3">
        <v>45609</v>
      </c>
      <c r="D1908" s="4" t="s">
        <v>1033</v>
      </c>
      <c r="E1908" s="4">
        <v>46</v>
      </c>
      <c r="F1908" s="5" t="s">
        <v>58</v>
      </c>
      <c r="G1908" s="6" t="s">
        <v>971</v>
      </c>
      <c r="H1908" s="6" t="s">
        <v>417</v>
      </c>
      <c r="I1908" s="7" t="s">
        <v>74</v>
      </c>
      <c r="J1908" s="7" t="s">
        <v>36</v>
      </c>
      <c r="K1908" s="8">
        <v>108</v>
      </c>
      <c r="L1908" s="8">
        <v>8</v>
      </c>
      <c r="N1908" s="10" t="s">
        <v>37</v>
      </c>
      <c r="T1908" s="12">
        <v>0</v>
      </c>
    </row>
    <row r="1909" customHeight="1" spans="1:20">
      <c r="A1909" s="2">
        <v>1908</v>
      </c>
      <c r="B1909" s="2">
        <v>241113007</v>
      </c>
      <c r="C1909" s="3">
        <v>45609</v>
      </c>
      <c r="D1909" s="4" t="s">
        <v>1033</v>
      </c>
      <c r="E1909" s="4">
        <v>46</v>
      </c>
      <c r="F1909" s="5" t="s">
        <v>58</v>
      </c>
      <c r="G1909" s="6" t="s">
        <v>1062</v>
      </c>
      <c r="H1909" s="6" t="s">
        <v>366</v>
      </c>
      <c r="I1909" s="7" t="s">
        <v>42</v>
      </c>
      <c r="J1909" s="7" t="s">
        <v>36</v>
      </c>
      <c r="K1909" s="8">
        <v>256</v>
      </c>
      <c r="L1909" s="8">
        <v>8</v>
      </c>
      <c r="N1909" s="10" t="s">
        <v>37</v>
      </c>
      <c r="T1909" s="12">
        <v>0</v>
      </c>
    </row>
    <row r="1910" customHeight="1" spans="1:20">
      <c r="A1910" s="2">
        <v>1909</v>
      </c>
      <c r="B1910" s="2">
        <v>241113008</v>
      </c>
      <c r="C1910" s="3">
        <v>45609</v>
      </c>
      <c r="D1910" s="4" t="s">
        <v>1033</v>
      </c>
      <c r="E1910" s="4">
        <v>46</v>
      </c>
      <c r="F1910" s="5" t="s">
        <v>58</v>
      </c>
      <c r="G1910" s="6" t="s">
        <v>991</v>
      </c>
      <c r="H1910" s="6" t="s">
        <v>366</v>
      </c>
      <c r="I1910" s="7" t="s">
        <v>42</v>
      </c>
      <c r="J1910" s="7" t="s">
        <v>62</v>
      </c>
      <c r="K1910" s="8">
        <v>264</v>
      </c>
      <c r="L1910" s="8">
        <v>8</v>
      </c>
      <c r="N1910" s="10" t="s">
        <v>37</v>
      </c>
      <c r="T1910" s="12">
        <v>0</v>
      </c>
    </row>
    <row r="1911" customHeight="1" spans="1:20">
      <c r="A1911" s="2">
        <v>1910</v>
      </c>
      <c r="B1911" s="2">
        <v>241114001</v>
      </c>
      <c r="C1911" s="3">
        <v>45610</v>
      </c>
      <c r="D1911" s="4" t="s">
        <v>1033</v>
      </c>
      <c r="E1911" s="4">
        <v>46</v>
      </c>
      <c r="F1911" s="5" t="s">
        <v>58</v>
      </c>
      <c r="G1911" s="6" t="s">
        <v>1063</v>
      </c>
      <c r="H1911" s="6" t="s">
        <v>366</v>
      </c>
      <c r="I1911" s="7" t="s">
        <v>42</v>
      </c>
      <c r="J1911" s="7" t="s">
        <v>36</v>
      </c>
      <c r="K1911" s="8">
        <v>12</v>
      </c>
      <c r="L1911" s="8">
        <v>8</v>
      </c>
      <c r="N1911" s="10" t="s">
        <v>37</v>
      </c>
      <c r="T1911" s="12">
        <v>0</v>
      </c>
    </row>
    <row r="1912" customHeight="1" spans="1:20">
      <c r="A1912" s="2">
        <v>1911</v>
      </c>
      <c r="B1912" s="2">
        <v>241114002</v>
      </c>
      <c r="C1912" s="3">
        <v>45610</v>
      </c>
      <c r="D1912" s="4" t="s">
        <v>1033</v>
      </c>
      <c r="E1912" s="4">
        <v>46</v>
      </c>
      <c r="F1912" s="5" t="s">
        <v>58</v>
      </c>
      <c r="G1912" s="6" t="s">
        <v>974</v>
      </c>
      <c r="H1912" s="6" t="s">
        <v>828</v>
      </c>
      <c r="I1912" s="7" t="s">
        <v>828</v>
      </c>
      <c r="J1912" s="7" t="s">
        <v>725</v>
      </c>
      <c r="K1912" s="8">
        <v>256</v>
      </c>
      <c r="L1912" s="8">
        <v>8</v>
      </c>
      <c r="N1912" s="10" t="s">
        <v>37</v>
      </c>
      <c r="T1912" s="12">
        <v>0</v>
      </c>
    </row>
    <row r="1913" customHeight="1" spans="1:20">
      <c r="A1913" s="2">
        <v>1912</v>
      </c>
      <c r="B1913" s="2">
        <v>241114003</v>
      </c>
      <c r="C1913" s="3">
        <v>45610</v>
      </c>
      <c r="D1913" s="4" t="s">
        <v>1033</v>
      </c>
      <c r="E1913" s="4">
        <v>46</v>
      </c>
      <c r="F1913" s="5" t="s">
        <v>58</v>
      </c>
      <c r="G1913" s="6" t="s">
        <v>1072</v>
      </c>
      <c r="H1913" s="6" t="s">
        <v>64</v>
      </c>
      <c r="I1913" s="7" t="s">
        <v>64</v>
      </c>
      <c r="J1913" s="7" t="s">
        <v>36</v>
      </c>
      <c r="K1913" s="8">
        <v>122</v>
      </c>
      <c r="L1913" s="8">
        <v>8</v>
      </c>
      <c r="N1913" s="10" t="s">
        <v>37</v>
      </c>
      <c r="T1913" s="12">
        <v>0</v>
      </c>
    </row>
    <row r="1914" customHeight="1" spans="1:20">
      <c r="A1914" s="2">
        <v>1913</v>
      </c>
      <c r="B1914" s="2">
        <v>241114004</v>
      </c>
      <c r="C1914" s="3">
        <v>45610</v>
      </c>
      <c r="D1914" s="4" t="s">
        <v>1033</v>
      </c>
      <c r="E1914" s="4">
        <v>46</v>
      </c>
      <c r="F1914" s="5" t="s">
        <v>58</v>
      </c>
      <c r="G1914" s="6" t="s">
        <v>991</v>
      </c>
      <c r="H1914" s="6" t="s">
        <v>366</v>
      </c>
      <c r="I1914" s="7" t="s">
        <v>42</v>
      </c>
      <c r="J1914" s="7" t="s">
        <v>62</v>
      </c>
      <c r="K1914" s="8">
        <v>105</v>
      </c>
      <c r="L1914" s="8">
        <v>8</v>
      </c>
      <c r="N1914" s="10" t="s">
        <v>37</v>
      </c>
      <c r="T1914" s="12">
        <v>0</v>
      </c>
    </row>
    <row r="1915" customHeight="1" spans="1:20">
      <c r="A1915" s="2">
        <v>1914</v>
      </c>
      <c r="B1915" s="2">
        <v>241114005</v>
      </c>
      <c r="C1915" s="3">
        <v>45610</v>
      </c>
      <c r="D1915" s="4" t="s">
        <v>1033</v>
      </c>
      <c r="E1915" s="4">
        <v>46</v>
      </c>
      <c r="F1915" s="5" t="s">
        <v>58</v>
      </c>
      <c r="G1915" s="6" t="s">
        <v>959</v>
      </c>
      <c r="H1915" s="6" t="s">
        <v>132</v>
      </c>
      <c r="I1915" s="7" t="s">
        <v>46</v>
      </c>
      <c r="J1915" s="7" t="s">
        <v>36</v>
      </c>
      <c r="K1915" s="8">
        <v>120</v>
      </c>
      <c r="L1915" s="8">
        <v>8</v>
      </c>
      <c r="N1915" s="10" t="s">
        <v>37</v>
      </c>
      <c r="T1915" s="12">
        <v>0</v>
      </c>
    </row>
    <row r="1916" customHeight="1" spans="1:20">
      <c r="A1916" s="2">
        <v>1915</v>
      </c>
      <c r="B1916" s="2">
        <v>241114006</v>
      </c>
      <c r="C1916" s="3">
        <v>45610</v>
      </c>
      <c r="D1916" s="4" t="s">
        <v>1033</v>
      </c>
      <c r="E1916" s="4">
        <v>46</v>
      </c>
      <c r="F1916" s="5" t="s">
        <v>58</v>
      </c>
      <c r="G1916" s="6" t="s">
        <v>974</v>
      </c>
      <c r="H1916" s="6" t="s">
        <v>828</v>
      </c>
      <c r="I1916" s="7" t="s">
        <v>828</v>
      </c>
      <c r="J1916" s="7" t="s">
        <v>36</v>
      </c>
      <c r="K1916" s="8">
        <v>256</v>
      </c>
      <c r="L1916" s="8">
        <v>8</v>
      </c>
      <c r="N1916" s="10" t="s">
        <v>37</v>
      </c>
      <c r="T1916" s="12">
        <v>0</v>
      </c>
    </row>
    <row r="1917" customHeight="1" spans="1:20">
      <c r="A1917" s="2">
        <v>1916</v>
      </c>
      <c r="B1917" s="2">
        <v>241115001</v>
      </c>
      <c r="C1917" s="3">
        <v>45611</v>
      </c>
      <c r="D1917" s="4" t="s">
        <v>1033</v>
      </c>
      <c r="E1917" s="4">
        <v>46</v>
      </c>
      <c r="F1917" s="5" t="s">
        <v>58</v>
      </c>
      <c r="G1917" s="6" t="s">
        <v>1034</v>
      </c>
      <c r="H1917" s="6" t="s">
        <v>366</v>
      </c>
      <c r="I1917" s="7" t="s">
        <v>42</v>
      </c>
      <c r="J1917" s="7" t="s">
        <v>36</v>
      </c>
      <c r="K1917" s="8">
        <v>276</v>
      </c>
      <c r="L1917" s="8">
        <v>8</v>
      </c>
      <c r="N1917" s="10" t="s">
        <v>37</v>
      </c>
      <c r="T1917" s="12">
        <v>0</v>
      </c>
    </row>
    <row r="1918" customHeight="1" spans="1:20">
      <c r="A1918" s="2">
        <v>1917</v>
      </c>
      <c r="B1918" s="2">
        <v>241115002</v>
      </c>
      <c r="C1918" s="3">
        <v>45611</v>
      </c>
      <c r="D1918" s="4" t="s">
        <v>1033</v>
      </c>
      <c r="E1918" s="4">
        <v>46</v>
      </c>
      <c r="F1918" s="5" t="s">
        <v>58</v>
      </c>
      <c r="G1918" s="6" t="s">
        <v>1029</v>
      </c>
      <c r="H1918" s="6" t="s">
        <v>1031</v>
      </c>
      <c r="I1918" s="7" t="s">
        <v>841</v>
      </c>
      <c r="J1918" s="7" t="s">
        <v>725</v>
      </c>
      <c r="K1918" s="8">
        <v>140</v>
      </c>
      <c r="L1918" s="8">
        <v>8</v>
      </c>
      <c r="N1918" s="10" t="s">
        <v>37</v>
      </c>
      <c r="T1918" s="12">
        <v>0</v>
      </c>
    </row>
    <row r="1919" customHeight="1" spans="1:20">
      <c r="A1919" s="2">
        <v>1918</v>
      </c>
      <c r="B1919" s="2">
        <v>241115003</v>
      </c>
      <c r="C1919" s="3">
        <v>45611</v>
      </c>
      <c r="D1919" s="4" t="s">
        <v>1033</v>
      </c>
      <c r="E1919" s="4">
        <v>46</v>
      </c>
      <c r="F1919" s="5" t="s">
        <v>58</v>
      </c>
      <c r="G1919" s="6" t="s">
        <v>1029</v>
      </c>
      <c r="H1919" s="6" t="s">
        <v>1031</v>
      </c>
      <c r="I1919" s="7" t="s">
        <v>841</v>
      </c>
      <c r="J1919" s="7" t="s">
        <v>725</v>
      </c>
      <c r="K1919" s="8">
        <v>120</v>
      </c>
      <c r="L1919" s="8">
        <v>8</v>
      </c>
      <c r="N1919" s="10" t="s">
        <v>37</v>
      </c>
      <c r="T1919" s="12">
        <v>0</v>
      </c>
    </row>
    <row r="1920" customHeight="1" spans="1:20">
      <c r="A1920" s="2">
        <v>1919</v>
      </c>
      <c r="B1920" s="2">
        <v>241115004</v>
      </c>
      <c r="C1920" s="3">
        <v>45611</v>
      </c>
      <c r="D1920" s="4" t="s">
        <v>1033</v>
      </c>
      <c r="E1920" s="4">
        <v>46</v>
      </c>
      <c r="F1920" s="5" t="s">
        <v>58</v>
      </c>
      <c r="G1920" s="6" t="s">
        <v>1073</v>
      </c>
      <c r="H1920" s="6" t="s">
        <v>61</v>
      </c>
      <c r="I1920" s="7" t="s">
        <v>60</v>
      </c>
      <c r="J1920" s="7" t="s">
        <v>141</v>
      </c>
      <c r="K1920" s="8">
        <v>256</v>
      </c>
      <c r="L1920" s="8">
        <v>8</v>
      </c>
      <c r="N1920" s="10" t="s">
        <v>37</v>
      </c>
      <c r="T1920" s="12">
        <v>0</v>
      </c>
    </row>
    <row r="1921" customHeight="1" spans="1:20">
      <c r="A1921" s="2">
        <v>1920</v>
      </c>
      <c r="B1921" s="2">
        <v>241115005</v>
      </c>
      <c r="C1921" s="3">
        <v>45611</v>
      </c>
      <c r="D1921" s="4" t="s">
        <v>1033</v>
      </c>
      <c r="E1921" s="4">
        <v>46</v>
      </c>
      <c r="F1921" s="5" t="s">
        <v>58</v>
      </c>
      <c r="G1921" s="6" t="s">
        <v>1073</v>
      </c>
      <c r="H1921" s="6" t="s">
        <v>61</v>
      </c>
      <c r="I1921" s="7" t="s">
        <v>60</v>
      </c>
      <c r="J1921" s="7" t="s">
        <v>141</v>
      </c>
      <c r="K1921" s="8">
        <v>244</v>
      </c>
      <c r="L1921" s="8">
        <v>8</v>
      </c>
      <c r="N1921" s="10" t="s">
        <v>37</v>
      </c>
      <c r="T1921" s="12">
        <v>0</v>
      </c>
    </row>
    <row r="1922" customHeight="1" spans="1:20">
      <c r="A1922" s="2">
        <v>1921</v>
      </c>
      <c r="B1922" s="2">
        <v>241115006</v>
      </c>
      <c r="C1922" s="3">
        <v>45611</v>
      </c>
      <c r="D1922" s="4" t="s">
        <v>1033</v>
      </c>
      <c r="E1922" s="4">
        <v>46</v>
      </c>
      <c r="F1922" s="5" t="s">
        <v>58</v>
      </c>
      <c r="G1922" s="6" t="s">
        <v>974</v>
      </c>
      <c r="H1922" s="6" t="s">
        <v>828</v>
      </c>
      <c r="I1922" s="7" t="s">
        <v>828</v>
      </c>
      <c r="J1922" s="7" t="s">
        <v>725</v>
      </c>
      <c r="K1922" s="8">
        <v>256</v>
      </c>
      <c r="L1922" s="8">
        <v>8</v>
      </c>
      <c r="N1922" s="10" t="s">
        <v>37</v>
      </c>
      <c r="T1922" s="12">
        <v>0</v>
      </c>
    </row>
    <row r="1923" customHeight="1" spans="1:20">
      <c r="A1923" s="2">
        <v>1922</v>
      </c>
      <c r="B1923" s="2">
        <v>241116001</v>
      </c>
      <c r="C1923" s="3">
        <v>45612</v>
      </c>
      <c r="D1923" s="4" t="s">
        <v>1033</v>
      </c>
      <c r="E1923" s="4">
        <v>46</v>
      </c>
      <c r="F1923" s="5" t="s">
        <v>33</v>
      </c>
      <c r="G1923" s="6" t="s">
        <v>479</v>
      </c>
      <c r="H1923" s="6" t="s">
        <v>480</v>
      </c>
      <c r="I1923" s="7" t="s">
        <v>39</v>
      </c>
      <c r="J1923" s="7" t="s">
        <v>36</v>
      </c>
      <c r="K1923" s="8">
        <v>952</v>
      </c>
      <c r="L1923" s="8">
        <v>32</v>
      </c>
      <c r="N1923" s="10" t="s">
        <v>37</v>
      </c>
      <c r="T1923" s="12">
        <v>0</v>
      </c>
    </row>
    <row r="1924" customHeight="1" spans="1:20">
      <c r="A1924" s="2">
        <v>1923</v>
      </c>
      <c r="B1924" s="2">
        <v>241116002</v>
      </c>
      <c r="C1924" s="3">
        <v>45612</v>
      </c>
      <c r="D1924" s="4" t="s">
        <v>1033</v>
      </c>
      <c r="E1924" s="4">
        <v>46</v>
      </c>
      <c r="F1924" s="5" t="s">
        <v>58</v>
      </c>
      <c r="G1924" s="6" t="s">
        <v>1073</v>
      </c>
      <c r="H1924" s="6" t="s">
        <v>61</v>
      </c>
      <c r="I1924" s="7" t="s">
        <v>60</v>
      </c>
      <c r="J1924" s="7" t="s">
        <v>141</v>
      </c>
      <c r="K1924" s="8">
        <v>144</v>
      </c>
      <c r="L1924" s="8">
        <v>8</v>
      </c>
      <c r="N1924" s="10" t="s">
        <v>37</v>
      </c>
      <c r="T1924" s="12">
        <v>0</v>
      </c>
    </row>
    <row r="1925" customHeight="1" spans="1:20">
      <c r="A1925" s="2">
        <v>1924</v>
      </c>
      <c r="B1925" s="2">
        <v>241116003</v>
      </c>
      <c r="C1925" s="3">
        <v>45612</v>
      </c>
      <c r="D1925" s="4" t="s">
        <v>1033</v>
      </c>
      <c r="E1925" s="4">
        <v>46</v>
      </c>
      <c r="F1925" s="5" t="s">
        <v>58</v>
      </c>
      <c r="G1925" s="6" t="s">
        <v>1062</v>
      </c>
      <c r="H1925" s="6" t="s">
        <v>366</v>
      </c>
      <c r="I1925" s="7" t="s">
        <v>42</v>
      </c>
      <c r="J1925" s="7" t="s">
        <v>36</v>
      </c>
      <c r="K1925" s="8">
        <v>256</v>
      </c>
      <c r="L1925" s="8">
        <v>8</v>
      </c>
      <c r="N1925" s="10" t="s">
        <v>37</v>
      </c>
      <c r="T1925" s="12">
        <v>0</v>
      </c>
    </row>
    <row r="1926" customHeight="1" spans="1:20">
      <c r="A1926" s="2">
        <v>1925</v>
      </c>
      <c r="B1926" s="2">
        <v>241116004</v>
      </c>
      <c r="C1926" s="3">
        <v>45612</v>
      </c>
      <c r="D1926" s="4" t="s">
        <v>1033</v>
      </c>
      <c r="E1926" s="4">
        <v>46</v>
      </c>
      <c r="F1926" s="5" t="s">
        <v>58</v>
      </c>
      <c r="G1926" s="6" t="s">
        <v>1074</v>
      </c>
      <c r="H1926" s="6" t="s">
        <v>366</v>
      </c>
      <c r="I1926" s="7" t="s">
        <v>42</v>
      </c>
      <c r="J1926" s="7" t="s">
        <v>248</v>
      </c>
      <c r="K1926" s="8">
        <v>100</v>
      </c>
      <c r="L1926" s="8">
        <v>8</v>
      </c>
      <c r="N1926" s="10" t="s">
        <v>37</v>
      </c>
      <c r="T1926" s="12">
        <v>0</v>
      </c>
    </row>
    <row r="1927" customHeight="1" spans="1:20">
      <c r="A1927" s="2">
        <v>1926</v>
      </c>
      <c r="B1927" s="2">
        <v>241116005</v>
      </c>
      <c r="C1927" s="3">
        <v>45612</v>
      </c>
      <c r="D1927" s="4" t="s">
        <v>1033</v>
      </c>
      <c r="E1927" s="4">
        <v>46</v>
      </c>
      <c r="F1927" s="5" t="s">
        <v>58</v>
      </c>
      <c r="G1927" s="6" t="s">
        <v>1072</v>
      </c>
      <c r="H1927" s="6" t="s">
        <v>64</v>
      </c>
      <c r="I1927" s="7" t="s">
        <v>64</v>
      </c>
      <c r="J1927" s="7" t="s">
        <v>36</v>
      </c>
      <c r="K1927" s="8">
        <v>120</v>
      </c>
      <c r="L1927" s="8">
        <v>8</v>
      </c>
      <c r="N1927" s="10" t="s">
        <v>37</v>
      </c>
      <c r="T1927" s="12">
        <v>0</v>
      </c>
    </row>
    <row r="1928" customHeight="1" spans="1:26">
      <c r="A1928" s="2">
        <v>1927</v>
      </c>
      <c r="B1928" s="2">
        <v>241116006</v>
      </c>
      <c r="C1928" s="3">
        <v>45612</v>
      </c>
      <c r="D1928" s="4" t="s">
        <v>1033</v>
      </c>
      <c r="E1928" s="4">
        <v>46</v>
      </c>
      <c r="F1928" s="5" t="s">
        <v>58</v>
      </c>
      <c r="G1928" s="6" t="s">
        <v>974</v>
      </c>
      <c r="H1928" s="6" t="s">
        <v>828</v>
      </c>
      <c r="I1928" s="7" t="s">
        <v>828</v>
      </c>
      <c r="J1928" s="7" t="s">
        <v>725</v>
      </c>
      <c r="K1928" s="8">
        <v>268</v>
      </c>
      <c r="L1928" s="8">
        <v>8</v>
      </c>
      <c r="M1928" s="9">
        <v>2</v>
      </c>
      <c r="N1928" s="10" t="s">
        <v>48</v>
      </c>
      <c r="P1928" s="11">
        <v>2</v>
      </c>
      <c r="T1928" s="12">
        <v>2</v>
      </c>
      <c r="U1928" s="11" t="s">
        <v>887</v>
      </c>
      <c r="V1928" s="13" t="s">
        <v>50</v>
      </c>
      <c r="W1928" s="8" t="s">
        <v>16</v>
      </c>
      <c r="X1928" s="11" t="s">
        <v>125</v>
      </c>
      <c r="Y1928" s="11" t="s">
        <v>57</v>
      </c>
      <c r="Z1928" s="11" t="s">
        <v>53</v>
      </c>
    </row>
    <row r="1929" customHeight="1" spans="1:29">
      <c r="A1929" s="2">
        <v>1928</v>
      </c>
      <c r="B1929" s="2">
        <v>241116007</v>
      </c>
      <c r="C1929" s="3">
        <v>45612</v>
      </c>
      <c r="D1929" s="4" t="s">
        <v>1033</v>
      </c>
      <c r="E1929" s="4">
        <v>46</v>
      </c>
      <c r="F1929" s="5" t="s">
        <v>58</v>
      </c>
      <c r="G1929" s="6" t="s">
        <v>1029</v>
      </c>
      <c r="H1929" s="6" t="s">
        <v>1031</v>
      </c>
      <c r="I1929" s="7" t="s">
        <v>841</v>
      </c>
      <c r="J1929" s="7" t="s">
        <v>725</v>
      </c>
      <c r="K1929" s="8">
        <v>48</v>
      </c>
      <c r="L1929" s="8">
        <v>8</v>
      </c>
      <c r="M1929" s="9">
        <v>1</v>
      </c>
      <c r="N1929" s="10" t="s">
        <v>48</v>
      </c>
      <c r="Q1929" s="11">
        <v>1</v>
      </c>
      <c r="T1929" s="12">
        <v>1</v>
      </c>
      <c r="U1929" s="11" t="s">
        <v>794</v>
      </c>
      <c r="V1929" s="13" t="s">
        <v>50</v>
      </c>
      <c r="W1929" s="8" t="s">
        <v>55</v>
      </c>
      <c r="X1929" s="11" t="s">
        <v>362</v>
      </c>
      <c r="Y1929" s="11" t="s">
        <v>57</v>
      </c>
      <c r="Z1929" s="11" t="s">
        <v>53</v>
      </c>
      <c r="AC1929" s="8" t="s">
        <v>1075</v>
      </c>
    </row>
    <row r="1930" customHeight="1" spans="1:20">
      <c r="A1930" s="2">
        <v>1929</v>
      </c>
      <c r="B1930" s="2">
        <v>241116008</v>
      </c>
      <c r="C1930" s="3">
        <v>45612</v>
      </c>
      <c r="D1930" s="4" t="s">
        <v>1033</v>
      </c>
      <c r="E1930" s="4">
        <v>46</v>
      </c>
      <c r="F1930" s="5" t="s">
        <v>58</v>
      </c>
      <c r="G1930" s="6" t="s">
        <v>991</v>
      </c>
      <c r="H1930" s="6" t="s">
        <v>366</v>
      </c>
      <c r="I1930" s="7" t="s">
        <v>42</v>
      </c>
      <c r="J1930" s="7" t="s">
        <v>62</v>
      </c>
      <c r="K1930" s="8">
        <v>231</v>
      </c>
      <c r="L1930" s="8">
        <v>8</v>
      </c>
      <c r="N1930" s="10" t="s">
        <v>37</v>
      </c>
      <c r="T1930" s="12">
        <v>0</v>
      </c>
    </row>
    <row r="1931" customHeight="1" spans="1:20">
      <c r="A1931" s="2">
        <v>1930</v>
      </c>
      <c r="B1931" s="2">
        <v>241116009</v>
      </c>
      <c r="C1931" s="3">
        <v>45612</v>
      </c>
      <c r="D1931" s="4" t="s">
        <v>1033</v>
      </c>
      <c r="E1931" s="4">
        <v>46</v>
      </c>
      <c r="F1931" s="5" t="s">
        <v>58</v>
      </c>
      <c r="G1931" s="6" t="s">
        <v>1073</v>
      </c>
      <c r="H1931" s="6" t="s">
        <v>61</v>
      </c>
      <c r="I1931" s="7" t="s">
        <v>60</v>
      </c>
      <c r="J1931" s="7" t="s">
        <v>141</v>
      </c>
      <c r="K1931" s="8">
        <v>156</v>
      </c>
      <c r="L1931" s="8">
        <v>8</v>
      </c>
      <c r="N1931" s="10" t="s">
        <v>37</v>
      </c>
      <c r="T1931" s="12">
        <v>0</v>
      </c>
    </row>
    <row r="1932" customHeight="1" spans="1:20">
      <c r="A1932" s="2">
        <v>1931</v>
      </c>
      <c r="B1932" s="2">
        <v>241116010</v>
      </c>
      <c r="C1932" s="3">
        <v>45612</v>
      </c>
      <c r="D1932" s="4" t="s">
        <v>1033</v>
      </c>
      <c r="E1932" s="4">
        <v>46</v>
      </c>
      <c r="F1932" s="5" t="s">
        <v>58</v>
      </c>
      <c r="G1932" s="6" t="s">
        <v>1063</v>
      </c>
      <c r="H1932" s="6" t="s">
        <v>61</v>
      </c>
      <c r="I1932" s="7" t="s">
        <v>60</v>
      </c>
      <c r="J1932" s="7" t="s">
        <v>62</v>
      </c>
      <c r="K1932" s="8">
        <v>100</v>
      </c>
      <c r="L1932" s="8">
        <v>8</v>
      </c>
      <c r="N1932" s="10" t="s">
        <v>37</v>
      </c>
      <c r="T1932" s="12">
        <v>0</v>
      </c>
    </row>
    <row r="1933" customHeight="1" spans="1:20">
      <c r="A1933" s="2">
        <v>1932</v>
      </c>
      <c r="B1933" s="2">
        <v>241116011</v>
      </c>
      <c r="C1933" s="3">
        <v>45612</v>
      </c>
      <c r="D1933" s="4" t="s">
        <v>1033</v>
      </c>
      <c r="E1933" s="4">
        <v>46</v>
      </c>
      <c r="F1933" s="5" t="s">
        <v>58</v>
      </c>
      <c r="G1933" s="6" t="s">
        <v>1074</v>
      </c>
      <c r="H1933" s="6" t="s">
        <v>366</v>
      </c>
      <c r="I1933" s="7" t="s">
        <v>42</v>
      </c>
      <c r="J1933" s="7" t="s">
        <v>248</v>
      </c>
      <c r="K1933" s="8">
        <v>94</v>
      </c>
      <c r="L1933" s="8">
        <v>8</v>
      </c>
      <c r="N1933" s="10" t="s">
        <v>37</v>
      </c>
      <c r="T1933" s="12">
        <v>0</v>
      </c>
    </row>
    <row r="1934" customHeight="1" spans="1:20">
      <c r="A1934" s="2">
        <v>1933</v>
      </c>
      <c r="B1934" s="2">
        <v>241117001</v>
      </c>
      <c r="C1934" s="3">
        <v>45613</v>
      </c>
      <c r="D1934" s="4" t="s">
        <v>1033</v>
      </c>
      <c r="E1934" s="4">
        <v>47</v>
      </c>
      <c r="F1934" s="5" t="s">
        <v>58</v>
      </c>
      <c r="G1934" s="6" t="s">
        <v>991</v>
      </c>
      <c r="H1934" s="6" t="s">
        <v>366</v>
      </c>
      <c r="I1934" s="7" t="s">
        <v>42</v>
      </c>
      <c r="J1934" s="7" t="s">
        <v>62</v>
      </c>
      <c r="K1934" s="8">
        <v>95</v>
      </c>
      <c r="L1934" s="8">
        <v>8</v>
      </c>
      <c r="N1934" s="10" t="s">
        <v>37</v>
      </c>
      <c r="T1934" s="12">
        <v>0</v>
      </c>
    </row>
    <row r="1935" customHeight="1" spans="1:20">
      <c r="A1935" s="2">
        <v>1934</v>
      </c>
      <c r="B1935" s="2">
        <v>241117002</v>
      </c>
      <c r="C1935" s="3">
        <v>45613</v>
      </c>
      <c r="D1935" s="4" t="s">
        <v>1033</v>
      </c>
      <c r="E1935" s="4">
        <v>47</v>
      </c>
      <c r="F1935" s="5" t="s">
        <v>58</v>
      </c>
      <c r="G1935" s="6" t="s">
        <v>1076</v>
      </c>
      <c r="H1935" s="6" t="s">
        <v>366</v>
      </c>
      <c r="I1935" s="7" t="s">
        <v>42</v>
      </c>
      <c r="J1935" s="7" t="s">
        <v>36</v>
      </c>
      <c r="K1935" s="8">
        <v>128</v>
      </c>
      <c r="L1935" s="8">
        <v>8</v>
      </c>
      <c r="N1935" s="10" t="s">
        <v>37</v>
      </c>
      <c r="T1935" s="12">
        <v>0</v>
      </c>
    </row>
    <row r="1936" customHeight="1" spans="1:20">
      <c r="A1936" s="2">
        <v>1935</v>
      </c>
      <c r="B1936" s="2">
        <v>241117003</v>
      </c>
      <c r="C1936" s="3">
        <v>45613</v>
      </c>
      <c r="D1936" s="4" t="s">
        <v>1033</v>
      </c>
      <c r="E1936" s="4">
        <v>47</v>
      </c>
      <c r="F1936" s="5" t="s">
        <v>58</v>
      </c>
      <c r="G1936" s="6" t="s">
        <v>1062</v>
      </c>
      <c r="H1936" s="6" t="s">
        <v>366</v>
      </c>
      <c r="I1936" s="7" t="s">
        <v>42</v>
      </c>
      <c r="J1936" s="7" t="s">
        <v>36</v>
      </c>
      <c r="K1936" s="8">
        <v>198</v>
      </c>
      <c r="L1936" s="8">
        <v>8</v>
      </c>
      <c r="N1936" s="10" t="s">
        <v>37</v>
      </c>
      <c r="T1936" s="12">
        <v>0</v>
      </c>
    </row>
    <row r="1937" customHeight="1" spans="1:26">
      <c r="A1937" s="2">
        <v>1936</v>
      </c>
      <c r="B1937" s="2">
        <v>241117004</v>
      </c>
      <c r="C1937" s="3">
        <v>45613</v>
      </c>
      <c r="D1937" s="4" t="s">
        <v>1033</v>
      </c>
      <c r="E1937" s="4">
        <v>47</v>
      </c>
      <c r="F1937" s="5" t="s">
        <v>58</v>
      </c>
      <c r="G1937" s="6" t="s">
        <v>827</v>
      </c>
      <c r="H1937" s="6" t="s">
        <v>828</v>
      </c>
      <c r="I1937" s="7" t="s">
        <v>828</v>
      </c>
      <c r="J1937" s="7" t="s">
        <v>725</v>
      </c>
      <c r="K1937" s="8">
        <v>256</v>
      </c>
      <c r="L1937" s="8">
        <v>8</v>
      </c>
      <c r="M1937" s="9">
        <v>3</v>
      </c>
      <c r="N1937" s="10" t="s">
        <v>48</v>
      </c>
      <c r="P1937" s="11">
        <v>2</v>
      </c>
      <c r="Q1937" s="11">
        <v>1</v>
      </c>
      <c r="T1937" s="12">
        <v>3</v>
      </c>
      <c r="U1937" s="11" t="s">
        <v>1077</v>
      </c>
      <c r="V1937" s="13" t="s">
        <v>50</v>
      </c>
      <c r="W1937" s="8" t="s">
        <v>16</v>
      </c>
      <c r="X1937" s="11" t="s">
        <v>125</v>
      </c>
      <c r="Y1937" s="11" t="s">
        <v>57</v>
      </c>
      <c r="Z1937" s="11" t="s">
        <v>53</v>
      </c>
    </row>
    <row r="1938" customHeight="1" spans="1:20">
      <c r="A1938" s="2">
        <v>1937</v>
      </c>
      <c r="B1938" s="2">
        <v>241117005</v>
      </c>
      <c r="C1938" s="3">
        <v>45613</v>
      </c>
      <c r="D1938" s="4" t="s">
        <v>1033</v>
      </c>
      <c r="E1938" s="4">
        <v>47</v>
      </c>
      <c r="F1938" s="5" t="s">
        <v>58</v>
      </c>
      <c r="G1938" s="6" t="s">
        <v>1072</v>
      </c>
      <c r="H1938" s="6" t="s">
        <v>64</v>
      </c>
      <c r="I1938" s="7" t="s">
        <v>64</v>
      </c>
      <c r="J1938" s="7" t="s">
        <v>36</v>
      </c>
      <c r="K1938" s="8">
        <v>122</v>
      </c>
      <c r="L1938" s="8">
        <v>8</v>
      </c>
      <c r="N1938" s="10" t="s">
        <v>37</v>
      </c>
      <c r="T1938" s="12">
        <v>0</v>
      </c>
    </row>
    <row r="1939" customHeight="1" spans="1:26">
      <c r="A1939" s="2">
        <v>1938</v>
      </c>
      <c r="B1939" s="2">
        <v>241117006</v>
      </c>
      <c r="C1939" s="3">
        <v>45613</v>
      </c>
      <c r="D1939" s="4" t="s">
        <v>1033</v>
      </c>
      <c r="E1939" s="4">
        <v>47</v>
      </c>
      <c r="F1939" s="5" t="s">
        <v>58</v>
      </c>
      <c r="G1939" s="6" t="s">
        <v>974</v>
      </c>
      <c r="H1939" s="6" t="s">
        <v>828</v>
      </c>
      <c r="I1939" s="7" t="s">
        <v>828</v>
      </c>
      <c r="J1939" s="7" t="s">
        <v>725</v>
      </c>
      <c r="K1939" s="8">
        <v>640</v>
      </c>
      <c r="L1939" s="8">
        <v>32</v>
      </c>
      <c r="M1939" s="9">
        <v>4</v>
      </c>
      <c r="N1939" s="10" t="s">
        <v>48</v>
      </c>
      <c r="O1939" s="11">
        <v>1</v>
      </c>
      <c r="P1939" s="11">
        <v>3</v>
      </c>
      <c r="T1939" s="12">
        <v>4</v>
      </c>
      <c r="U1939" s="11" t="s">
        <v>1078</v>
      </c>
      <c r="V1939" s="13" t="s">
        <v>50</v>
      </c>
      <c r="W1939" s="8" t="s">
        <v>16</v>
      </c>
      <c r="X1939" s="11" t="s">
        <v>125</v>
      </c>
      <c r="Y1939" s="11" t="s">
        <v>57</v>
      </c>
      <c r="Z1939" s="11" t="s">
        <v>53</v>
      </c>
    </row>
    <row r="1940" customHeight="1" spans="1:20">
      <c r="A1940" s="2">
        <v>1939</v>
      </c>
      <c r="B1940" s="2">
        <v>241117007</v>
      </c>
      <c r="C1940" s="3">
        <v>45613</v>
      </c>
      <c r="D1940" s="4" t="s">
        <v>1033</v>
      </c>
      <c r="E1940" s="4">
        <v>47</v>
      </c>
      <c r="F1940" s="5" t="s">
        <v>33</v>
      </c>
      <c r="G1940" s="6" t="s">
        <v>479</v>
      </c>
      <c r="H1940" s="6" t="s">
        <v>480</v>
      </c>
      <c r="I1940" s="7" t="s">
        <v>39</v>
      </c>
      <c r="J1940" s="7" t="s">
        <v>36</v>
      </c>
      <c r="K1940" s="8">
        <v>77</v>
      </c>
      <c r="L1940" s="8">
        <v>8</v>
      </c>
      <c r="N1940" s="10" t="s">
        <v>37</v>
      </c>
      <c r="T1940" s="12">
        <v>0</v>
      </c>
    </row>
    <row r="1941" customHeight="1" spans="1:26">
      <c r="A1941" s="2">
        <v>1940</v>
      </c>
      <c r="B1941" s="2">
        <v>241117008</v>
      </c>
      <c r="C1941" s="3">
        <v>45613</v>
      </c>
      <c r="D1941" s="4" t="s">
        <v>1033</v>
      </c>
      <c r="E1941" s="4">
        <v>47</v>
      </c>
      <c r="F1941" s="5" t="s">
        <v>33</v>
      </c>
      <c r="G1941" s="6">
        <v>20240616</v>
      </c>
      <c r="H1941" s="6" t="s">
        <v>39</v>
      </c>
      <c r="I1941" s="7" t="s">
        <v>39</v>
      </c>
      <c r="J1941" s="7" t="s">
        <v>36</v>
      </c>
      <c r="K1941" s="8">
        <v>108</v>
      </c>
      <c r="L1941" s="8">
        <v>8</v>
      </c>
      <c r="M1941" s="9">
        <v>1</v>
      </c>
      <c r="N1941" s="10" t="s">
        <v>48</v>
      </c>
      <c r="Q1941" s="11">
        <v>1</v>
      </c>
      <c r="T1941" s="12">
        <v>1</v>
      </c>
      <c r="U1941" s="11" t="s">
        <v>1079</v>
      </c>
      <c r="V1941" s="13" t="s">
        <v>50</v>
      </c>
      <c r="W1941" s="8" t="s">
        <v>55</v>
      </c>
      <c r="X1941" s="11" t="s">
        <v>442</v>
      </c>
      <c r="Y1941" s="11" t="s">
        <v>57</v>
      </c>
      <c r="Z1941" s="11" t="s">
        <v>53</v>
      </c>
    </row>
    <row r="1942" customHeight="1" spans="1:20">
      <c r="A1942" s="2">
        <v>1941</v>
      </c>
      <c r="B1942" s="2">
        <v>241117009</v>
      </c>
      <c r="C1942" s="3">
        <v>45613</v>
      </c>
      <c r="D1942" s="4" t="s">
        <v>1033</v>
      </c>
      <c r="E1942" s="4">
        <v>47</v>
      </c>
      <c r="F1942" s="5" t="s">
        <v>33</v>
      </c>
      <c r="G1942" s="6" t="s">
        <v>570</v>
      </c>
      <c r="H1942" s="6" t="s">
        <v>401</v>
      </c>
      <c r="I1942" s="7" t="s">
        <v>401</v>
      </c>
      <c r="J1942" s="7" t="s">
        <v>36</v>
      </c>
      <c r="K1942" s="8">
        <v>435</v>
      </c>
      <c r="L1942" s="8">
        <v>32</v>
      </c>
      <c r="N1942" s="10" t="s">
        <v>37</v>
      </c>
      <c r="T1942" s="12">
        <v>0</v>
      </c>
    </row>
    <row r="1943" customHeight="1" spans="1:20">
      <c r="A1943" s="2">
        <v>1942</v>
      </c>
      <c r="B1943" s="2">
        <v>241118001</v>
      </c>
      <c r="C1943" s="3">
        <v>45614</v>
      </c>
      <c r="D1943" s="4" t="s">
        <v>1033</v>
      </c>
      <c r="E1943" s="4">
        <v>47</v>
      </c>
      <c r="F1943" s="5" t="s">
        <v>58</v>
      </c>
      <c r="G1943" s="6" t="s">
        <v>1080</v>
      </c>
      <c r="H1943" s="6" t="s">
        <v>61</v>
      </c>
      <c r="I1943" s="7" t="s">
        <v>60</v>
      </c>
      <c r="J1943" s="7" t="s">
        <v>62</v>
      </c>
      <c r="K1943" s="8">
        <v>272</v>
      </c>
      <c r="L1943" s="8">
        <v>8</v>
      </c>
      <c r="N1943" s="10" t="s">
        <v>37</v>
      </c>
      <c r="T1943" s="12">
        <v>0</v>
      </c>
    </row>
    <row r="1944" customHeight="1" spans="1:20">
      <c r="A1944" s="2">
        <v>1943</v>
      </c>
      <c r="B1944" s="2">
        <v>241118002</v>
      </c>
      <c r="C1944" s="3">
        <v>45614</v>
      </c>
      <c r="D1944" s="4" t="s">
        <v>1033</v>
      </c>
      <c r="E1944" s="4">
        <v>47</v>
      </c>
      <c r="F1944" s="5" t="s">
        <v>58</v>
      </c>
      <c r="G1944" s="6" t="s">
        <v>1073</v>
      </c>
      <c r="H1944" s="6" t="s">
        <v>61</v>
      </c>
      <c r="I1944" s="7" t="s">
        <v>60</v>
      </c>
      <c r="J1944" s="7" t="s">
        <v>141</v>
      </c>
      <c r="K1944" s="8">
        <v>118</v>
      </c>
      <c r="L1944" s="8">
        <v>8</v>
      </c>
      <c r="N1944" s="10" t="s">
        <v>37</v>
      </c>
      <c r="T1944" s="12">
        <v>0</v>
      </c>
    </row>
    <row r="1945" customHeight="1" spans="1:20">
      <c r="A1945" s="2">
        <v>1944</v>
      </c>
      <c r="B1945" s="2">
        <v>241118003</v>
      </c>
      <c r="C1945" s="3">
        <v>45614</v>
      </c>
      <c r="D1945" s="4" t="s">
        <v>1033</v>
      </c>
      <c r="E1945" s="4">
        <v>47</v>
      </c>
      <c r="F1945" s="5" t="s">
        <v>33</v>
      </c>
      <c r="G1945" s="6" t="s">
        <v>883</v>
      </c>
      <c r="H1945" s="6" t="s">
        <v>568</v>
      </c>
      <c r="I1945" s="7" t="s">
        <v>568</v>
      </c>
      <c r="J1945" s="7" t="s">
        <v>36</v>
      </c>
      <c r="K1945" s="8">
        <v>4</v>
      </c>
      <c r="L1945" s="8">
        <v>4</v>
      </c>
      <c r="N1945" s="10" t="s">
        <v>37</v>
      </c>
      <c r="T1945" s="12">
        <v>0</v>
      </c>
    </row>
    <row r="1946" customHeight="1" spans="1:20">
      <c r="A1946" s="2">
        <v>1945</v>
      </c>
      <c r="B1946" s="2">
        <v>241118004</v>
      </c>
      <c r="C1946" s="3">
        <v>45614</v>
      </c>
      <c r="D1946" s="4" t="s">
        <v>1033</v>
      </c>
      <c r="E1946" s="4">
        <v>47</v>
      </c>
      <c r="F1946" s="5" t="s">
        <v>58</v>
      </c>
      <c r="G1946" s="6" t="s">
        <v>1029</v>
      </c>
      <c r="H1946" s="6" t="s">
        <v>1031</v>
      </c>
      <c r="I1946" s="7" t="s">
        <v>841</v>
      </c>
      <c r="J1946" s="7" t="s">
        <v>725</v>
      </c>
      <c r="K1946" s="8">
        <v>180</v>
      </c>
      <c r="L1946" s="8">
        <v>8</v>
      </c>
      <c r="N1946" s="10" t="s">
        <v>37</v>
      </c>
      <c r="T1946" s="12">
        <v>0</v>
      </c>
    </row>
    <row r="1947" customHeight="1" spans="1:20">
      <c r="A1947" s="2">
        <v>1946</v>
      </c>
      <c r="B1947" s="2">
        <v>241118005</v>
      </c>
      <c r="C1947" s="3">
        <v>45614</v>
      </c>
      <c r="D1947" s="4" t="s">
        <v>1033</v>
      </c>
      <c r="E1947" s="4">
        <v>47</v>
      </c>
      <c r="F1947" s="5" t="s">
        <v>58</v>
      </c>
      <c r="G1947" s="6" t="s">
        <v>1073</v>
      </c>
      <c r="H1947" s="6" t="s">
        <v>61</v>
      </c>
      <c r="I1947" s="7" t="s">
        <v>60</v>
      </c>
      <c r="J1947" s="7" t="s">
        <v>141</v>
      </c>
      <c r="K1947" s="8">
        <v>1</v>
      </c>
      <c r="L1947" s="8">
        <v>1</v>
      </c>
      <c r="N1947" s="10" t="s">
        <v>37</v>
      </c>
      <c r="T1947" s="12">
        <v>0</v>
      </c>
    </row>
    <row r="1948" customHeight="1" spans="1:26">
      <c r="A1948" s="2">
        <v>1947</v>
      </c>
      <c r="B1948" s="2">
        <v>241118006</v>
      </c>
      <c r="C1948" s="3">
        <v>45614</v>
      </c>
      <c r="D1948" s="4" t="s">
        <v>1033</v>
      </c>
      <c r="E1948" s="4">
        <v>47</v>
      </c>
      <c r="F1948" s="5" t="s">
        <v>58</v>
      </c>
      <c r="G1948" s="6" t="s">
        <v>974</v>
      </c>
      <c r="H1948" s="6" t="s">
        <v>828</v>
      </c>
      <c r="I1948" s="7" t="s">
        <v>828</v>
      </c>
      <c r="J1948" s="7" t="s">
        <v>725</v>
      </c>
      <c r="K1948" s="8">
        <v>520</v>
      </c>
      <c r="L1948" s="8">
        <v>12</v>
      </c>
      <c r="M1948" s="9">
        <v>1</v>
      </c>
      <c r="N1948" s="10" t="s">
        <v>48</v>
      </c>
      <c r="P1948" s="11">
        <v>1</v>
      </c>
      <c r="T1948" s="12">
        <v>1</v>
      </c>
      <c r="U1948" s="11" t="s">
        <v>1081</v>
      </c>
      <c r="V1948" s="13" t="s">
        <v>50</v>
      </c>
      <c r="W1948" s="8" t="s">
        <v>16</v>
      </c>
      <c r="X1948" s="11" t="s">
        <v>125</v>
      </c>
      <c r="Y1948" s="11" t="s">
        <v>57</v>
      </c>
      <c r="Z1948" s="11" t="s">
        <v>53</v>
      </c>
    </row>
    <row r="1949" customHeight="1" spans="1:20">
      <c r="A1949" s="2">
        <v>1948</v>
      </c>
      <c r="B1949" s="2">
        <v>241118007</v>
      </c>
      <c r="C1949" s="3">
        <v>45614</v>
      </c>
      <c r="D1949" s="4" t="s">
        <v>1033</v>
      </c>
      <c r="E1949" s="4">
        <v>47</v>
      </c>
      <c r="F1949" s="5" t="s">
        <v>58</v>
      </c>
      <c r="G1949" s="6" t="s">
        <v>1074</v>
      </c>
      <c r="H1949" s="6" t="s">
        <v>61</v>
      </c>
      <c r="I1949" s="7" t="s">
        <v>60</v>
      </c>
      <c r="J1949" s="7" t="s">
        <v>62</v>
      </c>
      <c r="K1949" s="8">
        <v>165</v>
      </c>
      <c r="L1949" s="8">
        <v>8</v>
      </c>
      <c r="N1949" s="10" t="s">
        <v>37</v>
      </c>
      <c r="T1949" s="12">
        <v>0</v>
      </c>
    </row>
    <row r="1950" customHeight="1" spans="1:26">
      <c r="A1950" s="2">
        <v>1949</v>
      </c>
      <c r="B1950" s="2">
        <v>241119001</v>
      </c>
      <c r="C1950" s="3">
        <v>45615</v>
      </c>
      <c r="D1950" s="4" t="s">
        <v>1033</v>
      </c>
      <c r="E1950" s="4">
        <v>47</v>
      </c>
      <c r="F1950" s="5" t="s">
        <v>58</v>
      </c>
      <c r="G1950" s="6" t="s">
        <v>1082</v>
      </c>
      <c r="H1950" s="6" t="s">
        <v>828</v>
      </c>
      <c r="I1950" s="7" t="s">
        <v>828</v>
      </c>
      <c r="J1950" s="7" t="s">
        <v>725</v>
      </c>
      <c r="K1950" s="8">
        <v>604</v>
      </c>
      <c r="L1950" s="8">
        <v>32</v>
      </c>
      <c r="M1950" s="9">
        <v>1</v>
      </c>
      <c r="N1950" s="10" t="s">
        <v>48</v>
      </c>
      <c r="P1950" s="11">
        <v>1</v>
      </c>
      <c r="T1950" s="12">
        <v>1</v>
      </c>
      <c r="U1950" s="11" t="s">
        <v>1081</v>
      </c>
      <c r="V1950" s="13" t="s">
        <v>50</v>
      </c>
      <c r="W1950" s="8" t="s">
        <v>16</v>
      </c>
      <c r="X1950" s="11" t="s">
        <v>125</v>
      </c>
      <c r="Y1950" s="11" t="s">
        <v>57</v>
      </c>
      <c r="Z1950" s="11" t="s">
        <v>53</v>
      </c>
    </row>
    <row r="1951" customHeight="1" spans="1:20">
      <c r="A1951" s="2">
        <v>1950</v>
      </c>
      <c r="B1951" s="2">
        <v>241119002</v>
      </c>
      <c r="C1951" s="3">
        <v>45615</v>
      </c>
      <c r="D1951" s="4" t="s">
        <v>1033</v>
      </c>
      <c r="E1951" s="4">
        <v>47</v>
      </c>
      <c r="F1951" s="5" t="s">
        <v>58</v>
      </c>
      <c r="G1951" s="6" t="s">
        <v>1073</v>
      </c>
      <c r="H1951" s="6" t="s">
        <v>61</v>
      </c>
      <c r="I1951" s="7" t="s">
        <v>60</v>
      </c>
      <c r="J1951" s="7" t="s">
        <v>141</v>
      </c>
      <c r="K1951" s="8">
        <v>256</v>
      </c>
      <c r="L1951" s="8">
        <v>8</v>
      </c>
      <c r="N1951" s="10" t="s">
        <v>37</v>
      </c>
      <c r="T1951" s="12">
        <v>0</v>
      </c>
    </row>
    <row r="1952" customHeight="1" spans="1:20">
      <c r="A1952" s="2">
        <v>1951</v>
      </c>
      <c r="B1952" s="2">
        <v>241119003</v>
      </c>
      <c r="C1952" s="3">
        <v>45615</v>
      </c>
      <c r="D1952" s="4" t="s">
        <v>1033</v>
      </c>
      <c r="E1952" s="4">
        <v>47</v>
      </c>
      <c r="F1952" s="5" t="s">
        <v>58</v>
      </c>
      <c r="G1952" s="6" t="s">
        <v>1063</v>
      </c>
      <c r="H1952" s="6" t="s">
        <v>61</v>
      </c>
      <c r="I1952" s="7" t="s">
        <v>60</v>
      </c>
      <c r="J1952" s="7" t="s">
        <v>62</v>
      </c>
      <c r="K1952" s="8">
        <v>29</v>
      </c>
      <c r="L1952" s="8">
        <v>8</v>
      </c>
      <c r="N1952" s="10" t="s">
        <v>37</v>
      </c>
      <c r="T1952" s="12">
        <v>0</v>
      </c>
    </row>
    <row r="1953" customHeight="1" spans="1:20">
      <c r="A1953" s="2">
        <v>1952</v>
      </c>
      <c r="B1953" s="2">
        <v>241119004</v>
      </c>
      <c r="C1953" s="3">
        <v>45615</v>
      </c>
      <c r="D1953" s="4" t="s">
        <v>1033</v>
      </c>
      <c r="E1953" s="4">
        <v>47</v>
      </c>
      <c r="F1953" s="5" t="s">
        <v>58</v>
      </c>
      <c r="G1953" s="6" t="s">
        <v>1034</v>
      </c>
      <c r="H1953" s="6" t="s">
        <v>61</v>
      </c>
      <c r="I1953" s="7" t="s">
        <v>60</v>
      </c>
      <c r="J1953" s="7" t="s">
        <v>141</v>
      </c>
      <c r="K1953" s="8">
        <v>100</v>
      </c>
      <c r="L1953" s="8">
        <v>8</v>
      </c>
      <c r="N1953" s="10" t="s">
        <v>37</v>
      </c>
      <c r="T1953" s="12">
        <v>0</v>
      </c>
    </row>
    <row r="1954" customHeight="1" spans="1:20">
      <c r="A1954" s="2">
        <v>1953</v>
      </c>
      <c r="B1954" s="2">
        <v>241119005</v>
      </c>
      <c r="C1954" s="3">
        <v>45615</v>
      </c>
      <c r="D1954" s="4" t="s">
        <v>1033</v>
      </c>
      <c r="E1954" s="4">
        <v>47</v>
      </c>
      <c r="F1954" s="5" t="s">
        <v>58</v>
      </c>
      <c r="G1954" s="6" t="s">
        <v>1083</v>
      </c>
      <c r="H1954" s="6" t="s">
        <v>60</v>
      </c>
      <c r="I1954" s="7" t="s">
        <v>60</v>
      </c>
      <c r="J1954" s="7" t="s">
        <v>62</v>
      </c>
      <c r="K1954" s="8">
        <v>175</v>
      </c>
      <c r="L1954" s="8">
        <v>8</v>
      </c>
      <c r="N1954" s="10" t="s">
        <v>37</v>
      </c>
      <c r="T1954" s="12">
        <v>0</v>
      </c>
    </row>
    <row r="1955" customHeight="1" spans="1:20">
      <c r="A1955" s="2">
        <v>1954</v>
      </c>
      <c r="B1955" s="2">
        <v>241120001</v>
      </c>
      <c r="C1955" s="3">
        <v>45616</v>
      </c>
      <c r="D1955" s="4" t="s">
        <v>1033</v>
      </c>
      <c r="E1955" s="4">
        <v>47</v>
      </c>
      <c r="F1955" s="5" t="s">
        <v>58</v>
      </c>
      <c r="G1955" s="6" t="s">
        <v>1029</v>
      </c>
      <c r="H1955" s="6" t="s">
        <v>1031</v>
      </c>
      <c r="I1955" s="7" t="s">
        <v>841</v>
      </c>
      <c r="J1955" s="7" t="s">
        <v>725</v>
      </c>
      <c r="K1955" s="8">
        <v>119</v>
      </c>
      <c r="L1955" s="8">
        <v>8</v>
      </c>
      <c r="N1955" s="10" t="s">
        <v>37</v>
      </c>
      <c r="T1955" s="12">
        <v>0</v>
      </c>
    </row>
    <row r="1956" customHeight="1" spans="1:20">
      <c r="A1956" s="2">
        <v>1955</v>
      </c>
      <c r="B1956" s="2">
        <v>241120002</v>
      </c>
      <c r="C1956" s="3">
        <v>45616</v>
      </c>
      <c r="D1956" s="4" t="s">
        <v>1033</v>
      </c>
      <c r="E1956" s="4">
        <v>47</v>
      </c>
      <c r="F1956" s="5" t="s">
        <v>58</v>
      </c>
      <c r="G1956" s="6" t="s">
        <v>1084</v>
      </c>
      <c r="H1956" s="6" t="s">
        <v>366</v>
      </c>
      <c r="I1956" s="7" t="s">
        <v>42</v>
      </c>
      <c r="J1956" s="7" t="s">
        <v>36</v>
      </c>
      <c r="K1956" s="8">
        <v>270</v>
      </c>
      <c r="L1956" s="8">
        <v>8</v>
      </c>
      <c r="N1956" s="10" t="s">
        <v>37</v>
      </c>
      <c r="T1956" s="12">
        <v>0</v>
      </c>
    </row>
    <row r="1957" customHeight="1" spans="1:20">
      <c r="A1957" s="2">
        <v>1956</v>
      </c>
      <c r="B1957" s="2">
        <v>241120003</v>
      </c>
      <c r="C1957" s="3">
        <v>45616</v>
      </c>
      <c r="D1957" s="4" t="s">
        <v>1033</v>
      </c>
      <c r="E1957" s="4">
        <v>47</v>
      </c>
      <c r="F1957" s="5" t="s">
        <v>294</v>
      </c>
      <c r="G1957" s="6" t="s">
        <v>945</v>
      </c>
      <c r="H1957" s="6" t="s">
        <v>296</v>
      </c>
      <c r="I1957" s="7" t="s">
        <v>296</v>
      </c>
      <c r="J1957" s="7" t="s">
        <v>141</v>
      </c>
      <c r="K1957" s="8">
        <v>2</v>
      </c>
      <c r="L1957" s="8">
        <v>2</v>
      </c>
      <c r="N1957" s="10" t="s">
        <v>37</v>
      </c>
      <c r="T1957" s="12">
        <v>0</v>
      </c>
    </row>
    <row r="1958" customHeight="1" spans="1:20">
      <c r="A1958" s="2">
        <v>1957</v>
      </c>
      <c r="B1958" s="2">
        <v>241120004</v>
      </c>
      <c r="C1958" s="3">
        <v>45616</v>
      </c>
      <c r="D1958" s="4" t="s">
        <v>1033</v>
      </c>
      <c r="E1958" s="4">
        <v>47</v>
      </c>
      <c r="F1958" s="5" t="s">
        <v>58</v>
      </c>
      <c r="G1958" s="6" t="s">
        <v>1073</v>
      </c>
      <c r="H1958" s="6" t="s">
        <v>61</v>
      </c>
      <c r="I1958" s="7" t="s">
        <v>60</v>
      </c>
      <c r="J1958" s="7" t="s">
        <v>141</v>
      </c>
      <c r="K1958" s="8">
        <v>276</v>
      </c>
      <c r="L1958" s="8">
        <v>8</v>
      </c>
      <c r="N1958" s="10" t="s">
        <v>37</v>
      </c>
      <c r="T1958" s="12">
        <v>0</v>
      </c>
    </row>
    <row r="1959" customHeight="1" spans="1:20">
      <c r="A1959" s="2">
        <v>1958</v>
      </c>
      <c r="B1959" s="2">
        <v>241120005</v>
      </c>
      <c r="C1959" s="3">
        <v>45616</v>
      </c>
      <c r="D1959" s="4" t="s">
        <v>1033</v>
      </c>
      <c r="E1959" s="4">
        <v>47</v>
      </c>
      <c r="F1959" s="5" t="s">
        <v>58</v>
      </c>
      <c r="G1959" s="6" t="s">
        <v>1074</v>
      </c>
      <c r="H1959" s="6" t="s">
        <v>366</v>
      </c>
      <c r="I1959" s="7" t="s">
        <v>42</v>
      </c>
      <c r="J1959" s="7" t="s">
        <v>248</v>
      </c>
      <c r="K1959" s="8">
        <v>49</v>
      </c>
      <c r="L1959" s="8">
        <v>8</v>
      </c>
      <c r="N1959" s="10" t="s">
        <v>37</v>
      </c>
      <c r="T1959" s="12">
        <v>0</v>
      </c>
    </row>
    <row r="1960" customHeight="1" spans="1:20">
      <c r="A1960" s="2">
        <v>1959</v>
      </c>
      <c r="B1960" s="2">
        <v>241120006</v>
      </c>
      <c r="C1960" s="3">
        <v>45616</v>
      </c>
      <c r="D1960" s="4" t="s">
        <v>1033</v>
      </c>
      <c r="E1960" s="4">
        <v>47</v>
      </c>
      <c r="F1960" s="5" t="s">
        <v>58</v>
      </c>
      <c r="G1960" s="6" t="s">
        <v>974</v>
      </c>
      <c r="H1960" s="6" t="s">
        <v>828</v>
      </c>
      <c r="I1960" s="7" t="s">
        <v>828</v>
      </c>
      <c r="J1960" s="7" t="s">
        <v>725</v>
      </c>
      <c r="K1960" s="8">
        <v>604</v>
      </c>
      <c r="L1960" s="8">
        <v>32</v>
      </c>
      <c r="N1960" s="10" t="s">
        <v>37</v>
      </c>
      <c r="T1960" s="12">
        <v>0</v>
      </c>
    </row>
  </sheetData>
  <sheetProtection formatCells="0" formatColumns="0" formatRows="0" insertRows="0" insertColumns="0" deleteRows="0" autoFilter="0" pivotTables="0"/>
  <mergeCells count="1">
    <mergeCell ref="A1:AC1"/>
  </mergeCells>
  <conditionalFormatting sqref="N15">
    <cfRule type="cellIs" dxfId="0" priority="241" operator="equal">
      <formula>"NG"</formula>
    </cfRule>
    <cfRule type="cellIs" dxfId="1" priority="242" operator="equal">
      <formula>"OK"</formula>
    </cfRule>
    <cfRule type="cellIs" dxfId="2" priority="243" operator="equal">
      <formula>"OK"</formula>
    </cfRule>
  </conditionalFormatting>
  <conditionalFormatting sqref="N17">
    <cfRule type="cellIs" dxfId="0" priority="238" operator="equal">
      <formula>"NG"</formula>
    </cfRule>
    <cfRule type="cellIs" dxfId="1" priority="239" operator="equal">
      <formula>"OK"</formula>
    </cfRule>
    <cfRule type="cellIs" dxfId="2" priority="240" operator="equal">
      <formula>"OK"</formula>
    </cfRule>
  </conditionalFormatting>
  <conditionalFormatting sqref="N18">
    <cfRule type="cellIs" dxfId="0" priority="235" operator="equal">
      <formula>"NG"</formula>
    </cfRule>
    <cfRule type="cellIs" dxfId="1" priority="236" operator="equal">
      <formula>"OK"</formula>
    </cfRule>
    <cfRule type="cellIs" dxfId="2" priority="237" operator="equal">
      <formula>"OK"</formula>
    </cfRule>
  </conditionalFormatting>
  <conditionalFormatting sqref="N23">
    <cfRule type="cellIs" dxfId="0" priority="232" operator="equal">
      <formula>"NG"</formula>
    </cfRule>
    <cfRule type="cellIs" dxfId="1" priority="233" operator="equal">
      <formula>"OK"</formula>
    </cfRule>
    <cfRule type="cellIs" dxfId="2" priority="234" operator="equal">
      <formula>"OK"</formula>
    </cfRule>
  </conditionalFormatting>
  <conditionalFormatting sqref="N30">
    <cfRule type="cellIs" dxfId="0" priority="229" operator="equal">
      <formula>"NG"</formula>
    </cfRule>
    <cfRule type="cellIs" dxfId="1" priority="230" operator="equal">
      <formula>"OK"</formula>
    </cfRule>
    <cfRule type="cellIs" dxfId="2" priority="231" operator="equal">
      <formula>"OK"</formula>
    </cfRule>
  </conditionalFormatting>
  <conditionalFormatting sqref="N33">
    <cfRule type="cellIs" dxfId="0" priority="226" operator="equal">
      <formula>"NG"</formula>
    </cfRule>
    <cfRule type="cellIs" dxfId="1" priority="227" operator="equal">
      <formula>"OK"</formula>
    </cfRule>
    <cfRule type="cellIs" dxfId="2" priority="228" operator="equal">
      <formula>"OK"</formula>
    </cfRule>
  </conditionalFormatting>
  <conditionalFormatting sqref="N37">
    <cfRule type="cellIs" dxfId="0" priority="223" operator="equal">
      <formula>"NG"</formula>
    </cfRule>
    <cfRule type="cellIs" dxfId="1" priority="224" operator="equal">
      <formula>"OK"</formula>
    </cfRule>
    <cfRule type="cellIs" dxfId="2" priority="225" operator="equal">
      <formula>"OK"</formula>
    </cfRule>
  </conditionalFormatting>
  <conditionalFormatting sqref="N41">
    <cfRule type="cellIs" dxfId="0" priority="217" operator="equal">
      <formula>"NG"</formula>
    </cfRule>
    <cfRule type="cellIs" dxfId="1" priority="218" operator="equal">
      <formula>"OK"</formula>
    </cfRule>
    <cfRule type="cellIs" dxfId="2" priority="219" operator="equal">
      <formula>"OK"</formula>
    </cfRule>
  </conditionalFormatting>
  <conditionalFormatting sqref="N42">
    <cfRule type="cellIs" dxfId="0" priority="220" operator="equal">
      <formula>"NG"</formula>
    </cfRule>
    <cfRule type="cellIs" dxfId="1" priority="221" operator="equal">
      <formula>"OK"</formula>
    </cfRule>
    <cfRule type="cellIs" dxfId="2" priority="222" operator="equal">
      <formula>"OK"</formula>
    </cfRule>
  </conditionalFormatting>
  <conditionalFormatting sqref="N43">
    <cfRule type="cellIs" dxfId="0" priority="214" operator="equal">
      <formula>"NG"</formula>
    </cfRule>
    <cfRule type="cellIs" dxfId="1" priority="215" operator="equal">
      <formula>"OK"</formula>
    </cfRule>
    <cfRule type="cellIs" dxfId="2" priority="216" operator="equal">
      <formula>"OK"</formula>
    </cfRule>
  </conditionalFormatting>
  <conditionalFormatting sqref="N52">
    <cfRule type="cellIs" dxfId="0" priority="208" operator="equal">
      <formula>"NG"</formula>
    </cfRule>
    <cfRule type="cellIs" dxfId="1" priority="209" operator="equal">
      <formula>"OK"</formula>
    </cfRule>
    <cfRule type="cellIs" dxfId="2" priority="210" operator="equal">
      <formula>"OK"</formula>
    </cfRule>
  </conditionalFormatting>
  <conditionalFormatting sqref="N53">
    <cfRule type="cellIs" dxfId="0" priority="211" operator="equal">
      <formula>"NG"</formula>
    </cfRule>
    <cfRule type="cellIs" dxfId="1" priority="212" operator="equal">
      <formula>"OK"</formula>
    </cfRule>
    <cfRule type="cellIs" dxfId="2" priority="213" operator="equal">
      <formula>"OK"</formula>
    </cfRule>
  </conditionalFormatting>
  <conditionalFormatting sqref="N63">
    <cfRule type="cellIs" dxfId="0" priority="205" operator="equal">
      <formula>"NG"</formula>
    </cfRule>
    <cfRule type="cellIs" dxfId="1" priority="206" operator="equal">
      <formula>"OK"</formula>
    </cfRule>
    <cfRule type="cellIs" dxfId="2" priority="207" operator="equal">
      <formula>"OK"</formula>
    </cfRule>
  </conditionalFormatting>
  <conditionalFormatting sqref="N66">
    <cfRule type="cellIs" dxfId="0" priority="202" operator="equal">
      <formula>"NG"</formula>
    </cfRule>
    <cfRule type="cellIs" dxfId="1" priority="203" operator="equal">
      <formula>"OK"</formula>
    </cfRule>
    <cfRule type="cellIs" dxfId="2" priority="204" operator="equal">
      <formula>"OK"</formula>
    </cfRule>
  </conditionalFormatting>
  <conditionalFormatting sqref="N67">
    <cfRule type="cellIs" dxfId="0" priority="199" operator="equal">
      <formula>"NG"</formula>
    </cfRule>
    <cfRule type="cellIs" dxfId="1" priority="200" operator="equal">
      <formula>"OK"</formula>
    </cfRule>
    <cfRule type="cellIs" dxfId="2" priority="201" operator="equal">
      <formula>"OK"</formula>
    </cfRule>
  </conditionalFormatting>
  <conditionalFormatting sqref="N68">
    <cfRule type="cellIs" dxfId="0" priority="196" operator="equal">
      <formula>"NG"</formula>
    </cfRule>
    <cfRule type="cellIs" dxfId="1" priority="197" operator="equal">
      <formula>"OK"</formula>
    </cfRule>
    <cfRule type="cellIs" dxfId="2" priority="198" operator="equal">
      <formula>"OK"</formula>
    </cfRule>
  </conditionalFormatting>
  <conditionalFormatting sqref="N75">
    <cfRule type="cellIs" dxfId="3" priority="2546" stopIfTrue="1" operator="equal">
      <formula>"NG"</formula>
    </cfRule>
    <cfRule type="cellIs" dxfId="4" priority="2547" stopIfTrue="1" operator="equal">
      <formula>"OK"</formula>
    </cfRule>
  </conditionalFormatting>
  <conditionalFormatting sqref="N80">
    <cfRule type="cellIs" dxfId="3" priority="2544" stopIfTrue="1" operator="equal">
      <formula>"NG"</formula>
    </cfRule>
    <cfRule type="cellIs" dxfId="4" priority="2545" stopIfTrue="1" operator="equal">
      <formula>"OK"</formula>
    </cfRule>
  </conditionalFormatting>
  <conditionalFormatting sqref="N81">
    <cfRule type="cellIs" dxfId="3" priority="2542" stopIfTrue="1" operator="equal">
      <formula>"NG"</formula>
    </cfRule>
    <cfRule type="cellIs" dxfId="4" priority="2543" stopIfTrue="1" operator="equal">
      <formula>"OK"</formula>
    </cfRule>
  </conditionalFormatting>
  <conditionalFormatting sqref="N82">
    <cfRule type="cellIs" dxfId="3" priority="2540" stopIfTrue="1" operator="equal">
      <formula>"NG"</formula>
    </cfRule>
    <cfRule type="cellIs" dxfId="4" priority="2541" stopIfTrue="1" operator="equal">
      <formula>"OK"</formula>
    </cfRule>
  </conditionalFormatting>
  <conditionalFormatting sqref="N85">
    <cfRule type="cellIs" dxfId="3" priority="2538" stopIfTrue="1" operator="equal">
      <formula>"NG"</formula>
    </cfRule>
    <cfRule type="cellIs" dxfId="4" priority="2539" stopIfTrue="1" operator="equal">
      <formula>"OK"</formula>
    </cfRule>
  </conditionalFormatting>
  <conditionalFormatting sqref="N89">
    <cfRule type="cellIs" dxfId="3" priority="2534" stopIfTrue="1" operator="equal">
      <formula>"NG"</formula>
    </cfRule>
    <cfRule type="cellIs" dxfId="4" priority="2535" stopIfTrue="1" operator="equal">
      <formula>"OK"</formula>
    </cfRule>
  </conditionalFormatting>
  <conditionalFormatting sqref="N92">
    <cfRule type="cellIs" dxfId="3" priority="2536" stopIfTrue="1" operator="equal">
      <formula>"NG"</formula>
    </cfRule>
    <cfRule type="cellIs" dxfId="4" priority="2537" stopIfTrue="1" operator="equal">
      <formula>"OK"</formula>
    </cfRule>
  </conditionalFormatting>
  <conditionalFormatting sqref="N93">
    <cfRule type="cellIs" dxfId="3" priority="2532" stopIfTrue="1" operator="equal">
      <formula>"NG"</formula>
    </cfRule>
    <cfRule type="cellIs" dxfId="4" priority="2533" stopIfTrue="1" operator="equal">
      <formula>"OK"</formula>
    </cfRule>
  </conditionalFormatting>
  <conditionalFormatting sqref="N94">
    <cfRule type="cellIs" dxfId="3" priority="2530" stopIfTrue="1" operator="equal">
      <formula>"NG"</formula>
    </cfRule>
    <cfRule type="cellIs" dxfId="4" priority="2531" stopIfTrue="1" operator="equal">
      <formula>"OK"</formula>
    </cfRule>
  </conditionalFormatting>
  <conditionalFormatting sqref="N95">
    <cfRule type="cellIs" dxfId="3" priority="2528" stopIfTrue="1" operator="equal">
      <formula>"NG"</formula>
    </cfRule>
    <cfRule type="cellIs" dxfId="4" priority="2529" stopIfTrue="1" operator="equal">
      <formula>"OK"</formula>
    </cfRule>
  </conditionalFormatting>
  <conditionalFormatting sqref="N100">
    <cfRule type="cellIs" dxfId="3" priority="2526" stopIfTrue="1" operator="equal">
      <formula>"NG"</formula>
    </cfRule>
    <cfRule type="cellIs" dxfId="4" priority="2527" stopIfTrue="1" operator="equal">
      <formula>"OK"</formula>
    </cfRule>
  </conditionalFormatting>
  <conditionalFormatting sqref="N103">
    <cfRule type="cellIs" dxfId="3" priority="2524" stopIfTrue="1" operator="equal">
      <formula>"NG"</formula>
    </cfRule>
    <cfRule type="cellIs" dxfId="4" priority="2525" stopIfTrue="1" operator="equal">
      <formula>"OK"</formula>
    </cfRule>
  </conditionalFormatting>
  <conditionalFormatting sqref="N105">
    <cfRule type="cellIs" dxfId="3" priority="2522" stopIfTrue="1" operator="equal">
      <formula>"NG"</formula>
    </cfRule>
    <cfRule type="cellIs" dxfId="4" priority="2523" stopIfTrue="1" operator="equal">
      <formula>"OK"</formula>
    </cfRule>
  </conditionalFormatting>
  <conditionalFormatting sqref="N106">
    <cfRule type="cellIs" dxfId="3" priority="2520" stopIfTrue="1" operator="equal">
      <formula>"NG"</formula>
    </cfRule>
    <cfRule type="cellIs" dxfId="4" priority="2521" stopIfTrue="1" operator="equal">
      <formula>"OK"</formula>
    </cfRule>
  </conditionalFormatting>
  <conditionalFormatting sqref="N111">
    <cfRule type="cellIs" dxfId="3" priority="2518" stopIfTrue="1" operator="equal">
      <formula>"NG"</formula>
    </cfRule>
    <cfRule type="cellIs" dxfId="4" priority="2519" stopIfTrue="1" operator="equal">
      <formula>"OK"</formula>
    </cfRule>
  </conditionalFormatting>
  <conditionalFormatting sqref="N118">
    <cfRule type="cellIs" dxfId="3" priority="2516" stopIfTrue="1" operator="equal">
      <formula>"NG"</formula>
    </cfRule>
    <cfRule type="cellIs" dxfId="4" priority="2517" stopIfTrue="1" operator="equal">
      <formula>"OK"</formula>
    </cfRule>
  </conditionalFormatting>
  <conditionalFormatting sqref="N119">
    <cfRule type="cellIs" dxfId="3" priority="2514" stopIfTrue="1" operator="equal">
      <formula>"NG"</formula>
    </cfRule>
    <cfRule type="cellIs" dxfId="4" priority="2515" stopIfTrue="1" operator="equal">
      <formula>"OK"</formula>
    </cfRule>
  </conditionalFormatting>
  <conditionalFormatting sqref="N120">
    <cfRule type="cellIs" dxfId="3" priority="2512" stopIfTrue="1" operator="equal">
      <formula>"NG"</formula>
    </cfRule>
    <cfRule type="cellIs" dxfId="4" priority="2513" stopIfTrue="1" operator="equal">
      <formula>"OK"</formula>
    </cfRule>
  </conditionalFormatting>
  <conditionalFormatting sqref="N121">
    <cfRule type="cellIs" dxfId="3" priority="2510" stopIfTrue="1" operator="equal">
      <formula>"NG"</formula>
    </cfRule>
    <cfRule type="cellIs" dxfId="4" priority="2511" stopIfTrue="1" operator="equal">
      <formula>"OK"</formula>
    </cfRule>
  </conditionalFormatting>
  <conditionalFormatting sqref="N126">
    <cfRule type="cellIs" dxfId="3" priority="2508" stopIfTrue="1" operator="equal">
      <formula>"NG"</formula>
    </cfRule>
    <cfRule type="cellIs" dxfId="4" priority="2509" stopIfTrue="1" operator="equal">
      <formula>"OK"</formula>
    </cfRule>
  </conditionalFormatting>
  <conditionalFormatting sqref="N131">
    <cfRule type="cellIs" dxfId="3" priority="2506" stopIfTrue="1" operator="equal">
      <formula>"NG"</formula>
    </cfRule>
    <cfRule type="cellIs" dxfId="4" priority="2507" stopIfTrue="1" operator="equal">
      <formula>"OK"</formula>
    </cfRule>
  </conditionalFormatting>
  <conditionalFormatting sqref="N134">
    <cfRule type="cellIs" dxfId="3" priority="2504" stopIfTrue="1" operator="equal">
      <formula>"NG"</formula>
    </cfRule>
    <cfRule type="cellIs" dxfId="4" priority="2505" stopIfTrue="1" operator="equal">
      <formula>"OK"</formula>
    </cfRule>
  </conditionalFormatting>
  <conditionalFormatting sqref="N135">
    <cfRule type="cellIs" dxfId="3" priority="2502" stopIfTrue="1" operator="equal">
      <formula>"NG"</formula>
    </cfRule>
    <cfRule type="cellIs" dxfId="4" priority="2503" stopIfTrue="1" operator="equal">
      <formula>"OK"</formula>
    </cfRule>
  </conditionalFormatting>
  <conditionalFormatting sqref="N139">
    <cfRule type="cellIs" dxfId="3" priority="2500" stopIfTrue="1" operator="equal">
      <formula>"NG"</formula>
    </cfRule>
    <cfRule type="cellIs" dxfId="4" priority="2501" stopIfTrue="1" operator="equal">
      <formula>"OK"</formula>
    </cfRule>
  </conditionalFormatting>
  <conditionalFormatting sqref="N140">
    <cfRule type="cellIs" dxfId="3" priority="2496" stopIfTrue="1" operator="equal">
      <formula>"NG"</formula>
    </cfRule>
    <cfRule type="cellIs" dxfId="4" priority="2497" stopIfTrue="1" operator="equal">
      <formula>"OK"</formula>
    </cfRule>
  </conditionalFormatting>
  <conditionalFormatting sqref="N141">
    <cfRule type="cellIs" dxfId="3" priority="2494" stopIfTrue="1" operator="equal">
      <formula>"NG"</formula>
    </cfRule>
    <cfRule type="cellIs" dxfId="4" priority="2495" stopIfTrue="1" operator="equal">
      <formula>"OK"</formula>
    </cfRule>
  </conditionalFormatting>
  <conditionalFormatting sqref="N142">
    <cfRule type="cellIs" dxfId="3" priority="2492" stopIfTrue="1" operator="equal">
      <formula>"NG"</formula>
    </cfRule>
    <cfRule type="cellIs" dxfId="4" priority="2493" stopIfTrue="1" operator="equal">
      <formula>"OK"</formula>
    </cfRule>
  </conditionalFormatting>
  <conditionalFormatting sqref="N143">
    <cfRule type="cellIs" dxfId="3" priority="2490" stopIfTrue="1" operator="equal">
      <formula>"NG"</formula>
    </cfRule>
    <cfRule type="cellIs" dxfId="4" priority="2491" stopIfTrue="1" operator="equal">
      <formula>"OK"</formula>
    </cfRule>
  </conditionalFormatting>
  <conditionalFormatting sqref="N145">
    <cfRule type="cellIs" dxfId="3" priority="2488" stopIfTrue="1" operator="equal">
      <formula>"NG"</formula>
    </cfRule>
    <cfRule type="cellIs" dxfId="4" priority="2489" stopIfTrue="1" operator="equal">
      <formula>"OK"</formula>
    </cfRule>
  </conditionalFormatting>
  <conditionalFormatting sqref="N147">
    <cfRule type="cellIs" dxfId="3" priority="2486" stopIfTrue="1" operator="equal">
      <formula>"NG"</formula>
    </cfRule>
    <cfRule type="cellIs" dxfId="4" priority="2487" stopIfTrue="1" operator="equal">
      <formula>"OK"</formula>
    </cfRule>
  </conditionalFormatting>
  <conditionalFormatting sqref="N152">
    <cfRule type="cellIs" dxfId="3" priority="2484" stopIfTrue="1" operator="equal">
      <formula>"NG"</formula>
    </cfRule>
    <cfRule type="cellIs" dxfId="4" priority="2485" stopIfTrue="1" operator="equal">
      <formula>"OK"</formula>
    </cfRule>
  </conditionalFormatting>
  <conditionalFormatting sqref="N155">
    <cfRule type="cellIs" dxfId="3" priority="2482" stopIfTrue="1" operator="equal">
      <formula>"NG"</formula>
    </cfRule>
    <cfRule type="cellIs" dxfId="4" priority="2483" stopIfTrue="1" operator="equal">
      <formula>"OK"</formula>
    </cfRule>
  </conditionalFormatting>
  <conditionalFormatting sqref="N162">
    <cfRule type="cellIs" dxfId="3" priority="2480" stopIfTrue="1" operator="equal">
      <formula>"NG"</formula>
    </cfRule>
    <cfRule type="cellIs" dxfId="4" priority="2481" stopIfTrue="1" operator="equal">
      <formula>"OK"</formula>
    </cfRule>
  </conditionalFormatting>
  <conditionalFormatting sqref="N165">
    <cfRule type="cellIs" dxfId="3" priority="2478" stopIfTrue="1" operator="equal">
      <formula>"NG"</formula>
    </cfRule>
    <cfRule type="cellIs" dxfId="4" priority="2479" stopIfTrue="1" operator="equal">
      <formula>"OK"</formula>
    </cfRule>
  </conditionalFormatting>
  <conditionalFormatting sqref="N167">
    <cfRule type="cellIs" dxfId="3" priority="2476" stopIfTrue="1" operator="equal">
      <formula>"NG"</formula>
    </cfRule>
    <cfRule type="cellIs" dxfId="4" priority="2477" stopIfTrue="1" operator="equal">
      <formula>"OK"</formula>
    </cfRule>
  </conditionalFormatting>
  <conditionalFormatting sqref="N169">
    <cfRule type="cellIs" dxfId="3" priority="2474" stopIfTrue="1" operator="equal">
      <formula>"NG"</formula>
    </cfRule>
    <cfRule type="cellIs" dxfId="4" priority="2475" stopIfTrue="1" operator="equal">
      <formula>"OK"</formula>
    </cfRule>
  </conditionalFormatting>
  <conditionalFormatting sqref="N170">
    <cfRule type="cellIs" dxfId="3" priority="2472" stopIfTrue="1" operator="equal">
      <formula>"NG"</formula>
    </cfRule>
    <cfRule type="cellIs" dxfId="4" priority="2473" stopIfTrue="1" operator="equal">
      <formula>"OK"</formula>
    </cfRule>
  </conditionalFormatting>
  <conditionalFormatting sqref="N176">
    <cfRule type="cellIs" dxfId="3" priority="2470" stopIfTrue="1" operator="equal">
      <formula>"NG"</formula>
    </cfRule>
    <cfRule type="cellIs" dxfId="4" priority="2471" stopIfTrue="1" operator="equal">
      <formula>"OK"</formula>
    </cfRule>
  </conditionalFormatting>
  <conditionalFormatting sqref="N177">
    <cfRule type="cellIs" dxfId="3" priority="2468" stopIfTrue="1" operator="equal">
      <formula>"NG"</formula>
    </cfRule>
    <cfRule type="cellIs" dxfId="4" priority="2469" stopIfTrue="1" operator="equal">
      <formula>"OK"</formula>
    </cfRule>
  </conditionalFormatting>
  <conditionalFormatting sqref="N183">
    <cfRule type="cellIs" dxfId="2" priority="159" operator="equal">
      <formula>"OK"</formula>
    </cfRule>
    <cfRule type="cellIs" dxfId="1" priority="158" operator="equal">
      <formula>"OK"</formula>
    </cfRule>
    <cfRule type="cellIs" dxfId="0" priority="157" operator="equal">
      <formula>"NG"</formula>
    </cfRule>
  </conditionalFormatting>
  <conditionalFormatting sqref="N197">
    <cfRule type="cellIs" dxfId="2" priority="156" operator="equal">
      <formula>"OK"</formula>
    </cfRule>
    <cfRule type="cellIs" dxfId="1" priority="155" operator="equal">
      <formula>"OK"</formula>
    </cfRule>
    <cfRule type="cellIs" dxfId="0" priority="154" operator="equal">
      <formula>"NG"</formula>
    </cfRule>
  </conditionalFormatting>
  <conditionalFormatting sqref="N202">
    <cfRule type="cellIs" dxfId="2" priority="153" operator="equal">
      <formula>"OK"</formula>
    </cfRule>
    <cfRule type="cellIs" dxfId="1" priority="152" operator="equal">
      <formula>"OK"</formula>
    </cfRule>
    <cfRule type="cellIs" dxfId="0" priority="151" operator="equal">
      <formula>"NG"</formula>
    </cfRule>
  </conditionalFormatting>
  <conditionalFormatting sqref="N205">
    <cfRule type="cellIs" dxfId="2" priority="150" operator="equal">
      <formula>"OK"</formula>
    </cfRule>
    <cfRule type="cellIs" dxfId="1" priority="149" operator="equal">
      <formula>"OK"</formula>
    </cfRule>
    <cfRule type="cellIs" dxfId="0" priority="148" operator="equal">
      <formula>"NG"</formula>
    </cfRule>
  </conditionalFormatting>
  <conditionalFormatting sqref="N249">
    <cfRule type="cellIs" dxfId="2" priority="147" operator="equal">
      <formula>"OK"</formula>
    </cfRule>
    <cfRule type="cellIs" dxfId="1" priority="146" operator="equal">
      <formula>"OK"</formula>
    </cfRule>
    <cfRule type="cellIs" dxfId="0" priority="145" operator="equal">
      <formula>"NG"</formula>
    </cfRule>
  </conditionalFormatting>
  <conditionalFormatting sqref="N255">
    <cfRule type="cellIs" dxfId="2" priority="144" operator="equal">
      <formula>"OK"</formula>
    </cfRule>
    <cfRule type="cellIs" dxfId="1" priority="143" operator="equal">
      <formula>"OK"</formula>
    </cfRule>
    <cfRule type="cellIs" dxfId="0" priority="142" operator="equal">
      <formula>"NG"</formula>
    </cfRule>
  </conditionalFormatting>
  <conditionalFormatting sqref="N274">
    <cfRule type="cellIs" dxfId="2" priority="138" operator="equal">
      <formula>"OK"</formula>
    </cfRule>
    <cfRule type="cellIs" dxfId="1" priority="137" operator="equal">
      <formula>"OK"</formula>
    </cfRule>
    <cfRule type="cellIs" dxfId="0" priority="136" operator="equal">
      <formula>"NG"</formula>
    </cfRule>
  </conditionalFormatting>
  <conditionalFormatting sqref="N275">
    <cfRule type="cellIs" dxfId="2" priority="141" operator="equal">
      <formula>"OK"</formula>
    </cfRule>
    <cfRule type="cellIs" dxfId="1" priority="140" operator="equal">
      <formula>"OK"</formula>
    </cfRule>
    <cfRule type="cellIs" dxfId="0" priority="139" operator="equal">
      <formula>"NG"</formula>
    </cfRule>
  </conditionalFormatting>
  <conditionalFormatting sqref="N280">
    <cfRule type="cellIs" dxfId="2" priority="135" operator="equal">
      <formula>"OK"</formula>
    </cfRule>
    <cfRule type="cellIs" dxfId="1" priority="134" operator="equal">
      <formula>"OK"</formula>
    </cfRule>
    <cfRule type="cellIs" dxfId="0" priority="133" operator="equal">
      <formula>"NG"</formula>
    </cfRule>
  </conditionalFormatting>
  <conditionalFormatting sqref="N290">
    <cfRule type="cellIs" dxfId="2" priority="129" operator="equal">
      <formula>"OK"</formula>
    </cfRule>
    <cfRule type="cellIs" dxfId="1" priority="128" operator="equal">
      <formula>"OK"</formula>
    </cfRule>
    <cfRule type="cellIs" dxfId="0" priority="127" operator="equal">
      <formula>"NG"</formula>
    </cfRule>
  </conditionalFormatting>
  <conditionalFormatting sqref="N291">
    <cfRule type="cellIs" dxfId="2" priority="132" operator="equal">
      <formula>"OK"</formula>
    </cfRule>
    <cfRule type="cellIs" dxfId="1" priority="131" operator="equal">
      <formula>"OK"</formula>
    </cfRule>
    <cfRule type="cellIs" dxfId="0" priority="130" operator="equal">
      <formula>"NG"</formula>
    </cfRule>
  </conditionalFormatting>
  <conditionalFormatting sqref="N304">
    <cfRule type="cellIs" dxfId="2" priority="123" operator="equal">
      <formula>"OK"</formula>
    </cfRule>
    <cfRule type="cellIs" dxfId="1" priority="122" operator="equal">
      <formula>"OK"</formula>
    </cfRule>
    <cfRule type="cellIs" dxfId="0" priority="121" operator="equal">
      <formula>"NG"</formula>
    </cfRule>
  </conditionalFormatting>
  <conditionalFormatting sqref="N305">
    <cfRule type="cellIs" dxfId="2" priority="126" operator="equal">
      <formula>"OK"</formula>
    </cfRule>
    <cfRule type="cellIs" dxfId="1" priority="125" operator="equal">
      <formula>"OK"</formula>
    </cfRule>
    <cfRule type="cellIs" dxfId="0" priority="124" operator="equal">
      <formula>"NG"</formula>
    </cfRule>
  </conditionalFormatting>
  <conditionalFormatting sqref="N309">
    <cfRule type="cellIs" dxfId="2" priority="120" operator="equal">
      <formula>"OK"</formula>
    </cfRule>
    <cfRule type="cellIs" dxfId="1" priority="119" operator="equal">
      <formula>"OK"</formula>
    </cfRule>
    <cfRule type="cellIs" dxfId="0" priority="118" operator="equal">
      <formula>"NG"</formula>
    </cfRule>
  </conditionalFormatting>
  <conditionalFormatting sqref="N311">
    <cfRule type="cellIs" dxfId="2" priority="114" operator="equal">
      <formula>"OK"</formula>
    </cfRule>
    <cfRule type="cellIs" dxfId="1" priority="113" operator="equal">
      <formula>"OK"</formula>
    </cfRule>
    <cfRule type="cellIs" dxfId="0" priority="112" operator="equal">
      <formula>"NG"</formula>
    </cfRule>
  </conditionalFormatting>
  <conditionalFormatting sqref="N312">
    <cfRule type="cellIs" dxfId="2" priority="117" operator="equal">
      <formula>"OK"</formula>
    </cfRule>
    <cfRule type="cellIs" dxfId="1" priority="116" operator="equal">
      <formula>"OK"</formula>
    </cfRule>
    <cfRule type="cellIs" dxfId="0" priority="115" operator="equal">
      <formula>"NG"</formula>
    </cfRule>
  </conditionalFormatting>
  <conditionalFormatting sqref="N327">
    <cfRule type="cellIs" dxfId="2" priority="111" operator="equal">
      <formula>"OK"</formula>
    </cfRule>
    <cfRule type="cellIs" dxfId="1" priority="110" operator="equal">
      <formula>"OK"</formula>
    </cfRule>
    <cfRule type="cellIs" dxfId="0" priority="109" operator="equal">
      <formula>"NG"</formula>
    </cfRule>
  </conditionalFormatting>
  <conditionalFormatting sqref="N333">
    <cfRule type="cellIs" dxfId="2" priority="108" operator="equal">
      <formula>"OK"</formula>
    </cfRule>
    <cfRule type="cellIs" dxfId="1" priority="107" operator="equal">
      <formula>"OK"</formula>
    </cfRule>
    <cfRule type="cellIs" dxfId="0" priority="106" operator="equal">
      <formula>"NG"</formula>
    </cfRule>
  </conditionalFormatting>
  <conditionalFormatting sqref="N350">
    <cfRule type="cellIs" dxfId="2" priority="105" operator="equal">
      <formula>"OK"</formula>
    </cfRule>
    <cfRule type="cellIs" dxfId="1" priority="104" operator="equal">
      <formula>"OK"</formula>
    </cfRule>
    <cfRule type="cellIs" dxfId="0" priority="103" operator="equal">
      <formula>"NG"</formula>
    </cfRule>
  </conditionalFormatting>
  <conditionalFormatting sqref="N353">
    <cfRule type="cellIs" dxfId="2" priority="102" operator="equal">
      <formula>"OK"</formula>
    </cfRule>
    <cfRule type="cellIs" dxfId="1" priority="101" operator="equal">
      <formula>"OK"</formula>
    </cfRule>
    <cfRule type="cellIs" dxfId="0" priority="100" operator="equal">
      <formula>"NG"</formula>
    </cfRule>
  </conditionalFormatting>
  <conditionalFormatting sqref="N360">
    <cfRule type="cellIs" dxfId="2" priority="99" operator="equal">
      <formula>"OK"</formula>
    </cfRule>
    <cfRule type="cellIs" dxfId="1" priority="98" operator="equal">
      <formula>"OK"</formula>
    </cfRule>
    <cfRule type="cellIs" dxfId="0" priority="97" operator="equal">
      <formula>"NG"</formula>
    </cfRule>
  </conditionalFormatting>
  <conditionalFormatting sqref="N371">
    <cfRule type="cellIs" dxfId="2" priority="93" operator="equal">
      <formula>"OK"</formula>
    </cfRule>
    <cfRule type="cellIs" dxfId="1" priority="92" operator="equal">
      <formula>"OK"</formula>
    </cfRule>
    <cfRule type="cellIs" dxfId="0" priority="91" operator="equal">
      <formula>"NG"</formula>
    </cfRule>
  </conditionalFormatting>
  <conditionalFormatting sqref="N372">
    <cfRule type="cellIs" dxfId="2" priority="96" operator="equal">
      <formula>"OK"</formula>
    </cfRule>
    <cfRule type="cellIs" dxfId="1" priority="95" operator="equal">
      <formula>"OK"</formula>
    </cfRule>
    <cfRule type="cellIs" dxfId="0" priority="94" operator="equal">
      <formula>"NG"</formula>
    </cfRule>
  </conditionalFormatting>
  <conditionalFormatting sqref="N380">
    <cfRule type="cellIs" dxfId="2" priority="90" operator="equal">
      <formula>"OK"</formula>
    </cfRule>
    <cfRule type="cellIs" dxfId="1" priority="89" operator="equal">
      <formula>"OK"</formula>
    </cfRule>
    <cfRule type="cellIs" dxfId="0" priority="88" operator="equal">
      <formula>"NG"</formula>
    </cfRule>
  </conditionalFormatting>
  <conditionalFormatting sqref="N382">
    <cfRule type="cellIs" dxfId="2" priority="87" operator="equal">
      <formula>"OK"</formula>
    </cfRule>
    <cfRule type="cellIs" dxfId="1" priority="86" operator="equal">
      <formula>"OK"</formula>
    </cfRule>
    <cfRule type="cellIs" dxfId="0" priority="85" operator="equal">
      <formula>"NG"</formula>
    </cfRule>
  </conditionalFormatting>
  <conditionalFormatting sqref="N408">
    <cfRule type="cellIs" dxfId="2" priority="75" operator="equal">
      <formula>"OK"</formula>
    </cfRule>
    <cfRule type="cellIs" dxfId="1" priority="74" operator="equal">
      <formula>"OK"</formula>
    </cfRule>
    <cfRule type="cellIs" dxfId="0" priority="73" operator="equal">
      <formula>"NG"</formula>
    </cfRule>
  </conditionalFormatting>
  <conditionalFormatting sqref="N414">
    <cfRule type="cellIs" dxfId="2" priority="72" operator="equal">
      <formula>"OK"</formula>
    </cfRule>
    <cfRule type="cellIs" dxfId="1" priority="71" operator="equal">
      <formula>"OK"</formula>
    </cfRule>
    <cfRule type="cellIs" dxfId="0" priority="70" operator="equal">
      <formula>"NG"</formula>
    </cfRule>
  </conditionalFormatting>
  <conditionalFormatting sqref="N415">
    <cfRule type="cellIs" dxfId="2" priority="84" operator="equal">
      <formula>"OK"</formula>
    </cfRule>
    <cfRule type="cellIs" dxfId="1" priority="81" operator="equal">
      <formula>"OK"</formula>
    </cfRule>
    <cfRule type="cellIs" dxfId="0" priority="78" operator="equal">
      <formula>"NG"</formula>
    </cfRule>
  </conditionalFormatting>
  <conditionalFormatting sqref="N416">
    <cfRule type="cellIs" dxfId="2" priority="83" operator="equal">
      <formula>"OK"</formula>
    </cfRule>
    <cfRule type="cellIs" dxfId="1" priority="80" operator="equal">
      <formula>"OK"</formula>
    </cfRule>
    <cfRule type="cellIs" dxfId="0" priority="77" operator="equal">
      <formula>"NG"</formula>
    </cfRule>
  </conditionalFormatting>
  <conditionalFormatting sqref="N417">
    <cfRule type="cellIs" dxfId="2" priority="82" operator="equal">
      <formula>"OK"</formula>
    </cfRule>
    <cfRule type="cellIs" dxfId="1" priority="79" operator="equal">
      <formula>"OK"</formula>
    </cfRule>
    <cfRule type="cellIs" dxfId="0" priority="76" operator="equal">
      <formula>"NG"</formula>
    </cfRule>
  </conditionalFormatting>
  <conditionalFormatting sqref="N422">
    <cfRule type="cellIs" dxfId="2" priority="66" operator="equal">
      <formula>"OK"</formula>
    </cfRule>
    <cfRule type="cellIs" dxfId="1" priority="65" operator="equal">
      <formula>"OK"</formula>
    </cfRule>
    <cfRule type="cellIs" dxfId="0" priority="64" operator="equal">
      <formula>"NG"</formula>
    </cfRule>
  </conditionalFormatting>
  <conditionalFormatting sqref="N423">
    <cfRule type="cellIs" dxfId="2" priority="69" operator="equal">
      <formula>"OK"</formula>
    </cfRule>
    <cfRule type="cellIs" dxfId="1" priority="68" operator="equal">
      <formula>"OK"</formula>
    </cfRule>
    <cfRule type="cellIs" dxfId="0" priority="67" operator="equal">
      <formula>"NG"</formula>
    </cfRule>
  </conditionalFormatting>
  <conditionalFormatting sqref="N429">
    <cfRule type="cellIs" dxfId="2" priority="63" operator="equal">
      <formula>"OK"</formula>
    </cfRule>
    <cfRule type="cellIs" dxfId="1" priority="62" operator="equal">
      <formula>"OK"</formula>
    </cfRule>
    <cfRule type="cellIs" dxfId="0" priority="61" operator="equal">
      <formula>"NG"</formula>
    </cfRule>
  </conditionalFormatting>
  <conditionalFormatting sqref="N440">
    <cfRule type="cellIs" dxfId="2" priority="60" operator="equal">
      <formula>"OK"</formula>
    </cfRule>
    <cfRule type="cellIs" dxfId="1" priority="59" operator="equal">
      <formula>"OK"</formula>
    </cfRule>
    <cfRule type="cellIs" dxfId="0" priority="58" operator="equal">
      <formula>"NG"</formula>
    </cfRule>
  </conditionalFormatting>
  <conditionalFormatting sqref="N445">
    <cfRule type="cellIs" dxfId="2" priority="48" operator="equal">
      <formula>"OK"</formula>
    </cfRule>
    <cfRule type="cellIs" dxfId="1" priority="47" operator="equal">
      <formula>"OK"</formula>
    </cfRule>
    <cfRule type="cellIs" dxfId="0" priority="46" operator="equal">
      <formula>"NG"</formula>
    </cfRule>
  </conditionalFormatting>
  <conditionalFormatting sqref="N446">
    <cfRule type="cellIs" dxfId="2" priority="57" operator="equal">
      <formula>"OK"</formula>
    </cfRule>
    <cfRule type="cellIs" dxfId="1" priority="56" operator="equal">
      <formula>"OK"</formula>
    </cfRule>
    <cfRule type="cellIs" dxfId="0" priority="55" operator="equal">
      <formula>"NG"</formula>
    </cfRule>
  </conditionalFormatting>
  <conditionalFormatting sqref="N448">
    <cfRule type="cellIs" dxfId="2" priority="45" operator="equal">
      <formula>"OK"</formula>
    </cfRule>
    <cfRule type="cellIs" dxfId="1" priority="44" operator="equal">
      <formula>"OK"</formula>
    </cfRule>
    <cfRule type="cellIs" dxfId="0" priority="43" operator="equal">
      <formula>"NG"</formula>
    </cfRule>
  </conditionalFormatting>
  <conditionalFormatting sqref="N450">
    <cfRule type="cellIs" dxfId="2" priority="42" operator="equal">
      <formula>"OK"</formula>
    </cfRule>
    <cfRule type="cellIs" dxfId="1" priority="41" operator="equal">
      <formula>"OK"</formula>
    </cfRule>
    <cfRule type="cellIs" dxfId="0" priority="40" operator="equal">
      <formula>"NG"</formula>
    </cfRule>
  </conditionalFormatting>
  <conditionalFormatting sqref="N451">
    <cfRule type="cellIs" dxfId="2" priority="54" operator="equal">
      <formula>"OK"</formula>
    </cfRule>
    <cfRule type="cellIs" dxfId="1" priority="52" operator="equal">
      <formula>"OK"</formula>
    </cfRule>
    <cfRule type="cellIs" dxfId="0" priority="50" operator="equal">
      <formula>"NG"</formula>
    </cfRule>
  </conditionalFormatting>
  <conditionalFormatting sqref="N452">
    <cfRule type="cellIs" dxfId="2" priority="53" operator="equal">
      <formula>"OK"</formula>
    </cfRule>
    <cfRule type="cellIs" dxfId="1" priority="51" operator="equal">
      <formula>"OK"</formula>
    </cfRule>
    <cfRule type="cellIs" dxfId="0" priority="49" operator="equal">
      <formula>"NG"</formula>
    </cfRule>
  </conditionalFormatting>
  <conditionalFormatting sqref="N989">
    <cfRule type="cellIs" dxfId="2" priority="39" operator="equal">
      <formula>"OK"</formula>
    </cfRule>
    <cfRule type="cellIs" dxfId="1" priority="38" operator="equal">
      <formula>"OK"</formula>
    </cfRule>
    <cfRule type="cellIs" dxfId="0" priority="37" operator="equal">
      <formula>"NG"</formula>
    </cfRule>
  </conditionalFormatting>
  <conditionalFormatting sqref="N995">
    <cfRule type="cellIs" dxfId="2" priority="33" operator="equal">
      <formula>"OK"</formula>
    </cfRule>
    <cfRule type="cellIs" dxfId="1" priority="32" operator="equal">
      <formula>"OK"</formula>
    </cfRule>
    <cfRule type="cellIs" dxfId="0" priority="31" operator="equal">
      <formula>"NG"</formula>
    </cfRule>
  </conditionalFormatting>
  <conditionalFormatting sqref="N990:N991">
    <cfRule type="cellIs" dxfId="2" priority="36" operator="equal">
      <formula>"OK"</formula>
    </cfRule>
    <cfRule type="cellIs" dxfId="1" priority="35" operator="equal">
      <formula>"OK"</formula>
    </cfRule>
    <cfRule type="cellIs" dxfId="0" priority="34" operator="equal">
      <formula>"NG"</formula>
    </cfRule>
  </conditionalFormatting>
  <conditionalFormatting sqref="N2 N76:N79 N84 N86:N88 N90:N91 N96:N99 N101:N102 N104 N107:N110 N112:N117 N122:N125 N127:N130 N132:N133 N136:N138 N156:N161 N164 N168 N172:N175">
    <cfRule type="cellIs" dxfId="3" priority="2556" stopIfTrue="1" operator="equal">
      <formula>"NG"</formula>
    </cfRule>
    <cfRule type="cellIs" dxfId="4" priority="2557" stopIfTrue="1" operator="equal">
      <formula>"OK"</formula>
    </cfRule>
  </conditionalFormatting>
  <conditionalFormatting sqref="N144 N153:N154 N148:N151 N146">
    <cfRule type="cellIs" dxfId="3" priority="2498" stopIfTrue="1" operator="equal">
      <formula>"NG"</formula>
    </cfRule>
    <cfRule type="cellIs" dxfId="4" priority="2499" stopIfTrue="1" operator="equal">
      <formula>"OK"</formula>
    </cfRule>
  </conditionalFormatting>
  <dataValidations count="8">
    <dataValidation type="list" allowBlank="1" showInputMessage="1" showErrorMessage="1" sqref="N10 N15 N23 N30 N33 N37 N985 N986 N989 N992 N993 N994 N995 N996 N997 N998 N999 N1000 N1001 N1738 N1750 N1772 N1786 N1822 N1827 N7:N8 N17:N18 N41:N43 N48:N63 N65:N82 N84:N162 N164:N165 N167:N170 N172:N183 N185:N205 N207:N208 N210:N249 N252:N298 N300:N453 N709:N721 N987:N988 N990:N991 N1002:N1003 N1004:N1005 N1202:N1220 N1758:N1759">
      <formula1>"OK,NG"</formula1>
    </dataValidation>
    <dataValidation type="list" allowBlank="1" showInputMessage="1" showErrorMessage="1" sqref="Z49 Y374 Y996 Y997 Y998 Y999 Y1000 Y1001 Y1002 Y1003 Y1827 Y1830 Y1832 Y1842 Y2:Y48 Y50:Y74 Y178:Y305 Y307:Y319 Y321:Y344 Y346:Y372 Y376:Y390 Y395:Y440 Y442:Y453 Y709:Y716 Y985:Y988 Y989:Y991 Y992:Y995 Y1202:Y1212 Y1214:Y1220 Y1690:Y1708 Y1712:Y1726 Y1731:Y1738 Y1745:Y1762 Y1767:Y1788 Y1795:Y1822">
      <formula1>"A,B,C,D"</formula1>
    </dataValidation>
    <dataValidation type="list" allowBlank="1" showInputMessage="1" showErrorMessage="1" sqref="W374 W3:W74 W178:W210 W212:W236 W238:W246 W249:W256 W260:W305 W307:W319 W321:W344 W346:W372 W376:W390 W395:W440 W442:W453 W709:W716">
      <formula1>[2]下拉列表源数据!#REF!</formula1>
    </dataValidation>
    <dataValidation type="list" allowBlank="1" showInputMessage="1" showErrorMessage="1" sqref="X374 X996 X997 X998 X999 X1000 X1001 X1002 X1003 X1827 X1830 X1832 X1842 X3:X74 X178:X236 X238:X246 X249:X256 X260:X305 X307:X319 X321:X344 X346:X372 X376:X390 X395:X440 X442:X453 X709:X716 X985:X988 X989:X991 X992:X995 X1202:X1212 X1214:X1220 X1690:X1708 X1712:X1726 X1731:X1738 X1745:X1762 X1767:X1788 X1795:X1822">
      <formula1>INDIRECT($W3)</formula1>
    </dataValidation>
    <dataValidation type="list" allowBlank="1" showInputMessage="1" showErrorMessage="1" sqref="Z374 Z996 Z997 Z998 Z999 Z1000 Z1001 Z1002 Z1003 Z1827 Z1830 Z1832 Z1842 Z2:Z48 Z50:Z74 Z178:Z305 Z307:Z319 Z321:Z344 Z346:Z372 Z376:Z390 Z395:Z440 Z442:Z453 Z709:Z716 Z985:Z988 Z989:Z991 Z992:Z995 Z1202:Z1212 Z1214:Z1220 Z1690:Z1708 Z1712:Z1726 Z1731:Z1738 Z1745:Z1762 Z1767:Z1788 Z1795:Z1822">
      <formula1>"是,否"</formula1>
    </dataValidation>
    <dataValidation type="list" allowBlank="1" showInputMessage="1" showErrorMessage="1" sqref="V996 V997 V998 V999 V1000 V1001 V1002 V1003 V1827 V1830 V1832 V1842 V3:V74 V178:V453 V709:V721 V985:V988 V989:V991 V992:V995 V1004:V1005 V1202:V1212 V1214:V1220 V1690:V1708 V1712:V1726 V1731:V1738 V1745:V1762 V1767:V1788 V1795:V1822 W75:W177">
      <formula1>"OK批,NG批"</formula1>
    </dataValidation>
    <dataValidation type="list" allowBlank="1" showInputMessage="1" showErrorMessage="1" sqref="X75:X177">
      <formula1>[1]下拉列表源数据!#REF!</formula1>
    </dataValidation>
    <dataValidation type="list" allowBlank="1" showInputMessage="1" showErrorMessage="1" sqref="Y75:Y177">
      <formula1>INDIRECT($X75)</formula1>
    </dataValidation>
  </dataValidations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2"/>
  <sheetViews>
    <sheetView workbookViewId="0">
      <selection activeCell="J13" sqref="J13"/>
    </sheetView>
  </sheetViews>
  <sheetFormatPr defaultColWidth="9" defaultRowHeight="16.8" outlineLevelCol="1"/>
  <cols>
    <col min="1" max="1" width="15.5" customWidth="1"/>
  </cols>
  <sheetData>
    <row r="1" spans="1:1">
      <c r="A1" t="s">
        <v>9</v>
      </c>
    </row>
    <row r="2" spans="1:2">
      <c r="A2" t="s">
        <v>1085</v>
      </c>
      <c r="B2" t="s">
        <v>1085</v>
      </c>
    </row>
    <row r="3" spans="1:2">
      <c r="A3" t="s">
        <v>239</v>
      </c>
      <c r="B3" t="s">
        <v>239</v>
      </c>
    </row>
    <row r="4" spans="1:2">
      <c r="A4" t="s">
        <v>240</v>
      </c>
      <c r="B4" t="s">
        <v>239</v>
      </c>
    </row>
    <row r="5" spans="1:2">
      <c r="A5" t="s">
        <v>1086</v>
      </c>
      <c r="B5" t="s">
        <v>239</v>
      </c>
    </row>
    <row r="6" spans="1:2">
      <c r="A6" t="s">
        <v>170</v>
      </c>
      <c r="B6" t="s">
        <v>170</v>
      </c>
    </row>
    <row r="7" spans="1:2">
      <c r="A7" t="s">
        <v>245</v>
      </c>
      <c r="B7" t="s">
        <v>170</v>
      </c>
    </row>
    <row r="8" spans="1:2">
      <c r="A8" t="s">
        <v>541</v>
      </c>
      <c r="B8" t="s">
        <v>541</v>
      </c>
    </row>
    <row r="9" spans="1:2">
      <c r="A9" t="s">
        <v>266</v>
      </c>
      <c r="B9" t="s">
        <v>541</v>
      </c>
    </row>
    <row r="10" spans="1:2">
      <c r="A10" t="s">
        <v>707</v>
      </c>
      <c r="B10" t="s">
        <v>541</v>
      </c>
    </row>
    <row r="11" spans="1:2">
      <c r="A11" t="s">
        <v>1087</v>
      </c>
      <c r="B11" t="s">
        <v>1087</v>
      </c>
    </row>
    <row r="12" spans="1:2">
      <c r="A12" t="s">
        <v>1088</v>
      </c>
      <c r="B12" t="s">
        <v>42</v>
      </c>
    </row>
    <row r="13" spans="1:2">
      <c r="A13" t="s">
        <v>42</v>
      </c>
      <c r="B13" t="s">
        <v>42</v>
      </c>
    </row>
    <row r="14" spans="1:2">
      <c r="A14" t="s">
        <v>43</v>
      </c>
      <c r="B14" t="s">
        <v>42</v>
      </c>
    </row>
    <row r="15" spans="1:2">
      <c r="A15" t="s">
        <v>1089</v>
      </c>
      <c r="B15" t="s">
        <v>42</v>
      </c>
    </row>
    <row r="16" spans="1:2">
      <c r="A16" t="s">
        <v>242</v>
      </c>
      <c r="B16" t="s">
        <v>42</v>
      </c>
    </row>
    <row r="17" spans="1:2">
      <c r="A17" t="s">
        <v>647</v>
      </c>
      <c r="B17" t="s">
        <v>647</v>
      </c>
    </row>
    <row r="18" spans="1:2">
      <c r="A18" t="s">
        <v>821</v>
      </c>
      <c r="B18" t="s">
        <v>822</v>
      </c>
    </row>
    <row r="19" spans="1:2">
      <c r="A19" t="s">
        <v>64</v>
      </c>
      <c r="B19" t="s">
        <v>64</v>
      </c>
    </row>
    <row r="20" spans="1:2">
      <c r="A20" t="s">
        <v>1090</v>
      </c>
      <c r="B20" t="s">
        <v>64</v>
      </c>
    </row>
    <row r="21" spans="1:2">
      <c r="A21" t="s">
        <v>1091</v>
      </c>
      <c r="B21" t="s">
        <v>64</v>
      </c>
    </row>
    <row r="22" spans="1:2">
      <c r="A22" t="s">
        <v>270</v>
      </c>
      <c r="B22" t="s">
        <v>64</v>
      </c>
    </row>
    <row r="23" spans="1:2">
      <c r="A23" t="s">
        <v>1092</v>
      </c>
      <c r="B23" t="s">
        <v>64</v>
      </c>
    </row>
    <row r="24" spans="1:2">
      <c r="A24" t="s">
        <v>1093</v>
      </c>
      <c r="B24" t="s">
        <v>1094</v>
      </c>
    </row>
    <row r="25" spans="1:2">
      <c r="A25" t="s">
        <v>1095</v>
      </c>
      <c r="B25" t="s">
        <v>60</v>
      </c>
    </row>
    <row r="26" spans="1:2">
      <c r="A26" t="s">
        <v>60</v>
      </c>
      <c r="B26" t="s">
        <v>60</v>
      </c>
    </row>
    <row r="27" spans="1:2">
      <c r="A27" t="s">
        <v>61</v>
      </c>
      <c r="B27" t="s">
        <v>60</v>
      </c>
    </row>
    <row r="28" spans="1:2">
      <c r="A28" t="s">
        <v>1096</v>
      </c>
      <c r="B28" t="s">
        <v>60</v>
      </c>
    </row>
    <row r="29" spans="1:2">
      <c r="A29" t="s">
        <v>128</v>
      </c>
      <c r="B29" t="s">
        <v>128</v>
      </c>
    </row>
    <row r="30" spans="1:2">
      <c r="A30" t="s">
        <v>129</v>
      </c>
      <c r="B30" t="s">
        <v>128</v>
      </c>
    </row>
    <row r="31" spans="1:2">
      <c r="A31" t="s">
        <v>209</v>
      </c>
      <c r="B31" t="s">
        <v>128</v>
      </c>
    </row>
    <row r="32" spans="1:2">
      <c r="A32" t="s">
        <v>35</v>
      </c>
      <c r="B32" t="s">
        <v>35</v>
      </c>
    </row>
    <row r="33" spans="1:2">
      <c r="A33" t="s">
        <v>1097</v>
      </c>
      <c r="B33" t="s">
        <v>1097</v>
      </c>
    </row>
    <row r="34" spans="1:2">
      <c r="A34" t="s">
        <v>112</v>
      </c>
      <c r="B34" t="s">
        <v>112</v>
      </c>
    </row>
    <row r="35" spans="1:2">
      <c r="A35" t="s">
        <v>411</v>
      </c>
      <c r="B35" t="s">
        <v>112</v>
      </c>
    </row>
    <row r="36" spans="1:2">
      <c r="A36" t="s">
        <v>698</v>
      </c>
      <c r="B36" t="s">
        <v>112</v>
      </c>
    </row>
    <row r="37" spans="1:2">
      <c r="A37" t="s">
        <v>46</v>
      </c>
      <c r="B37" t="s">
        <v>46</v>
      </c>
    </row>
    <row r="38" spans="1:2">
      <c r="A38" t="s">
        <v>1098</v>
      </c>
      <c r="B38" t="s">
        <v>46</v>
      </c>
    </row>
    <row r="39" spans="1:2">
      <c r="A39" t="s">
        <v>70</v>
      </c>
      <c r="B39" t="s">
        <v>46</v>
      </c>
    </row>
    <row r="40" spans="1:2">
      <c r="A40" t="s">
        <v>132</v>
      </c>
      <c r="B40" t="s">
        <v>46</v>
      </c>
    </row>
    <row r="41" spans="1:2">
      <c r="A41" t="s">
        <v>357</v>
      </c>
      <c r="B41" t="s">
        <v>46</v>
      </c>
    </row>
    <row r="42" spans="1:2">
      <c r="A42" t="s">
        <v>1099</v>
      </c>
      <c r="B42" t="s">
        <v>46</v>
      </c>
    </row>
    <row r="43" spans="1:2">
      <c r="A43" t="s">
        <v>1100</v>
      </c>
      <c r="B43" t="s">
        <v>46</v>
      </c>
    </row>
    <row r="44" spans="1:2">
      <c r="A44" t="s">
        <v>1101</v>
      </c>
      <c r="B44" t="s">
        <v>46</v>
      </c>
    </row>
    <row r="45" spans="1:2">
      <c r="A45" t="s">
        <v>47</v>
      </c>
      <c r="B45" t="s">
        <v>46</v>
      </c>
    </row>
    <row r="46" spans="1:2">
      <c r="A46" t="s">
        <v>235</v>
      </c>
      <c r="B46" t="s">
        <v>46</v>
      </c>
    </row>
    <row r="47" spans="1:2">
      <c r="A47" t="s">
        <v>39</v>
      </c>
      <c r="B47" t="s">
        <v>39</v>
      </c>
    </row>
    <row r="48" spans="1:2">
      <c r="A48" t="s">
        <v>199</v>
      </c>
      <c r="B48" t="s">
        <v>39</v>
      </c>
    </row>
    <row r="49" spans="1:2">
      <c r="A49" t="s">
        <v>91</v>
      </c>
      <c r="B49" t="s">
        <v>91</v>
      </c>
    </row>
    <row r="50" spans="1:2">
      <c r="A50" t="s">
        <v>1102</v>
      </c>
      <c r="B50" t="s">
        <v>1102</v>
      </c>
    </row>
    <row r="51" spans="1:2">
      <c r="A51" t="s">
        <v>1103</v>
      </c>
      <c r="B51" t="s">
        <v>1103</v>
      </c>
    </row>
    <row r="52" spans="1:2">
      <c r="A52" t="s">
        <v>1104</v>
      </c>
      <c r="B52" t="s">
        <v>1103</v>
      </c>
    </row>
    <row r="53" spans="1:2">
      <c r="A53" t="s">
        <v>296</v>
      </c>
      <c r="B53" t="s">
        <v>296</v>
      </c>
    </row>
    <row r="54" spans="1:2">
      <c r="A54" t="s">
        <v>190</v>
      </c>
      <c r="B54" t="s">
        <v>189</v>
      </c>
    </row>
    <row r="55" spans="1:2">
      <c r="A55" t="s">
        <v>95</v>
      </c>
      <c r="B55" t="s">
        <v>95</v>
      </c>
    </row>
    <row r="56" spans="1:2">
      <c r="A56" t="s">
        <v>74</v>
      </c>
      <c r="B56" t="s">
        <v>74</v>
      </c>
    </row>
    <row r="57" spans="1:2">
      <c r="A57" t="s">
        <v>417</v>
      </c>
      <c r="B57" t="s">
        <v>74</v>
      </c>
    </row>
    <row r="58" spans="1:2">
      <c r="A58" t="s">
        <v>75</v>
      </c>
      <c r="B58" t="s">
        <v>74</v>
      </c>
    </row>
    <row r="59" spans="1:2">
      <c r="A59" t="s">
        <v>1105</v>
      </c>
      <c r="B59" t="s">
        <v>74</v>
      </c>
    </row>
    <row r="60" spans="1:2">
      <c r="A60" t="s">
        <v>104</v>
      </c>
      <c r="B60" t="s">
        <v>74</v>
      </c>
    </row>
    <row r="61" spans="1:2">
      <c r="A61" t="s">
        <v>1106</v>
      </c>
      <c r="B61" t="s">
        <v>74</v>
      </c>
    </row>
    <row r="62" spans="1:2">
      <c r="A62" t="s">
        <v>137</v>
      </c>
      <c r="B62" t="s">
        <v>137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数据源</vt:lpstr>
      <vt:lpstr>导出计数_细分型号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ResetLife</cp:lastModifiedBy>
  <dcterms:created xsi:type="dcterms:W3CDTF">2023-09-30T01:43:00Z</dcterms:created>
  <dcterms:modified xsi:type="dcterms:W3CDTF">2024-11-22T09:39:01Z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2052-6.8.2.8850</vt:lpwstr>
  </property>
</Properties>
</file>