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数据源!$C$2:$AE$721</definedName>
    <definedName name="配件">[1]下拉列表源数据!$E$1:$E$15</definedName>
  </definedNames>
  <calcPr calcId="144525"/>
</workbook>
</file>

<file path=xl/sharedStrings.xml><?xml version="1.0" encoding="utf-8"?>
<sst xmlns="http://schemas.openxmlformats.org/spreadsheetml/2006/main" count="6244" uniqueCount="636">
  <si>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</si>
  <si>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</si>
  <si>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</si>
  <si>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</si>
  <si>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</si>
  <si>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</si>
  <si>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</si>
  <si>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</si>
  <si>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</si>
  <si>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</si>
  <si>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</si>
  <si>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</si>
  <si>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</si>
  <si>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</si>
  <si>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</si>
  <si>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</si>
  <si>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</si>
  <si>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</si>
  <si>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</si>
  <si>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</si>
  <si>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</si>
  <si>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</si>
  <si>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</si>
  <si>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</si>
  <si>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</si>
  <si>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</si>
  <si>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</si>
  <si>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</si>
  <si>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</si>
  <si>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</si>
  <si>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</si>
  <si>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</si>
  <si>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</si>
  <si>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</si>
  <si>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</si>
  <si>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</si>
  <si>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</si>
  <si>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</si>
  <si>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</si>
  <si>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</si>
  <si>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</si>
  <si>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</si>
  <si>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</si>
  <si>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</si>
  <si>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</si>
  <si>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</si>
  <si>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</si>
  <si>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</si>
  <si>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</si>
  <si>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</si>
  <si>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</si>
  <si>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</si>
  <si>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</si>
  <si>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</si>
  <si>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</si>
  <si>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</si>
  <si>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</si>
  <si>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</si>
  <si>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</si>
  <si>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</si>
  <si>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</si>
  <si>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</si>
  <si>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</si>
  <si>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</si>
  <si>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</si>
  <si>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</si>
  <si>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</si>
  <si>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</si>
  <si>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</si>
  <si>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</si>
  <si>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</si>
  <si>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</si>
  <si>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</si>
  <si>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</si>
  <si>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</si>
  <si>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</si>
  <si>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</si>
  <si>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</si>
  <si>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</si>
  <si>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</si>
  <si>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</si>
  <si>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</si>
  <si>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</si>
  <si>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</si>
  <si>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</si>
  <si>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</si>
  <si>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</si>
  <si>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</si>
  <si>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</si>
  <si>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</si>
  <si>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</si>
  <si>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</si>
  <si>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</si>
  <si>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</si>
  <si>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</si>
  <si>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</si>
  <si>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</si>
  <si>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</si>
  <si>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</si>
  <si>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</si>
  <si>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</si>
  <si>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</si>
  <si>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</si>
  <si>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</si>
  <si>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</si>
  <si>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</si>
  <si>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</si>
  <si>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</si>
  <si>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</si>
  <si>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</si>
  <si>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</si>
  <si>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</si>
  <si>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</si>
  <si>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</si>
  <si>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</si>
  <si>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</si>
  <si>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</si>
  <si>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</si>
  <si>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</si>
  <si>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</si>
  <si>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</si>
  <si>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</si>
  <si>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</si>
  <si>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</si>
  <si>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</si>
  <si>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</si>
  <si>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</si>
  <si>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</si>
  <si>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</si>
  <si>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</si>
  <si>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</si>
  <si>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</si>
  <si>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</si>
  <si>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</si>
  <si>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</si>
  <si>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</si>
  <si>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</si>
  <si>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</si>
  <si>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</si>
  <si>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</si>
  <si>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</si>
  <si>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</si>
  <si>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</si>
  <si>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</si>
  <si>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</si>
  <si>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</si>
  <si>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</si>
  <si>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</si>
  <si>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</si>
  <si>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</si>
  <si>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</si>
  <si>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</si>
  <si>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</si>
  <si>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</si>
  <si>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</si>
  <si>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</si>
  <si>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</si>
  <si>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</si>
  <si>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</si>
  <si>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</si>
  <si>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</si>
  <si>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</si>
  <si>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</si>
  <si>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</si>
  <si>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</si>
  <si>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</si>
  <si>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</si>
  <si>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</si>
  <si>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</si>
  <si>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</si>
  <si>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</si>
  <si>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</si>
  <si>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</si>
  <si>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</si>
  <si>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</si>
  <si>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</si>
  <si>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</si>
  <si>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</si>
  <si>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</si>
  <si>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</si>
  <si>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</si>
  <si>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</si>
  <si>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</si>
  <si>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</si>
  <si>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</si>
  <si>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</si>
  <si>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</si>
  <si>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</si>
  <si>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</si>
  <si>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</si>
  <si>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</si>
  <si>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</si>
  <si>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</si>
  <si>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</si>
  <si>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</si>
  <si>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</si>
  <si>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</si>
  <si>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</si>
  <si>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</si>
  <si>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</si>
  <si>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</si>
  <si>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</si>
  <si>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</si>
  <si>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</si>
  <si>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</si>
  <si>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</si>
  <si>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</si>
  <si>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</si>
  <si>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</si>
  <si>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</si>
  <si>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</si>
  <si>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</si>
  <si>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</si>
  <si>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</si>
  <si>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</si>
  <si>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</si>
  <si>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</si>
  <si>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</si>
  <si>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</si>
  <si>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</si>
  <si>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</si>
  <si>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</si>
  <si>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</si>
  <si>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</si>
  <si>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</si>
  <si>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</si>
  <si>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</si>
  <si>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</si>
  <si>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</si>
  <si>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</si>
  <si>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</si>
  <si>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</si>
  <si>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</si>
  <si>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</si>
  <si>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</si>
  <si>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</si>
  <si>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</si>
  <si>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</si>
  <si>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</si>
  <si>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</si>
  <si>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</si>
  <si>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</si>
  <si>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</si>
  <si>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</si>
  <si>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</si>
  <si>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</si>
  <si>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</si>
  <si>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</si>
  <si>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</si>
  <si>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</si>
  <si>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</si>
  <si>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</si>
  <si>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</si>
  <si>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</si>
  <si>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</si>
  <si>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</si>
  <si>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</si>
  <si>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</si>
  <si>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</si>
  <si>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</si>
  <si>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</si>
  <si>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</si>
  <si>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</si>
  <si>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</si>
  <si>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</si>
  <si>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</si>
  <si>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</si>
  <si>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</si>
  <si>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</si>
  <si>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</si>
  <si>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</si>
  <si>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</si>
  <si>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</si>
  <si>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</si>
  <si>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</si>
  <si>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</si>
  <si>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</si>
  <si>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</si>
  <si>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</si>
  <si>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</si>
  <si>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</si>
  <si>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</si>
  <si>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</si>
  <si>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</si>
  <si>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</si>
  <si>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</si>
  <si>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</si>
  <si>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</si>
  <si>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</si>
  <si>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</si>
  <si>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</si>
  <si>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</si>
  <si>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</si>
  <si>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</si>
  <si>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</si>
  <si>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</si>
  <si>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</si>
  <si>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</si>
  <si>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</si>
  <si>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</si>
  <si>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</si>
  <si>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</si>
  <si>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</si>
  <si>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</si>
  <si>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</si>
  <si>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</si>
  <si>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</si>
  <si>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</si>
  <si>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</si>
  <si>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</si>
  <si>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</si>
  <si>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</si>
  <si>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</si>
  <si>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</si>
  <si>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</si>
  <si>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</si>
  <si>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</si>
  <si>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</si>
  <si>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</si>
  <si>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</si>
  <si>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</si>
  <si>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</si>
  <si>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</si>
  <si>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</si>
  <si>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</si>
  <si>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</si>
  <si>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</si>
  <si>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</si>
  <si>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</si>
  <si>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</si>
  <si>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</si>
  <si>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</si>
  <si>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</si>
  <si>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</si>
  <si>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</si>
  <si>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</si>
  <si>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</si>
  <si>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</si>
  <si>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</si>
  <si>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</si>
  <si>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</si>
  <si>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</si>
  <si>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</si>
  <si>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</si>
  <si>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</si>
  <si>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</si>
  <si>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</si>
  <si>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</si>
  <si>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</si>
  <si>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</si>
  <si>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</si>
  <si>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</si>
  <si>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</si>
  <si>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</si>
  <si>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</si>
  <si>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</si>
  <si>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</si>
  <si>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</si>
  <si>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</si>
  <si>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</si>
  <si>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</si>
  <si>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</si>
  <si>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</si>
  <si>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</si>
  <si>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</si>
  <si>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</si>
  <si>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</si>
  <si>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</si>
  <si>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</si>
  <si>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</si>
  <si>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</si>
  <si>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</si>
  <si>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</si>
  <si>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</si>
  <si>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</si>
  <si>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</si>
  <si>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</si>
  <si>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</si>
  <si>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</si>
  <si>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</si>
  <si>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</si>
  <si>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</si>
  <si>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</si>
  <si>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</si>
  <si>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</si>
  <si>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</si>
  <si>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</si>
  <si>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</si>
  <si>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</si>
  <si>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</si>
  <si>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</si>
  <si>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</si>
  <si>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</si>
  <si>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</si>
  <si>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</si>
  <si>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</si>
  <si>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</si>
  <si>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</si>
  <si>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</si>
  <si>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</si>
  <si>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</si>
  <si>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</si>
  <si>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</si>
  <si>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</si>
  <si>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</si>
  <si>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</si>
  <si>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</si>
  <si>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</si>
  <si>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</si>
  <si>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</si>
  <si>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</si>
  <si>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</si>
  <si>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</si>
  <si>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</si>
  <si>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</si>
  <si>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</si>
  <si>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</si>
  <si>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</si>
  <si>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</si>
  <si>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</si>
  <si>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</si>
  <si>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</si>
  <si>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</si>
  <si>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</si>
  <si>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</si>
  <si>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</si>
  <si>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</si>
  <si>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</si>
  <si>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</si>
  <si>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</si>
  <si>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</si>
  <si>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</si>
  <si>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</si>
  <si>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</si>
  <si>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</si>
  <si>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</si>
  <si>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</si>
  <si>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</si>
  <si>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</si>
  <si>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</si>
  <si>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</si>
  <si>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</si>
  <si>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</si>
  <si>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</si>
  <si>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</si>
  <si>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</si>
  <si>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</si>
  <si>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</si>
  <si>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</si>
  <si>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</si>
  <si>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</si>
  <si>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</si>
  <si>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</si>
  <si>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</si>
  <si>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</si>
  <si>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</si>
  <si>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</si>
  <si>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</si>
  <si>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</si>
  <si>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</si>
  <si>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</si>
  <si>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</si>
  <si>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</si>
  <si>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</si>
  <si>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</si>
  <si>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</si>
  <si>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</si>
  <si>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</si>
  <si>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</si>
  <si>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</si>
  <si>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</si>
  <si>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</si>
  <si>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</si>
  <si>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</si>
  <si>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</si>
  <si>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</si>
  <si>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</si>
  <si>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</si>
  <si>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</si>
  <si>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</si>
  <si>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</si>
  <si>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</si>
  <si>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</si>
  <si>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</si>
  <si>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</si>
  <si>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</si>
  <si>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</si>
  <si>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</si>
  <si>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</si>
  <si>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</si>
  <si>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</si>
  <si>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</si>
  <si>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</si>
  <si>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</si>
  <si>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</si>
  <si>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</si>
  <si>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</si>
  <si>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</si>
  <si>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</si>
  <si>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</si>
  <si>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</si>
  <si>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</si>
  <si>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</si>
  <si>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</si>
  <si>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</si>
  <si>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</si>
  <si>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</si>
  <si>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</si>
  <si>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</si>
  <si>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</si>
  <si>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</si>
  <si>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</si>
  <si>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</si>
  <si>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</si>
  <si>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</si>
  <si>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</si>
  <si>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</si>
  <si>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</si>
  <si>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</si>
  <si>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</si>
  <si>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</si>
  <si>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</si>
  <si>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</si>
  <si>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</si>
  <si>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</si>
  <si>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</si>
  <si>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</si>
  <si>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</si>
  <si>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</si>
  <si>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</si>
  <si>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</si>
  <si>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</si>
  <si>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</si>
  <si>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</si>
  <si>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</si>
  <si>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</si>
  <si>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</si>
  <si>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</si>
  <si>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</si>
  <si>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</si>
  <si>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</si>
  <si>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</si>
  <si>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</si>
  <si>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</si>
  <si>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</si>
  <si>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</si>
  <si>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</si>
  <si>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</si>
  <si>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</si>
  <si>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</si>
  <si>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</si>
  <si>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</si>
  <si>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</si>
  <si>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</si>
  <si>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</si>
  <si>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</si>
  <si>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</si>
  <si>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</si>
  <si>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</si>
  <si>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</si>
  <si>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</si>
  <si>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</si>
  <si>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</si>
  <si>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</si>
  <si>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</si>
  <si>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</si>
  <si>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</si>
  <si>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</si>
  <si>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</si>
  <si>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</si>
  <si>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</si>
  <si>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</si>
  <si>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</si>
  <si>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</si>
  <si>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</si>
  <si>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</si>
  <si>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</si>
  <si>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</si>
  <si>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</si>
  <si>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</si>
  <si>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</si>
  <si>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</si>
  <si>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</si>
  <si>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</si>
  <si>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</si>
  <si>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</si>
  <si>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</si>
  <si>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</si>
  <si>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</si>
  <si>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</si>
  <si>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电池盒盖紧不易打开，卡扣断</t>
  </si>
  <si>
    <t>DD256260</t>
  </si>
  <si>
    <t>DD259568</t>
  </si>
  <si>
    <t>锁具色差*3</t>
  </si>
  <si>
    <t>前面板装饰件未安装到位</t>
  </si>
  <si>
    <t>电池无电量</t>
  </si>
  <si>
    <t>锁具测试一半呈现死机状态</t>
  </si>
  <si>
    <t>DD259843</t>
  </si>
  <si>
    <t>Q3MVPRO假锁</t>
  </si>
  <si>
    <t>DD259844</t>
  </si>
  <si>
    <t>DD259035</t>
  </si>
  <si>
    <t>APP无法绑定,模组应答超时（电机板问题）</t>
  </si>
  <si>
    <t>DD259814</t>
  </si>
  <si>
    <t>DD254370</t>
  </si>
  <si>
    <t>240528006加抽16无问题调拨入库</t>
  </si>
  <si>
    <t>返外观</t>
  </si>
  <si>
    <t>DD259443</t>
  </si>
  <si>
    <t>DD259966</t>
  </si>
  <si>
    <t>V5P假锁</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</si>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</sst>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7">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xf numFmtId="58" fontId="1" fillId="0" borderId="1" xfId="0"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4&#24180;/03-&#25104;&#21697;&#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row r="85">
          <cell r="A85" t="str">
            <v>Q3EM</v>
          </cell>
          <cell r="B85" t="str">
            <v>Q3EM</v>
          </cell>
        </row>
        <row r="86">
          <cell r="A86" t="str">
            <v>Q3MVPRO假锁</v>
          </cell>
          <cell r="B86" t="str">
            <v>Q3MVPRO</v>
          </cell>
        </row>
        <row r="87">
          <cell r="A87" t="str">
            <v>V5P假锁</v>
          </cell>
          <cell r="B87" t="str">
            <v>V5P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721" totalsRowShown="0">
  <autoFilter ref="A2:AE721"/>
  <sortState ref="A2:AE721">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721"/>
  <sheetViews>
    <sheetView tabSelected="1" zoomScale="78" zoomScaleNormal="78" topLeftCell="B1" workbookViewId="0">
      <pane ySplit="2" topLeftCell="A700" activePane="bottomLeft" state="frozen"/>
      <selection/>
      <selection pane="bottomLeft" activeCell="L724" sqref="L724"/>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43.3461538461538"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row r="674" customHeight="1" spans="1:20">
      <c r="A674" s="1">
        <v>673</v>
      </c>
      <c r="B674" s="1">
        <v>240523001</v>
      </c>
      <c r="C674" s="3">
        <v>45435</v>
      </c>
      <c r="D674" s="4" t="s">
        <v>487</v>
      </c>
      <c r="E674" s="4">
        <v>21</v>
      </c>
      <c r="F674" s="5" t="s">
        <v>33</v>
      </c>
      <c r="G674" s="6" t="s">
        <v>479</v>
      </c>
      <c r="H674" s="6" t="s">
        <v>480</v>
      </c>
      <c r="I674" s="7" t="s">
        <v>39</v>
      </c>
      <c r="J674" s="7" t="s">
        <v>36</v>
      </c>
      <c r="K674" s="8">
        <v>792</v>
      </c>
      <c r="L674" s="8">
        <v>32</v>
      </c>
      <c r="N674" s="10" t="s">
        <v>37</v>
      </c>
      <c r="T674" s="12">
        <v>0</v>
      </c>
    </row>
    <row r="675" customHeight="1" spans="1:20">
      <c r="A675" s="1">
        <v>674</v>
      </c>
      <c r="B675" s="1">
        <v>240523002</v>
      </c>
      <c r="C675" s="3">
        <v>45435</v>
      </c>
      <c r="D675" s="4" t="s">
        <v>487</v>
      </c>
      <c r="E675" s="4">
        <v>21</v>
      </c>
      <c r="F675" s="5" t="s">
        <v>58</v>
      </c>
      <c r="G675" s="6" t="s">
        <v>474</v>
      </c>
      <c r="H675" s="6" t="s">
        <v>366</v>
      </c>
      <c r="I675" s="7" t="s">
        <v>42</v>
      </c>
      <c r="J675" s="7" t="s">
        <v>62</v>
      </c>
      <c r="K675" s="8">
        <v>322</v>
      </c>
      <c r="L675" s="8">
        <v>13</v>
      </c>
      <c r="N675" s="10" t="s">
        <v>37</v>
      </c>
      <c r="T675" s="12">
        <v>0</v>
      </c>
    </row>
    <row r="676" customHeight="1" spans="1:20">
      <c r="A676" s="1">
        <v>675</v>
      </c>
      <c r="B676" s="1">
        <v>240523003</v>
      </c>
      <c r="C676" s="3">
        <v>45435</v>
      </c>
      <c r="D676" s="4" t="s">
        <v>487</v>
      </c>
      <c r="E676" s="4">
        <v>21</v>
      </c>
      <c r="F676" s="5" t="s">
        <v>58</v>
      </c>
      <c r="G676" s="6" t="s">
        <v>577</v>
      </c>
      <c r="H676" s="6" t="s">
        <v>417</v>
      </c>
      <c r="I676" s="7" t="s">
        <v>74</v>
      </c>
      <c r="J676" s="7" t="s">
        <v>36</v>
      </c>
      <c r="K676" s="8">
        <v>527</v>
      </c>
      <c r="L676" s="8">
        <v>13</v>
      </c>
      <c r="N676" s="10" t="s">
        <v>37</v>
      </c>
      <c r="T676" s="12">
        <v>0</v>
      </c>
    </row>
    <row r="677" customHeight="1" spans="1:20">
      <c r="A677" s="1">
        <v>676</v>
      </c>
      <c r="B677" s="1">
        <v>240523004</v>
      </c>
      <c r="C677" s="3">
        <v>45435</v>
      </c>
      <c r="D677" s="4" t="s">
        <v>487</v>
      </c>
      <c r="E677" s="4">
        <v>21</v>
      </c>
      <c r="F677" s="5" t="s">
        <v>58</v>
      </c>
      <c r="G677" s="6" t="s">
        <v>579</v>
      </c>
      <c r="H677" s="6" t="s">
        <v>366</v>
      </c>
      <c r="I677" s="7" t="s">
        <v>42</v>
      </c>
      <c r="J677" s="7" t="s">
        <v>36</v>
      </c>
      <c r="K677" s="8">
        <v>332</v>
      </c>
      <c r="L677" s="8">
        <v>13</v>
      </c>
      <c r="N677" s="10" t="s">
        <v>37</v>
      </c>
      <c r="T677" s="12">
        <v>0</v>
      </c>
    </row>
    <row r="678" customHeight="1" spans="1:26">
      <c r="A678" s="1">
        <v>677</v>
      </c>
      <c r="B678" s="1">
        <v>240523005</v>
      </c>
      <c r="C678" s="3">
        <v>45435</v>
      </c>
      <c r="D678" s="4" t="s">
        <v>487</v>
      </c>
      <c r="E678" s="4">
        <v>21</v>
      </c>
      <c r="F678" s="5" t="s">
        <v>58</v>
      </c>
      <c r="G678" s="6" t="s">
        <v>418</v>
      </c>
      <c r="H678" s="6" t="s">
        <v>266</v>
      </c>
      <c r="I678" s="7" t="s">
        <v>541</v>
      </c>
      <c r="J678" s="7" t="s">
        <v>36</v>
      </c>
      <c r="K678" s="8">
        <v>96</v>
      </c>
      <c r="L678" s="8">
        <v>8</v>
      </c>
      <c r="M678" s="9">
        <v>1</v>
      </c>
      <c r="N678" s="10" t="s">
        <v>37</v>
      </c>
      <c r="O678" s="11">
        <v>1</v>
      </c>
      <c r="T678" s="12">
        <v>1</v>
      </c>
      <c r="U678" s="11" t="s">
        <v>590</v>
      </c>
      <c r="V678" s="13" t="s">
        <v>77</v>
      </c>
      <c r="W678" s="8" t="s">
        <v>15</v>
      </c>
      <c r="X678" s="11" t="s">
        <v>85</v>
      </c>
      <c r="Y678" s="11" t="s">
        <v>52</v>
      </c>
      <c r="Z678" s="11" t="s">
        <v>67</v>
      </c>
    </row>
    <row r="679" customHeight="1" spans="1:20">
      <c r="A679" s="1">
        <v>678</v>
      </c>
      <c r="B679" s="1">
        <v>240523006</v>
      </c>
      <c r="C679" s="3">
        <v>45435</v>
      </c>
      <c r="D679" s="4" t="s">
        <v>487</v>
      </c>
      <c r="E679" s="4">
        <v>21</v>
      </c>
      <c r="F679" s="5" t="s">
        <v>40</v>
      </c>
      <c r="G679" s="6" t="s">
        <v>591</v>
      </c>
      <c r="H679" s="6" t="s">
        <v>168</v>
      </c>
      <c r="I679" s="7" t="s">
        <v>74</v>
      </c>
      <c r="J679" s="7" t="s">
        <v>36</v>
      </c>
      <c r="K679" s="8">
        <v>192</v>
      </c>
      <c r="L679" s="8">
        <v>8</v>
      </c>
      <c r="N679" s="10" t="s">
        <v>37</v>
      </c>
      <c r="T679" s="12">
        <v>0</v>
      </c>
    </row>
    <row r="680" customHeight="1" spans="1:20">
      <c r="A680" s="1">
        <v>679</v>
      </c>
      <c r="B680" s="1">
        <v>240524001</v>
      </c>
      <c r="C680" s="3">
        <v>45436</v>
      </c>
      <c r="D680" s="4" t="s">
        <v>487</v>
      </c>
      <c r="E680" s="4">
        <v>21</v>
      </c>
      <c r="F680" s="5" t="s">
        <v>58</v>
      </c>
      <c r="G680" s="6" t="s">
        <v>504</v>
      </c>
      <c r="H680" s="6" t="s">
        <v>366</v>
      </c>
      <c r="I680" s="7" t="s">
        <v>42</v>
      </c>
      <c r="J680" s="7" t="s">
        <v>62</v>
      </c>
      <c r="K680" s="8">
        <v>320</v>
      </c>
      <c r="L680" s="8">
        <v>13</v>
      </c>
      <c r="N680" s="10" t="s">
        <v>37</v>
      </c>
      <c r="T680" s="12">
        <v>0</v>
      </c>
    </row>
    <row r="681" customHeight="1" spans="1:20">
      <c r="A681" s="1">
        <v>680</v>
      </c>
      <c r="B681" s="1">
        <v>240524002</v>
      </c>
      <c r="C681" s="3">
        <v>45436</v>
      </c>
      <c r="D681" s="4" t="s">
        <v>487</v>
      </c>
      <c r="E681" s="4">
        <v>21</v>
      </c>
      <c r="F681" s="5" t="s">
        <v>33</v>
      </c>
      <c r="G681" s="6" t="s">
        <v>570</v>
      </c>
      <c r="H681" s="6" t="s">
        <v>401</v>
      </c>
      <c r="I681" s="7" t="s">
        <v>401</v>
      </c>
      <c r="J681" s="7" t="s">
        <v>36</v>
      </c>
      <c r="K681" s="8">
        <v>864</v>
      </c>
      <c r="L681" s="8">
        <v>32</v>
      </c>
      <c r="N681" s="10" t="s">
        <v>37</v>
      </c>
      <c r="T681" s="12">
        <v>0</v>
      </c>
    </row>
    <row r="682" customHeight="1" spans="1:20">
      <c r="A682" s="1">
        <v>681</v>
      </c>
      <c r="B682" s="1">
        <v>240524003</v>
      </c>
      <c r="C682" s="3">
        <v>45436</v>
      </c>
      <c r="D682" s="4" t="s">
        <v>487</v>
      </c>
      <c r="E682" s="4">
        <v>21</v>
      </c>
      <c r="F682" s="5" t="s">
        <v>33</v>
      </c>
      <c r="G682" s="6" t="s">
        <v>570</v>
      </c>
      <c r="H682" s="6" t="s">
        <v>401</v>
      </c>
      <c r="I682" s="7" t="s">
        <v>401</v>
      </c>
      <c r="J682" s="7" t="s">
        <v>36</v>
      </c>
      <c r="K682" s="8">
        <v>2304</v>
      </c>
      <c r="L682" s="8">
        <v>50</v>
      </c>
      <c r="N682" s="10" t="s">
        <v>37</v>
      </c>
      <c r="T682" s="12">
        <v>0</v>
      </c>
    </row>
    <row r="683" customHeight="1" spans="1:20">
      <c r="A683" s="1">
        <v>682</v>
      </c>
      <c r="B683" s="1">
        <v>240524004</v>
      </c>
      <c r="C683" s="3">
        <v>45436</v>
      </c>
      <c r="D683" s="4" t="s">
        <v>487</v>
      </c>
      <c r="E683" s="4">
        <v>21</v>
      </c>
      <c r="F683" s="5" t="s">
        <v>58</v>
      </c>
      <c r="G683" s="6" t="s">
        <v>558</v>
      </c>
      <c r="H683" s="6" t="s">
        <v>417</v>
      </c>
      <c r="I683" s="7" t="s">
        <v>74</v>
      </c>
      <c r="J683" s="7" t="s">
        <v>36</v>
      </c>
      <c r="K683" s="8">
        <v>634</v>
      </c>
      <c r="L683" s="8">
        <v>13</v>
      </c>
      <c r="N683" s="10" t="s">
        <v>37</v>
      </c>
      <c r="T683" s="12">
        <v>0</v>
      </c>
    </row>
    <row r="684" customHeight="1" spans="1:20">
      <c r="A684" s="1">
        <v>683</v>
      </c>
      <c r="B684" s="1">
        <v>240525001</v>
      </c>
      <c r="C684" s="3">
        <v>45437</v>
      </c>
      <c r="D684" s="4" t="s">
        <v>487</v>
      </c>
      <c r="E684" s="4">
        <v>21</v>
      </c>
      <c r="F684" s="5" t="s">
        <v>58</v>
      </c>
      <c r="G684" s="6" t="s">
        <v>579</v>
      </c>
      <c r="H684" s="6" t="s">
        <v>366</v>
      </c>
      <c r="I684" s="7" t="s">
        <v>42</v>
      </c>
      <c r="J684" s="7" t="s">
        <v>36</v>
      </c>
      <c r="K684" s="8">
        <v>870</v>
      </c>
      <c r="L684" s="8">
        <v>13</v>
      </c>
      <c r="N684" s="10" t="s">
        <v>37</v>
      </c>
      <c r="T684" s="12">
        <v>0</v>
      </c>
    </row>
    <row r="685" customHeight="1" spans="1:26">
      <c r="A685" s="1">
        <v>684</v>
      </c>
      <c r="B685" s="1">
        <v>240525002</v>
      </c>
      <c r="C685" s="3">
        <v>45437</v>
      </c>
      <c r="D685" s="4" t="s">
        <v>487</v>
      </c>
      <c r="E685" s="4">
        <v>21</v>
      </c>
      <c r="F685" s="5" t="s">
        <v>33</v>
      </c>
      <c r="G685" s="6" t="s">
        <v>570</v>
      </c>
      <c r="H685" s="6" t="s">
        <v>401</v>
      </c>
      <c r="I685" s="7" t="s">
        <v>401</v>
      </c>
      <c r="J685" s="7" t="s">
        <v>36</v>
      </c>
      <c r="K685" s="8">
        <v>1696</v>
      </c>
      <c r="L685" s="8">
        <v>50</v>
      </c>
      <c r="M685" s="9">
        <v>1</v>
      </c>
      <c r="N685" s="10" t="s">
        <v>37</v>
      </c>
      <c r="O685" s="11">
        <v>1</v>
      </c>
      <c r="T685" s="12">
        <v>1</v>
      </c>
      <c r="U685" s="11" t="s">
        <v>329</v>
      </c>
      <c r="V685" s="13" t="s">
        <v>77</v>
      </c>
      <c r="W685" s="8" t="s">
        <v>15</v>
      </c>
      <c r="X685" s="11" t="s">
        <v>109</v>
      </c>
      <c r="Y685" s="11" t="s">
        <v>52</v>
      </c>
      <c r="Z685" s="11" t="s">
        <v>67</v>
      </c>
    </row>
    <row r="686" customHeight="1" spans="1:20">
      <c r="A686" s="1">
        <v>685</v>
      </c>
      <c r="B686" s="1">
        <v>240525003</v>
      </c>
      <c r="C686" s="3">
        <v>45437</v>
      </c>
      <c r="D686" s="4" t="s">
        <v>487</v>
      </c>
      <c r="E686" s="4">
        <v>21</v>
      </c>
      <c r="F686" s="5" t="s">
        <v>58</v>
      </c>
      <c r="G686" s="6" t="s">
        <v>517</v>
      </c>
      <c r="H686" s="6" t="s">
        <v>61</v>
      </c>
      <c r="I686" s="7" t="s">
        <v>60</v>
      </c>
      <c r="J686" s="7" t="s">
        <v>36</v>
      </c>
      <c r="K686" s="8">
        <v>318</v>
      </c>
      <c r="L686" s="8">
        <v>13</v>
      </c>
      <c r="N686" s="10" t="s">
        <v>37</v>
      </c>
      <c r="T686" s="12">
        <v>0</v>
      </c>
    </row>
    <row r="687" customHeight="1" spans="1:20">
      <c r="A687" s="1">
        <v>686</v>
      </c>
      <c r="B687" s="1">
        <v>240525004</v>
      </c>
      <c r="C687" s="3">
        <v>45437</v>
      </c>
      <c r="D687" s="4" t="s">
        <v>487</v>
      </c>
      <c r="E687" s="4">
        <v>21</v>
      </c>
      <c r="F687" s="5" t="s">
        <v>58</v>
      </c>
      <c r="G687" s="6" t="s">
        <v>558</v>
      </c>
      <c r="H687" s="6" t="s">
        <v>417</v>
      </c>
      <c r="I687" s="7" t="s">
        <v>74</v>
      </c>
      <c r="J687" s="7" t="s">
        <v>36</v>
      </c>
      <c r="K687" s="8">
        <v>753</v>
      </c>
      <c r="L687" s="8">
        <v>13</v>
      </c>
      <c r="N687" s="10" t="s">
        <v>37</v>
      </c>
      <c r="T687" s="12">
        <v>0</v>
      </c>
    </row>
    <row r="688" customHeight="1" spans="1:20">
      <c r="A688" s="1">
        <v>687</v>
      </c>
      <c r="B688" s="1">
        <v>240526001</v>
      </c>
      <c r="C688" s="3">
        <v>45438</v>
      </c>
      <c r="D688" s="4" t="s">
        <v>487</v>
      </c>
      <c r="E688" s="4">
        <v>22</v>
      </c>
      <c r="F688" s="5" t="s">
        <v>58</v>
      </c>
      <c r="G688" s="6" t="s">
        <v>558</v>
      </c>
      <c r="H688" s="6" t="s">
        <v>417</v>
      </c>
      <c r="I688" s="7" t="s">
        <v>74</v>
      </c>
      <c r="J688" s="7" t="s">
        <v>36</v>
      </c>
      <c r="K688" s="8">
        <v>753</v>
      </c>
      <c r="L688" s="8">
        <v>13</v>
      </c>
      <c r="N688" s="10" t="s">
        <v>37</v>
      </c>
      <c r="T688" s="12">
        <v>0</v>
      </c>
    </row>
    <row r="689" customHeight="1" spans="1:20">
      <c r="A689" s="1">
        <v>688</v>
      </c>
      <c r="B689" s="1">
        <v>240526002</v>
      </c>
      <c r="C689" s="3">
        <v>45438</v>
      </c>
      <c r="D689" s="4" t="s">
        <v>487</v>
      </c>
      <c r="E689" s="4">
        <v>22</v>
      </c>
      <c r="F689" s="5" t="s">
        <v>33</v>
      </c>
      <c r="G689" s="6" t="s">
        <v>570</v>
      </c>
      <c r="H689" s="6" t="s">
        <v>401</v>
      </c>
      <c r="I689" s="7" t="s">
        <v>401</v>
      </c>
      <c r="J689" s="7" t="s">
        <v>36</v>
      </c>
      <c r="K689" s="8">
        <v>2173</v>
      </c>
      <c r="L689" s="8">
        <v>50</v>
      </c>
      <c r="N689" s="10" t="s">
        <v>37</v>
      </c>
      <c r="T689" s="12">
        <v>0</v>
      </c>
    </row>
    <row r="690" customHeight="1" spans="1:20">
      <c r="A690" s="1">
        <v>689</v>
      </c>
      <c r="B690" s="1">
        <v>240526003</v>
      </c>
      <c r="C690" s="3">
        <v>45438</v>
      </c>
      <c r="D690" s="4" t="s">
        <v>487</v>
      </c>
      <c r="E690" s="4">
        <v>22</v>
      </c>
      <c r="F690" s="5" t="s">
        <v>58</v>
      </c>
      <c r="G690" s="6" t="s">
        <v>396</v>
      </c>
      <c r="H690" s="6" t="s">
        <v>397</v>
      </c>
      <c r="I690" s="7" t="s">
        <v>170</v>
      </c>
      <c r="J690" s="7" t="s">
        <v>36</v>
      </c>
      <c r="K690" s="8">
        <v>264</v>
      </c>
      <c r="L690" s="8">
        <v>8</v>
      </c>
      <c r="N690" s="10" t="s">
        <v>37</v>
      </c>
      <c r="T690" s="12">
        <v>0</v>
      </c>
    </row>
    <row r="691" customHeight="1" spans="1:20">
      <c r="A691" s="1">
        <v>690</v>
      </c>
      <c r="B691" s="1">
        <v>240526004</v>
      </c>
      <c r="C691" s="3">
        <v>45438</v>
      </c>
      <c r="D691" s="4" t="s">
        <v>487</v>
      </c>
      <c r="E691" s="4">
        <v>22</v>
      </c>
      <c r="F691" s="5" t="s">
        <v>58</v>
      </c>
      <c r="G691" s="6" t="s">
        <v>592</v>
      </c>
      <c r="H691" s="6" t="s">
        <v>61</v>
      </c>
      <c r="I691" s="7" t="s">
        <v>60</v>
      </c>
      <c r="J691" s="7" t="s">
        <v>62</v>
      </c>
      <c r="K691" s="8">
        <v>56</v>
      </c>
      <c r="L691" s="8">
        <v>8</v>
      </c>
      <c r="N691" s="10" t="s">
        <v>37</v>
      </c>
      <c r="T691" s="12">
        <v>0</v>
      </c>
    </row>
    <row r="692" customHeight="1" spans="1:20">
      <c r="A692" s="1">
        <v>691</v>
      </c>
      <c r="B692" s="1">
        <v>240526005</v>
      </c>
      <c r="C692" s="3">
        <v>45438</v>
      </c>
      <c r="D692" s="4" t="s">
        <v>487</v>
      </c>
      <c r="E692" s="4">
        <v>22</v>
      </c>
      <c r="F692" s="5" t="s">
        <v>58</v>
      </c>
      <c r="G692" s="6" t="s">
        <v>418</v>
      </c>
      <c r="H692" s="6" t="s">
        <v>266</v>
      </c>
      <c r="I692" s="7" t="s">
        <v>541</v>
      </c>
      <c r="J692" s="7" t="s">
        <v>36</v>
      </c>
      <c r="K692" s="8">
        <v>238</v>
      </c>
      <c r="L692" s="8">
        <v>8</v>
      </c>
      <c r="N692" s="10" t="s">
        <v>37</v>
      </c>
      <c r="T692" s="12">
        <v>0</v>
      </c>
    </row>
    <row r="693" customHeight="1" spans="1:20">
      <c r="A693" s="1">
        <v>692</v>
      </c>
      <c r="B693" s="1">
        <v>240526006</v>
      </c>
      <c r="C693" s="3">
        <v>45438</v>
      </c>
      <c r="D693" s="4" t="s">
        <v>487</v>
      </c>
      <c r="E693" s="4">
        <v>22</v>
      </c>
      <c r="F693" s="5" t="s">
        <v>33</v>
      </c>
      <c r="G693" s="6" t="s">
        <v>567</v>
      </c>
      <c r="H693" s="6" t="s">
        <v>568</v>
      </c>
      <c r="I693" s="7" t="s">
        <v>568</v>
      </c>
      <c r="J693" s="7" t="s">
        <v>36</v>
      </c>
      <c r="K693" s="8">
        <v>144</v>
      </c>
      <c r="L693" s="8">
        <v>8</v>
      </c>
      <c r="N693" s="10" t="s">
        <v>37</v>
      </c>
      <c r="T693" s="12">
        <v>0</v>
      </c>
    </row>
    <row r="694" customHeight="1" spans="1:26">
      <c r="A694" s="1">
        <v>693</v>
      </c>
      <c r="B694" s="1">
        <v>240527001</v>
      </c>
      <c r="C694" s="3">
        <v>45439</v>
      </c>
      <c r="D694" s="4" t="s">
        <v>487</v>
      </c>
      <c r="E694" s="4">
        <v>22</v>
      </c>
      <c r="F694" s="5" t="s">
        <v>58</v>
      </c>
      <c r="G694" s="6" t="s">
        <v>504</v>
      </c>
      <c r="H694" s="6" t="s">
        <v>366</v>
      </c>
      <c r="I694" s="7" t="s">
        <v>42</v>
      </c>
      <c r="J694" s="7" t="s">
        <v>62</v>
      </c>
      <c r="K694" s="8">
        <v>667</v>
      </c>
      <c r="L694" s="8">
        <v>13</v>
      </c>
      <c r="M694" s="9">
        <v>3</v>
      </c>
      <c r="N694" s="10" t="s">
        <v>48</v>
      </c>
      <c r="O694" s="11">
        <v>3</v>
      </c>
      <c r="T694" s="12">
        <v>3</v>
      </c>
      <c r="U694" s="11" t="s">
        <v>593</v>
      </c>
      <c r="V694" s="13" t="s">
        <v>50</v>
      </c>
      <c r="W694" s="8" t="s">
        <v>15</v>
      </c>
      <c r="X694" s="11" t="s">
        <v>150</v>
      </c>
      <c r="Y694" s="11" t="s">
        <v>52</v>
      </c>
      <c r="Z694" s="11" t="s">
        <v>53</v>
      </c>
    </row>
    <row r="695" customHeight="1" spans="1:26">
      <c r="A695" s="1">
        <v>694</v>
      </c>
      <c r="B695" s="1">
        <v>240527002</v>
      </c>
      <c r="C695" s="3">
        <v>45439</v>
      </c>
      <c r="D695" s="4" t="s">
        <v>487</v>
      </c>
      <c r="E695" s="4">
        <v>22</v>
      </c>
      <c r="F695" s="5" t="s">
        <v>58</v>
      </c>
      <c r="G695" s="6" t="s">
        <v>396</v>
      </c>
      <c r="H695" s="6" t="s">
        <v>397</v>
      </c>
      <c r="I695" s="7" t="s">
        <v>170</v>
      </c>
      <c r="J695" s="7" t="s">
        <v>36</v>
      </c>
      <c r="K695" s="8">
        <v>416</v>
      </c>
      <c r="L695" s="8">
        <v>13</v>
      </c>
      <c r="M695" s="9">
        <v>1</v>
      </c>
      <c r="N695" s="10" t="s">
        <v>37</v>
      </c>
      <c r="O695" s="11">
        <v>1</v>
      </c>
      <c r="T695" s="12">
        <v>1</v>
      </c>
      <c r="U695" s="11" t="s">
        <v>594</v>
      </c>
      <c r="V695" s="13" t="s">
        <v>77</v>
      </c>
      <c r="W695" s="8" t="s">
        <v>16</v>
      </c>
      <c r="X695" s="11" t="s">
        <v>166</v>
      </c>
      <c r="Y695" s="11" t="s">
        <v>52</v>
      </c>
      <c r="Z695" s="11" t="s">
        <v>67</v>
      </c>
    </row>
    <row r="696" customHeight="1" spans="1:20">
      <c r="A696" s="1">
        <v>695</v>
      </c>
      <c r="B696" s="1">
        <v>240527003</v>
      </c>
      <c r="C696" s="3">
        <v>45439</v>
      </c>
      <c r="D696" s="4" t="s">
        <v>487</v>
      </c>
      <c r="E696" s="4">
        <v>22</v>
      </c>
      <c r="F696" s="5" t="s">
        <v>58</v>
      </c>
      <c r="G696" s="6" t="s">
        <v>579</v>
      </c>
      <c r="H696" s="6" t="s">
        <v>366</v>
      </c>
      <c r="I696" s="7" t="s">
        <v>42</v>
      </c>
      <c r="J696" s="7" t="s">
        <v>36</v>
      </c>
      <c r="K696" s="8">
        <v>864</v>
      </c>
      <c r="L696" s="8">
        <v>13</v>
      </c>
      <c r="N696" s="10" t="s">
        <v>37</v>
      </c>
      <c r="T696" s="12">
        <v>0</v>
      </c>
    </row>
    <row r="697" customHeight="1" spans="1:26">
      <c r="A697" s="1">
        <v>696</v>
      </c>
      <c r="B697" s="1">
        <v>240527004</v>
      </c>
      <c r="C697" s="3">
        <v>45439</v>
      </c>
      <c r="D697" s="4" t="s">
        <v>487</v>
      </c>
      <c r="E697" s="4">
        <v>22</v>
      </c>
      <c r="F697" s="5" t="s">
        <v>33</v>
      </c>
      <c r="G697" s="6" t="s">
        <v>570</v>
      </c>
      <c r="H697" s="6" t="s">
        <v>401</v>
      </c>
      <c r="I697" s="7" t="s">
        <v>401</v>
      </c>
      <c r="J697" s="7" t="s">
        <v>36</v>
      </c>
      <c r="K697" s="8">
        <v>1524</v>
      </c>
      <c r="L697" s="8">
        <v>50</v>
      </c>
      <c r="M697" s="9">
        <v>2</v>
      </c>
      <c r="N697" s="10" t="s">
        <v>48</v>
      </c>
      <c r="S697" s="12">
        <v>1</v>
      </c>
      <c r="T697" s="12">
        <v>1</v>
      </c>
      <c r="U697" s="11" t="s">
        <v>595</v>
      </c>
      <c r="V697" s="13" t="s">
        <v>50</v>
      </c>
      <c r="W697" s="8" t="s">
        <v>311</v>
      </c>
      <c r="X697" s="11" t="s">
        <v>423</v>
      </c>
      <c r="Y697" s="11" t="s">
        <v>57</v>
      </c>
      <c r="Z697" s="11" t="s">
        <v>53</v>
      </c>
    </row>
    <row r="698" customHeight="1" spans="1:26">
      <c r="A698" s="1">
        <v>697</v>
      </c>
      <c r="B698" s="1">
        <v>240527004</v>
      </c>
      <c r="C698" s="3">
        <v>45439</v>
      </c>
      <c r="D698" s="4" t="s">
        <v>487</v>
      </c>
      <c r="E698" s="4">
        <v>22</v>
      </c>
      <c r="F698" s="5" t="s">
        <v>33</v>
      </c>
      <c r="G698" s="6" t="s">
        <v>570</v>
      </c>
      <c r="H698" s="6" t="s">
        <v>401</v>
      </c>
      <c r="I698" s="7" t="s">
        <v>401</v>
      </c>
      <c r="J698" s="7" t="s">
        <v>36</v>
      </c>
      <c r="Q698" s="11">
        <v>1</v>
      </c>
      <c r="T698" s="12">
        <v>1</v>
      </c>
      <c r="U698" s="11" t="s">
        <v>596</v>
      </c>
      <c r="V698" s="13" t="s">
        <v>50</v>
      </c>
      <c r="W698" s="8" t="s">
        <v>55</v>
      </c>
      <c r="X698" s="11" t="s">
        <v>442</v>
      </c>
      <c r="Y698" s="11" t="s">
        <v>57</v>
      </c>
      <c r="Z698" s="11" t="s">
        <v>53</v>
      </c>
    </row>
    <row r="699" customHeight="1" spans="1:20">
      <c r="A699" s="1">
        <v>698</v>
      </c>
      <c r="B699" s="1">
        <v>240527005</v>
      </c>
      <c r="C699" s="3">
        <v>45439</v>
      </c>
      <c r="D699" s="4" t="s">
        <v>487</v>
      </c>
      <c r="E699" s="4">
        <v>22</v>
      </c>
      <c r="F699" s="5" t="s">
        <v>58</v>
      </c>
      <c r="G699" s="6" t="s">
        <v>418</v>
      </c>
      <c r="H699" s="6" t="s">
        <v>541</v>
      </c>
      <c r="I699" s="7" t="s">
        <v>541</v>
      </c>
      <c r="J699" s="7" t="s">
        <v>36</v>
      </c>
      <c r="K699" s="8">
        <v>156</v>
      </c>
      <c r="L699" s="8">
        <v>8</v>
      </c>
      <c r="N699" s="10" t="s">
        <v>37</v>
      </c>
      <c r="T699" s="12">
        <v>0</v>
      </c>
    </row>
    <row r="700" customHeight="1" spans="1:20">
      <c r="A700" s="1">
        <v>699</v>
      </c>
      <c r="B700" s="1">
        <v>240528001</v>
      </c>
      <c r="C700" s="3">
        <v>45440</v>
      </c>
      <c r="D700" s="4" t="s">
        <v>487</v>
      </c>
      <c r="E700" s="4">
        <v>22</v>
      </c>
      <c r="F700" s="5" t="s">
        <v>33</v>
      </c>
      <c r="G700" s="6" t="s">
        <v>597</v>
      </c>
      <c r="H700" s="6" t="s">
        <v>598</v>
      </c>
      <c r="I700" s="7" t="s">
        <v>91</v>
      </c>
      <c r="J700" s="7" t="s">
        <v>36</v>
      </c>
      <c r="K700" s="8">
        <v>50</v>
      </c>
      <c r="L700" s="8">
        <v>8</v>
      </c>
      <c r="N700" s="10" t="s">
        <v>37</v>
      </c>
      <c r="T700" s="12">
        <v>0</v>
      </c>
    </row>
    <row r="701" customHeight="1" spans="1:20">
      <c r="A701" s="1">
        <v>700</v>
      </c>
      <c r="B701" s="1">
        <v>240528002</v>
      </c>
      <c r="C701" s="3">
        <v>45440</v>
      </c>
      <c r="D701" s="4" t="s">
        <v>487</v>
      </c>
      <c r="E701" s="4">
        <v>22</v>
      </c>
      <c r="F701" s="5" t="s">
        <v>33</v>
      </c>
      <c r="G701" s="6" t="s">
        <v>599</v>
      </c>
      <c r="H701" s="6" t="s">
        <v>199</v>
      </c>
      <c r="I701" s="7" t="s">
        <v>39</v>
      </c>
      <c r="J701" s="7" t="s">
        <v>36</v>
      </c>
      <c r="K701" s="8">
        <v>50</v>
      </c>
      <c r="L701" s="8">
        <v>8</v>
      </c>
      <c r="N701" s="10" t="s">
        <v>37</v>
      </c>
      <c r="T701" s="12">
        <v>0</v>
      </c>
    </row>
    <row r="702" customHeight="1" spans="1:20">
      <c r="A702" s="1">
        <v>701</v>
      </c>
      <c r="B702" s="1">
        <v>240528003</v>
      </c>
      <c r="C702" s="3">
        <v>45440</v>
      </c>
      <c r="D702" s="4" t="s">
        <v>487</v>
      </c>
      <c r="E702" s="4">
        <v>22</v>
      </c>
      <c r="F702" s="5" t="s">
        <v>33</v>
      </c>
      <c r="G702" s="6" t="s">
        <v>570</v>
      </c>
      <c r="H702" s="6" t="s">
        <v>401</v>
      </c>
      <c r="I702" s="7" t="s">
        <v>401</v>
      </c>
      <c r="J702" s="7" t="s">
        <v>36</v>
      </c>
      <c r="K702" s="8">
        <v>968</v>
      </c>
      <c r="L702" s="8">
        <v>32</v>
      </c>
      <c r="N702" s="10" t="s">
        <v>37</v>
      </c>
      <c r="T702" s="12">
        <v>0</v>
      </c>
    </row>
    <row r="703" customHeight="1" spans="1:20">
      <c r="A703" s="1">
        <v>702</v>
      </c>
      <c r="B703" s="1">
        <v>240528004</v>
      </c>
      <c r="C703" s="3">
        <v>45440</v>
      </c>
      <c r="D703" s="4" t="s">
        <v>487</v>
      </c>
      <c r="E703" s="4">
        <v>22</v>
      </c>
      <c r="F703" s="5" t="s">
        <v>33</v>
      </c>
      <c r="G703" s="6" t="s">
        <v>574</v>
      </c>
      <c r="H703" s="6" t="s">
        <v>436</v>
      </c>
      <c r="I703" s="7" t="s">
        <v>436</v>
      </c>
      <c r="J703" s="7" t="s">
        <v>36</v>
      </c>
      <c r="K703" s="8">
        <v>144</v>
      </c>
      <c r="L703" s="8">
        <v>8</v>
      </c>
      <c r="N703" s="10" t="s">
        <v>37</v>
      </c>
      <c r="T703" s="12">
        <v>0</v>
      </c>
    </row>
    <row r="704" customHeight="1" spans="1:20">
      <c r="A704" s="1">
        <v>703</v>
      </c>
      <c r="B704" s="1">
        <v>240528005</v>
      </c>
      <c r="C704" s="3">
        <v>45440</v>
      </c>
      <c r="D704" s="4" t="s">
        <v>487</v>
      </c>
      <c r="E704" s="4">
        <v>22</v>
      </c>
      <c r="F704" s="5" t="s">
        <v>58</v>
      </c>
      <c r="G704" s="6" t="s">
        <v>600</v>
      </c>
      <c r="H704" s="6" t="s">
        <v>417</v>
      </c>
      <c r="I704" s="7" t="s">
        <v>74</v>
      </c>
      <c r="J704" s="7" t="s">
        <v>36</v>
      </c>
      <c r="K704" s="8">
        <v>513</v>
      </c>
      <c r="L704" s="8">
        <v>13</v>
      </c>
      <c r="N704" s="10" t="s">
        <v>37</v>
      </c>
      <c r="T704" s="12">
        <v>0</v>
      </c>
    </row>
    <row r="705" customHeight="1" spans="1:26">
      <c r="A705" s="1">
        <v>704</v>
      </c>
      <c r="B705" s="1">
        <v>240528006</v>
      </c>
      <c r="C705" s="3">
        <v>45440</v>
      </c>
      <c r="D705" s="4" t="s">
        <v>487</v>
      </c>
      <c r="E705" s="4">
        <v>22</v>
      </c>
      <c r="F705" s="5" t="s">
        <v>33</v>
      </c>
      <c r="G705" s="6" t="s">
        <v>567</v>
      </c>
      <c r="H705" s="6" t="s">
        <v>568</v>
      </c>
      <c r="I705" s="7" t="s">
        <v>568</v>
      </c>
      <c r="J705" s="7" t="s">
        <v>36</v>
      </c>
      <c r="K705" s="8">
        <v>653</v>
      </c>
      <c r="L705" s="8">
        <v>32</v>
      </c>
      <c r="M705" s="9">
        <v>2</v>
      </c>
      <c r="N705" s="10" t="s">
        <v>48</v>
      </c>
      <c r="O705" s="11">
        <v>1</v>
      </c>
      <c r="T705" s="12">
        <v>1</v>
      </c>
      <c r="U705" s="11" t="s">
        <v>160</v>
      </c>
      <c r="V705" s="13" t="s">
        <v>50</v>
      </c>
      <c r="W705" s="8" t="s">
        <v>15</v>
      </c>
      <c r="X705" s="11" t="s">
        <v>99</v>
      </c>
      <c r="Y705" s="11" t="s">
        <v>52</v>
      </c>
      <c r="Z705" s="11" t="s">
        <v>53</v>
      </c>
    </row>
    <row r="706" customHeight="1" spans="1:26">
      <c r="A706" s="1">
        <v>705</v>
      </c>
      <c r="B706" s="1">
        <v>240528006</v>
      </c>
      <c r="C706" s="3">
        <v>45440</v>
      </c>
      <c r="D706" s="4" t="s">
        <v>487</v>
      </c>
      <c r="E706" s="4">
        <v>22</v>
      </c>
      <c r="F706" s="5" t="s">
        <v>33</v>
      </c>
      <c r="G706" s="6" t="s">
        <v>567</v>
      </c>
      <c r="H706" s="6" t="s">
        <v>568</v>
      </c>
      <c r="I706" s="7" t="s">
        <v>568</v>
      </c>
      <c r="J706" s="7" t="s">
        <v>36</v>
      </c>
      <c r="Q706" s="11">
        <v>1</v>
      </c>
      <c r="T706" s="12">
        <v>1</v>
      </c>
      <c r="U706" s="11" t="s">
        <v>601</v>
      </c>
      <c r="V706" s="13" t="s">
        <v>50</v>
      </c>
      <c r="W706" s="8" t="s">
        <v>55</v>
      </c>
      <c r="X706" s="11" t="s">
        <v>552</v>
      </c>
      <c r="Y706" s="11" t="s">
        <v>57</v>
      </c>
      <c r="Z706" s="11" t="s">
        <v>53</v>
      </c>
    </row>
    <row r="707" customHeight="1" spans="1:20">
      <c r="A707" s="1">
        <v>706</v>
      </c>
      <c r="B707" s="1">
        <v>240528007</v>
      </c>
      <c r="C707" s="3">
        <v>45440</v>
      </c>
      <c r="D707" s="4" t="s">
        <v>487</v>
      </c>
      <c r="E707" s="4">
        <v>22</v>
      </c>
      <c r="F707" s="5" t="s">
        <v>58</v>
      </c>
      <c r="G707" s="6" t="s">
        <v>536</v>
      </c>
      <c r="H707" s="6" t="s">
        <v>417</v>
      </c>
      <c r="I707" s="7" t="s">
        <v>74</v>
      </c>
      <c r="J707" s="7" t="s">
        <v>36</v>
      </c>
      <c r="K707" s="8">
        <v>446</v>
      </c>
      <c r="L707" s="8">
        <v>13</v>
      </c>
      <c r="N707" s="10" t="s">
        <v>37</v>
      </c>
      <c r="T707" s="12">
        <v>0</v>
      </c>
    </row>
    <row r="708" customHeight="1" spans="1:26">
      <c r="A708" s="1">
        <v>707</v>
      </c>
      <c r="B708" s="1">
        <v>240528008</v>
      </c>
      <c r="C708" s="3">
        <v>45440</v>
      </c>
      <c r="D708" s="4" t="s">
        <v>487</v>
      </c>
      <c r="E708" s="4">
        <v>22</v>
      </c>
      <c r="F708" s="5" t="s">
        <v>33</v>
      </c>
      <c r="G708" s="6" t="s">
        <v>570</v>
      </c>
      <c r="H708" s="6" t="s">
        <v>401</v>
      </c>
      <c r="I708" s="7" t="s">
        <v>401</v>
      </c>
      <c r="J708" s="7" t="s">
        <v>36</v>
      </c>
      <c r="K708" s="8">
        <v>1126</v>
      </c>
      <c r="L708" s="8">
        <v>32</v>
      </c>
      <c r="M708" s="9">
        <v>1</v>
      </c>
      <c r="N708" s="10" t="s">
        <v>37</v>
      </c>
      <c r="O708" s="11">
        <v>1</v>
      </c>
      <c r="T708" s="12">
        <v>1</v>
      </c>
      <c r="U708" s="11" t="s">
        <v>247</v>
      </c>
      <c r="V708" s="13" t="s">
        <v>77</v>
      </c>
      <c r="W708" s="8" t="s">
        <v>15</v>
      </c>
      <c r="X708" s="11" t="s">
        <v>99</v>
      </c>
      <c r="Y708" s="11" t="s">
        <v>52</v>
      </c>
      <c r="Z708" s="11" t="s">
        <v>67</v>
      </c>
    </row>
    <row r="709" customHeight="1" spans="1:31">
      <c r="A709" s="22">
        <v>708</v>
      </c>
      <c r="B709" s="23">
        <v>240529001</v>
      </c>
      <c r="C709" s="106">
        <v>45441</v>
      </c>
      <c r="D709" s="22" t="s">
        <v>487</v>
      </c>
      <c r="E709" s="61">
        <f>IF(C709="","",WEEKNUM(C709,1))</f>
        <v>22</v>
      </c>
      <c r="F709" s="22" t="s">
        <v>58</v>
      </c>
      <c r="G709" s="22" t="s">
        <v>592</v>
      </c>
      <c r="H709" s="22" t="s">
        <v>366</v>
      </c>
      <c r="I709" s="22" t="str">
        <f>VLOOKUP(H709,[3]外O细分型号!A:B,2,0)</f>
        <v>G100</v>
      </c>
      <c r="J709" s="22" t="s">
        <v>36</v>
      </c>
      <c r="K709" s="22">
        <v>440</v>
      </c>
      <c r="L709" s="22">
        <v>13</v>
      </c>
      <c r="M709" s="22"/>
      <c r="N709" s="81" t="s">
        <v>37</v>
      </c>
      <c r="O709" s="22"/>
      <c r="P709" s="22"/>
      <c r="Q709" s="22"/>
      <c r="R709" s="22"/>
      <c r="S709" s="22"/>
      <c r="T709" s="22">
        <f>SUM(O709:S709)</f>
        <v>0</v>
      </c>
      <c r="U709" s="27"/>
      <c r="V709" s="10"/>
      <c r="W709" s="11"/>
      <c r="X709" s="11"/>
      <c r="Y709" s="11"/>
      <c r="Z709" s="11"/>
      <c r="AA709" s="42"/>
      <c r="AB709" s="42"/>
      <c r="AC709" s="42"/>
      <c r="AD709" s="42"/>
      <c r="AE709" s="42"/>
    </row>
    <row r="710" customHeight="1" spans="1:31">
      <c r="A710" s="22">
        <v>709</v>
      </c>
      <c r="B710" s="22">
        <v>240529002</v>
      </c>
      <c r="C710" s="106">
        <v>45441</v>
      </c>
      <c r="D710" s="22" t="s">
        <v>487</v>
      </c>
      <c r="E710" s="61">
        <f>IF(C710="","",WEEKNUM(C710,1))</f>
        <v>22</v>
      </c>
      <c r="F710" s="22" t="s">
        <v>58</v>
      </c>
      <c r="G710" s="22" t="s">
        <v>602</v>
      </c>
      <c r="H710" s="22" t="s">
        <v>397</v>
      </c>
      <c r="I710" s="22" t="str">
        <f>VLOOKUP(H710,[3]外O细分型号!A:B,2,0)</f>
        <v>E16</v>
      </c>
      <c r="J710" s="22" t="s">
        <v>36</v>
      </c>
      <c r="K710" s="22">
        <v>200</v>
      </c>
      <c r="L710" s="22">
        <v>8</v>
      </c>
      <c r="M710" s="22"/>
      <c r="N710" s="81" t="s">
        <v>37</v>
      </c>
      <c r="O710" s="22"/>
      <c r="P710" s="22"/>
      <c r="Q710" s="22"/>
      <c r="R710" s="22"/>
      <c r="S710" s="22"/>
      <c r="T710" s="22">
        <f>SUM(O710:S710)</f>
        <v>0</v>
      </c>
      <c r="U710" s="27"/>
      <c r="V710" s="10"/>
      <c r="W710" s="11"/>
      <c r="X710" s="11"/>
      <c r="Y710" s="11"/>
      <c r="Z710" s="11"/>
      <c r="AA710" s="42"/>
      <c r="AB710" s="42"/>
      <c r="AC710" s="42"/>
      <c r="AD710" s="42"/>
      <c r="AE710" s="42"/>
    </row>
    <row r="711" customHeight="1" spans="1:31">
      <c r="A711" s="22">
        <v>710</v>
      </c>
      <c r="B711" s="22">
        <v>240529003</v>
      </c>
      <c r="C711" s="106">
        <v>45441</v>
      </c>
      <c r="D711" s="22" t="s">
        <v>487</v>
      </c>
      <c r="E711" s="61">
        <f>IF(C711="","",WEEKNUM(C711,1))</f>
        <v>22</v>
      </c>
      <c r="F711" s="22" t="s">
        <v>294</v>
      </c>
      <c r="G711" s="22" t="s">
        <v>603</v>
      </c>
      <c r="H711" s="22" t="s">
        <v>296</v>
      </c>
      <c r="I711" s="22" t="str">
        <f>VLOOKUP(H711,[3]外O细分型号!A:B,2,0)</f>
        <v>V1</v>
      </c>
      <c r="J711" s="22" t="s">
        <v>141</v>
      </c>
      <c r="K711" s="22">
        <v>4</v>
      </c>
      <c r="L711" s="22">
        <v>4</v>
      </c>
      <c r="M711" s="22"/>
      <c r="N711" s="81" t="s">
        <v>37</v>
      </c>
      <c r="O711" s="22"/>
      <c r="P711" s="22"/>
      <c r="Q711" s="22"/>
      <c r="R711" s="22"/>
      <c r="S711" s="22"/>
      <c r="T711" s="22">
        <f>SUM(O711:S711)</f>
        <v>0</v>
      </c>
      <c r="U711" s="27"/>
      <c r="V711" s="10"/>
      <c r="W711" s="11"/>
      <c r="X711" s="11"/>
      <c r="Y711" s="11"/>
      <c r="Z711" s="11"/>
      <c r="AA711" s="42"/>
      <c r="AB711" s="42"/>
      <c r="AC711" s="42"/>
      <c r="AD711" s="42"/>
      <c r="AE711" s="42"/>
    </row>
    <row r="712" customHeight="1" spans="1:31">
      <c r="A712" s="22">
        <v>711</v>
      </c>
      <c r="B712" s="22">
        <v>240529004</v>
      </c>
      <c r="C712" s="106">
        <v>45441</v>
      </c>
      <c r="D712" s="22" t="s">
        <v>487</v>
      </c>
      <c r="E712" s="61">
        <f>IF(C712="","",WEEKNUM(C712,1))</f>
        <v>22</v>
      </c>
      <c r="F712" s="22" t="s">
        <v>58</v>
      </c>
      <c r="G712" s="22" t="s">
        <v>558</v>
      </c>
      <c r="H712" s="22" t="s">
        <v>417</v>
      </c>
      <c r="I712" s="22" t="str">
        <f>VLOOKUP(H712,[3]外O细分型号!A:B,2,0)</f>
        <v>V7</v>
      </c>
      <c r="J712" s="22" t="s">
        <v>36</v>
      </c>
      <c r="K712" s="22">
        <v>109</v>
      </c>
      <c r="L712" s="22">
        <v>8</v>
      </c>
      <c r="M712" s="22"/>
      <c r="N712" s="81" t="s">
        <v>37</v>
      </c>
      <c r="O712" s="22"/>
      <c r="P712" s="22"/>
      <c r="Q712" s="22"/>
      <c r="R712" s="22"/>
      <c r="S712" s="22"/>
      <c r="T712" s="22">
        <f>SUM(O712:S712)</f>
        <v>0</v>
      </c>
      <c r="U712" s="27"/>
      <c r="V712" s="10"/>
      <c r="W712" s="11"/>
      <c r="X712" s="11"/>
      <c r="Y712" s="11"/>
      <c r="Z712" s="11"/>
      <c r="AA712" s="42"/>
      <c r="AB712" s="42"/>
      <c r="AC712" s="42"/>
      <c r="AD712" s="42"/>
      <c r="AE712" s="42"/>
    </row>
    <row r="713" customHeight="1" spans="1:31">
      <c r="A713" s="22">
        <v>712</v>
      </c>
      <c r="B713" s="22">
        <v>240529005</v>
      </c>
      <c r="C713" s="106">
        <v>45441</v>
      </c>
      <c r="D713" s="22" t="s">
        <v>487</v>
      </c>
      <c r="E713" s="61">
        <f>IF(C713="","",WEEKNUM(C713,1))</f>
        <v>22</v>
      </c>
      <c r="F713" s="22" t="s">
        <v>33</v>
      </c>
      <c r="G713" s="22">
        <v>24044032</v>
      </c>
      <c r="H713" s="22" t="s">
        <v>91</v>
      </c>
      <c r="I713" s="22" t="str">
        <f>VLOOKUP(H713,[3]外O细分型号!A:B,2,0)</f>
        <v>Q3MVPRO</v>
      </c>
      <c r="J713" s="22" t="s">
        <v>36</v>
      </c>
      <c r="K713" s="22">
        <v>47</v>
      </c>
      <c r="L713" s="22">
        <v>8</v>
      </c>
      <c r="M713" s="22"/>
      <c r="N713" s="81" t="s">
        <v>37</v>
      </c>
      <c r="O713" s="22"/>
      <c r="P713" s="22"/>
      <c r="Q713" s="22"/>
      <c r="R713" s="22"/>
      <c r="S713" s="22"/>
      <c r="T713" s="22">
        <f>SUM(O713:S713)</f>
        <v>0</v>
      </c>
      <c r="U713" s="27"/>
      <c r="V713" s="10"/>
      <c r="W713" s="11"/>
      <c r="X713" s="11"/>
      <c r="Y713" s="11"/>
      <c r="Z713" s="11"/>
      <c r="AA713" s="42"/>
      <c r="AB713" s="42"/>
      <c r="AC713" s="42"/>
      <c r="AD713" s="42"/>
      <c r="AE713" s="42"/>
    </row>
    <row r="714" customHeight="1" spans="1:31">
      <c r="A714" s="22">
        <v>713</v>
      </c>
      <c r="B714" s="22">
        <v>240529006</v>
      </c>
      <c r="C714" s="106">
        <v>45441</v>
      </c>
      <c r="D714" s="22" t="s">
        <v>487</v>
      </c>
      <c r="E714" s="61">
        <f>IF(C714="","",WEEKNUM(C714,1))</f>
        <v>22</v>
      </c>
      <c r="F714" s="22" t="s">
        <v>33</v>
      </c>
      <c r="G714" s="22" t="s">
        <v>567</v>
      </c>
      <c r="H714" s="22" t="s">
        <v>568</v>
      </c>
      <c r="I714" s="22" t="str">
        <f>VLOOKUP(H714,[3]外O细分型号!A:B,2,0)</f>
        <v>Q3EM</v>
      </c>
      <c r="J714" s="22" t="s">
        <v>36</v>
      </c>
      <c r="K714" s="22">
        <v>651</v>
      </c>
      <c r="L714" s="22">
        <v>16</v>
      </c>
      <c r="M714" s="22"/>
      <c r="N714" s="81" t="s">
        <v>37</v>
      </c>
      <c r="O714" s="22"/>
      <c r="P714" s="22"/>
      <c r="Q714" s="22"/>
      <c r="R714" s="22"/>
      <c r="S714" s="22"/>
      <c r="T714" s="22">
        <f>SUM(O714:S714)</f>
        <v>0</v>
      </c>
      <c r="U714" s="27"/>
      <c r="V714" s="10"/>
      <c r="W714" s="11"/>
      <c r="X714" s="11"/>
      <c r="Y714" s="11"/>
      <c r="Z714" s="11"/>
      <c r="AA714" s="42"/>
      <c r="AB714" s="42"/>
      <c r="AC714" s="27" t="s">
        <v>604</v>
      </c>
      <c r="AD714" s="42"/>
      <c r="AE714" s="42"/>
    </row>
    <row r="715" customHeight="1" spans="1:31">
      <c r="A715" s="22">
        <v>714</v>
      </c>
      <c r="B715" s="22">
        <v>240529007</v>
      </c>
      <c r="C715" s="106">
        <v>45441</v>
      </c>
      <c r="D715" s="22" t="s">
        <v>487</v>
      </c>
      <c r="E715" s="61">
        <f>IF(C715="","",WEEKNUM(C715,1))</f>
        <v>22</v>
      </c>
      <c r="F715" s="22" t="s">
        <v>40</v>
      </c>
      <c r="G715" s="22" t="s">
        <v>494</v>
      </c>
      <c r="H715" s="22" t="s">
        <v>495</v>
      </c>
      <c r="I715" s="22" t="str">
        <f>VLOOKUP(H715,[3]外O细分型号!A:B,2,0)</f>
        <v>E10PLUS</v>
      </c>
      <c r="J715" s="22" t="s">
        <v>36</v>
      </c>
      <c r="K715" s="22">
        <v>1056</v>
      </c>
      <c r="L715" s="22">
        <v>32</v>
      </c>
      <c r="M715" s="22"/>
      <c r="N715" s="81" t="s">
        <v>37</v>
      </c>
      <c r="O715" s="22"/>
      <c r="P715" s="22"/>
      <c r="Q715" s="22"/>
      <c r="R715" s="22"/>
      <c r="S715" s="22"/>
      <c r="T715" s="22">
        <f>SUM(O715:S715)</f>
        <v>0</v>
      </c>
      <c r="U715" s="27"/>
      <c r="V715" s="10"/>
      <c r="W715" s="11"/>
      <c r="X715" s="11"/>
      <c r="Y715" s="11"/>
      <c r="Z715" s="11"/>
      <c r="AA715" s="42"/>
      <c r="AB715" s="42"/>
      <c r="AC715" s="27" t="s">
        <v>605</v>
      </c>
      <c r="AD715" s="42"/>
      <c r="AE715" s="42"/>
    </row>
    <row r="716" customHeight="1" spans="1:31">
      <c r="A716" s="22">
        <v>715</v>
      </c>
      <c r="B716" s="22">
        <v>240529008</v>
      </c>
      <c r="C716" s="106">
        <v>45441</v>
      </c>
      <c r="D716" s="22" t="s">
        <v>487</v>
      </c>
      <c r="E716" s="61">
        <f>IF(C716="","",WEEKNUM(C716,1))</f>
        <v>22</v>
      </c>
      <c r="F716" s="22" t="s">
        <v>58</v>
      </c>
      <c r="G716" s="22" t="s">
        <v>602</v>
      </c>
      <c r="H716" s="22" t="s">
        <v>397</v>
      </c>
      <c r="I716" s="22" t="str">
        <f>VLOOKUP(H716,[3]外O细分型号!A:B,2,0)</f>
        <v>E16</v>
      </c>
      <c r="J716" s="22" t="s">
        <v>36</v>
      </c>
      <c r="K716" s="22">
        <v>80</v>
      </c>
      <c r="L716" s="22">
        <v>8</v>
      </c>
      <c r="M716" s="22"/>
      <c r="N716" s="81" t="s">
        <v>37</v>
      </c>
      <c r="O716" s="22"/>
      <c r="P716" s="22"/>
      <c r="Q716" s="22"/>
      <c r="R716" s="22"/>
      <c r="S716" s="22"/>
      <c r="T716" s="22">
        <f>SUM(O716:S716)</f>
        <v>0</v>
      </c>
      <c r="U716" s="27"/>
      <c r="V716" s="10"/>
      <c r="W716" s="11"/>
      <c r="X716" s="11"/>
      <c r="Y716" s="11"/>
      <c r="Z716" s="11"/>
      <c r="AA716" s="42"/>
      <c r="AB716" s="42"/>
      <c r="AC716" s="27"/>
      <c r="AD716" s="42"/>
      <c r="AE716" s="42"/>
    </row>
    <row r="717" customHeight="1" spans="1:31">
      <c r="A717" s="22">
        <v>716</v>
      </c>
      <c r="B717" s="22">
        <v>240529009</v>
      </c>
      <c r="C717" s="106">
        <v>45441</v>
      </c>
      <c r="D717" s="22" t="s">
        <v>487</v>
      </c>
      <c r="E717" s="61">
        <f>IF(C717="","",WEEKNUM(C717,1))</f>
        <v>22</v>
      </c>
      <c r="F717" s="22" t="s">
        <v>58</v>
      </c>
      <c r="G717" s="22" t="s">
        <v>606</v>
      </c>
      <c r="H717" s="22" t="s">
        <v>366</v>
      </c>
      <c r="I717" s="22" t="str">
        <f>VLOOKUP(H717,[3]外O细分型号!A:B,2,0)</f>
        <v>G100</v>
      </c>
      <c r="J717" s="22" t="s">
        <v>36</v>
      </c>
      <c r="K717" s="22">
        <v>172</v>
      </c>
      <c r="L717" s="22">
        <v>8</v>
      </c>
      <c r="M717" s="22"/>
      <c r="N717" s="81" t="s">
        <v>37</v>
      </c>
      <c r="O717" s="22"/>
      <c r="P717" s="22"/>
      <c r="Q717" s="22"/>
      <c r="R717" s="22"/>
      <c r="S717" s="22"/>
      <c r="T717" s="22">
        <f>SUM(O717:S717)</f>
        <v>0</v>
      </c>
      <c r="U717" s="27"/>
      <c r="V717" s="10"/>
      <c r="W717" s="11"/>
      <c r="X717" s="11"/>
      <c r="Y717" s="11"/>
      <c r="Z717" s="11"/>
      <c r="AA717" s="42"/>
      <c r="AB717" s="42"/>
      <c r="AC717" s="27"/>
      <c r="AD717" s="42"/>
      <c r="AE717" s="42"/>
    </row>
    <row r="718" customHeight="1" spans="1:31">
      <c r="A718" s="22">
        <v>717</v>
      </c>
      <c r="B718" s="22">
        <v>240529010</v>
      </c>
      <c r="C718" s="106">
        <v>45441</v>
      </c>
      <c r="D718" s="22" t="s">
        <v>487</v>
      </c>
      <c r="E718" s="61">
        <f>IF(C718="","",WEEKNUM(C718,1))</f>
        <v>22</v>
      </c>
      <c r="F718" s="22" t="s">
        <v>58</v>
      </c>
      <c r="G718" s="22" t="s">
        <v>602</v>
      </c>
      <c r="H718" s="22" t="s">
        <v>397</v>
      </c>
      <c r="I718" s="22" t="str">
        <f>VLOOKUP(H718,[3]外O细分型号!A:B,2,0)</f>
        <v>E16</v>
      </c>
      <c r="J718" s="22" t="s">
        <v>36</v>
      </c>
      <c r="K718" s="22">
        <v>192</v>
      </c>
      <c r="L718" s="22">
        <v>8</v>
      </c>
      <c r="M718" s="22"/>
      <c r="N718" s="81" t="s">
        <v>37</v>
      </c>
      <c r="O718" s="22"/>
      <c r="P718" s="22"/>
      <c r="Q718" s="22"/>
      <c r="R718" s="22"/>
      <c r="S718" s="22"/>
      <c r="T718" s="22">
        <f>SUM(O718:S718)</f>
        <v>0</v>
      </c>
      <c r="U718" s="27"/>
      <c r="V718" s="10"/>
      <c r="W718" s="11"/>
      <c r="X718" s="11"/>
      <c r="Y718" s="11"/>
      <c r="Z718" s="11"/>
      <c r="AA718" s="42"/>
      <c r="AB718" s="42"/>
      <c r="AC718" s="27"/>
      <c r="AD718" s="42"/>
      <c r="AE718" s="42"/>
    </row>
    <row r="719" customHeight="1" spans="1:31">
      <c r="A719" s="22">
        <v>718</v>
      </c>
      <c r="B719" s="22">
        <v>240529011</v>
      </c>
      <c r="C719" s="106">
        <v>45441</v>
      </c>
      <c r="D719" s="22" t="s">
        <v>487</v>
      </c>
      <c r="E719" s="61">
        <f>IF(C719="","",WEEKNUM(C719,1))</f>
        <v>22</v>
      </c>
      <c r="F719" s="22" t="s">
        <v>58</v>
      </c>
      <c r="G719" s="22" t="s">
        <v>511</v>
      </c>
      <c r="H719" s="22" t="s">
        <v>60</v>
      </c>
      <c r="I719" s="22" t="str">
        <f>VLOOKUP(H719,[3]外O细分型号!A:B,2,0)</f>
        <v>G302</v>
      </c>
      <c r="J719" s="22" t="s">
        <v>36</v>
      </c>
      <c r="K719" s="22">
        <v>24</v>
      </c>
      <c r="L719" s="22">
        <v>8</v>
      </c>
      <c r="M719" s="22"/>
      <c r="N719" s="81" t="s">
        <v>37</v>
      </c>
      <c r="O719" s="22"/>
      <c r="P719" s="22"/>
      <c r="Q719" s="22"/>
      <c r="R719" s="22"/>
      <c r="S719" s="22"/>
      <c r="T719" s="22">
        <f>SUM(O719:S719)</f>
        <v>0</v>
      </c>
      <c r="U719" s="27"/>
      <c r="V719" s="10"/>
      <c r="W719" s="11"/>
      <c r="X719" s="11"/>
      <c r="Y719" s="11"/>
      <c r="Z719" s="11"/>
      <c r="AA719" s="42"/>
      <c r="AB719" s="42"/>
      <c r="AC719" s="27"/>
      <c r="AD719" s="42"/>
      <c r="AE719" s="42"/>
    </row>
    <row r="720" customHeight="1" spans="1:31">
      <c r="A720" s="22">
        <v>719</v>
      </c>
      <c r="B720" s="22">
        <v>240529012</v>
      </c>
      <c r="C720" s="106">
        <v>45441</v>
      </c>
      <c r="D720" s="22" t="s">
        <v>487</v>
      </c>
      <c r="E720" s="61">
        <f>IF(C720="","",WEEKNUM(C720,1))</f>
        <v>22</v>
      </c>
      <c r="F720" s="22" t="s">
        <v>58</v>
      </c>
      <c r="G720" s="22" t="s">
        <v>607</v>
      </c>
      <c r="H720" s="22" t="s">
        <v>366</v>
      </c>
      <c r="I720" s="22" t="str">
        <f>VLOOKUP(H720,[3]外O细分型号!A:B,2,0)</f>
        <v>G100</v>
      </c>
      <c r="J720" s="22" t="s">
        <v>36</v>
      </c>
      <c r="K720" s="22">
        <v>600</v>
      </c>
      <c r="L720" s="22">
        <v>13</v>
      </c>
      <c r="M720" s="22"/>
      <c r="N720" s="81" t="s">
        <v>37</v>
      </c>
      <c r="O720" s="22"/>
      <c r="P720" s="22"/>
      <c r="Q720" s="22"/>
      <c r="R720" s="22"/>
      <c r="S720" s="22"/>
      <c r="T720" s="22">
        <f>SUM(O720:S720)</f>
        <v>0</v>
      </c>
      <c r="U720" s="27"/>
      <c r="V720" s="10"/>
      <c r="W720" s="11"/>
      <c r="X720" s="11"/>
      <c r="Y720" s="11"/>
      <c r="Z720" s="11"/>
      <c r="AA720" s="42"/>
      <c r="AB720" s="42"/>
      <c r="AC720" s="27"/>
      <c r="AD720" s="42"/>
      <c r="AE720" s="42"/>
    </row>
    <row r="721" customHeight="1" spans="1:31">
      <c r="A721" s="22">
        <v>720</v>
      </c>
      <c r="B721" s="22">
        <v>240529013</v>
      </c>
      <c r="C721" s="106">
        <v>45441</v>
      </c>
      <c r="D721" s="22" t="s">
        <v>487</v>
      </c>
      <c r="E721" s="61">
        <f>IF(C721="","",WEEKNUM(C721,1))</f>
        <v>22</v>
      </c>
      <c r="F721" s="22" t="s">
        <v>93</v>
      </c>
      <c r="G721" s="22" t="s">
        <v>581</v>
      </c>
      <c r="H721" s="22" t="s">
        <v>608</v>
      </c>
      <c r="I721" s="22" t="str">
        <f>VLOOKUP(H721,[3]外O细分型号!A:B,2,0)</f>
        <v>V5P</v>
      </c>
      <c r="J721" s="22" t="s">
        <v>36</v>
      </c>
      <c r="K721" s="22">
        <v>1</v>
      </c>
      <c r="L721" s="22">
        <v>1</v>
      </c>
      <c r="M721" s="22"/>
      <c r="N721" s="81" t="s">
        <v>37</v>
      </c>
      <c r="O721" s="22"/>
      <c r="P721" s="22"/>
      <c r="Q721" s="22"/>
      <c r="R721" s="22"/>
      <c r="S721" s="22"/>
      <c r="T721" s="22">
        <f>SUM(O721:S721)</f>
        <v>0</v>
      </c>
      <c r="U721" s="27"/>
      <c r="V721" s="10"/>
      <c r="W721" s="11"/>
      <c r="X721" s="11"/>
      <c r="Y721" s="11"/>
      <c r="Z721" s="11"/>
      <c r="AA721" s="42"/>
      <c r="AB721" s="42"/>
      <c r="AC721" s="27"/>
      <c r="AD721" s="42"/>
      <c r="AE721" s="42"/>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709 Y710 Y711 Y712 Y713 Y714 Y715 Y71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709 Z710 Z711 Z712 Z713 Z714 Z715 Z71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709 V710 V711 V712 V713 V714 V715 V716 V717 V4:V15 V21:V26 V27:V30 V34:V35 V36:V37 V38:V39 V181:V184 V185:V205 V206:V209 V210:V211 V218:V228 V255:V259 V319:V320 V373:V375 V391:V394 V415:V417 V718:V721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709 X710 X711 X712 X713 X714 X715 X71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709 N710 N711 N712 N713 N714 N715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N716:N721">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709 W710 W711 W712 W713 W714 W715 W716">
      <formula1>[3]下拉列表源数据!#REF!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609</v>
      </c>
      <c r="B2" t="s">
        <v>609</v>
      </c>
    </row>
    <row r="3" spans="1:2">
      <c r="A3" t="s">
        <v>239</v>
      </c>
      <c r="B3" t="s">
        <v>239</v>
      </c>
    </row>
    <row r="4" spans="1:2">
      <c r="A4" t="s">
        <v>240</v>
      </c>
      <c r="B4" t="s">
        <v>239</v>
      </c>
    </row>
    <row r="5" spans="1:2">
      <c r="A5" t="s">
        <v>610</v>
      </c>
      <c r="B5" t="s">
        <v>239</v>
      </c>
    </row>
    <row r="6" spans="1:2">
      <c r="A6" t="s">
        <v>170</v>
      </c>
      <c r="B6" t="s">
        <v>170</v>
      </c>
    </row>
    <row r="7" spans="1:2">
      <c r="A7" t="s">
        <v>245</v>
      </c>
      <c r="B7" t="s">
        <v>170</v>
      </c>
    </row>
    <row r="8" spans="1:2">
      <c r="A8" t="s">
        <v>541</v>
      </c>
      <c r="B8" t="s">
        <v>541</v>
      </c>
    </row>
    <row r="9" spans="1:2">
      <c r="A9" t="s">
        <v>266</v>
      </c>
      <c r="B9" t="s">
        <v>541</v>
      </c>
    </row>
    <row r="10" spans="1:2">
      <c r="A10" t="s">
        <v>611</v>
      </c>
      <c r="B10" t="s">
        <v>541</v>
      </c>
    </row>
    <row r="11" spans="1:2">
      <c r="A11" t="s">
        <v>612</v>
      </c>
      <c r="B11" t="s">
        <v>612</v>
      </c>
    </row>
    <row r="12" spans="1:2">
      <c r="A12" t="s">
        <v>613</v>
      </c>
      <c r="B12" t="s">
        <v>42</v>
      </c>
    </row>
    <row r="13" spans="1:2">
      <c r="A13" t="s">
        <v>42</v>
      </c>
      <c r="B13" t="s">
        <v>42</v>
      </c>
    </row>
    <row r="14" spans="1:2">
      <c r="A14" t="s">
        <v>43</v>
      </c>
      <c r="B14" t="s">
        <v>42</v>
      </c>
    </row>
    <row r="15" spans="1:2">
      <c r="A15" t="s">
        <v>614</v>
      </c>
      <c r="B15" t="s">
        <v>42</v>
      </c>
    </row>
    <row r="16" spans="1:2">
      <c r="A16" t="s">
        <v>242</v>
      </c>
      <c r="B16" t="s">
        <v>42</v>
      </c>
    </row>
    <row r="17" spans="1:2">
      <c r="A17" t="s">
        <v>615</v>
      </c>
      <c r="B17" t="s">
        <v>615</v>
      </c>
    </row>
    <row r="18" spans="1:2">
      <c r="A18" t="s">
        <v>616</v>
      </c>
      <c r="B18" t="s">
        <v>617</v>
      </c>
    </row>
    <row r="19" spans="1:2">
      <c r="A19" t="s">
        <v>64</v>
      </c>
      <c r="B19" t="s">
        <v>64</v>
      </c>
    </row>
    <row r="20" spans="1:2">
      <c r="A20" t="s">
        <v>618</v>
      </c>
      <c r="B20" t="s">
        <v>64</v>
      </c>
    </row>
    <row r="21" spans="1:2">
      <c r="A21" t="s">
        <v>619</v>
      </c>
      <c r="B21" t="s">
        <v>64</v>
      </c>
    </row>
    <row r="22" spans="1:2">
      <c r="A22" t="s">
        <v>270</v>
      </c>
      <c r="B22" t="s">
        <v>64</v>
      </c>
    </row>
    <row r="23" spans="1:2">
      <c r="A23" t="s">
        <v>620</v>
      </c>
      <c r="B23" t="s">
        <v>64</v>
      </c>
    </row>
    <row r="24" spans="1:2">
      <c r="A24" t="s">
        <v>621</v>
      </c>
      <c r="B24" t="s">
        <v>622</v>
      </c>
    </row>
    <row r="25" spans="1:2">
      <c r="A25" t="s">
        <v>623</v>
      </c>
      <c r="B25" t="s">
        <v>60</v>
      </c>
    </row>
    <row r="26" spans="1:2">
      <c r="A26" t="s">
        <v>60</v>
      </c>
      <c r="B26" t="s">
        <v>60</v>
      </c>
    </row>
    <row r="27" spans="1:2">
      <c r="A27" t="s">
        <v>61</v>
      </c>
      <c r="B27" t="s">
        <v>60</v>
      </c>
    </row>
    <row r="28" spans="1:2">
      <c r="A28" t="s">
        <v>624</v>
      </c>
      <c r="B28" t="s">
        <v>60</v>
      </c>
    </row>
    <row r="29" spans="1:2">
      <c r="A29" t="s">
        <v>128</v>
      </c>
      <c r="B29" t="s">
        <v>128</v>
      </c>
    </row>
    <row r="30" spans="1:2">
      <c r="A30" t="s">
        <v>129</v>
      </c>
      <c r="B30" t="s">
        <v>128</v>
      </c>
    </row>
    <row r="31" spans="1:2">
      <c r="A31" t="s">
        <v>209</v>
      </c>
      <c r="B31" t="s">
        <v>128</v>
      </c>
    </row>
    <row r="32" spans="1:2">
      <c r="A32" t="s">
        <v>35</v>
      </c>
      <c r="B32" t="s">
        <v>35</v>
      </c>
    </row>
    <row r="33" spans="1:2">
      <c r="A33" t="s">
        <v>625</v>
      </c>
      <c r="B33" t="s">
        <v>625</v>
      </c>
    </row>
    <row r="34" spans="1:2">
      <c r="A34" t="s">
        <v>112</v>
      </c>
      <c r="B34" t="s">
        <v>112</v>
      </c>
    </row>
    <row r="35" spans="1:2">
      <c r="A35" t="s">
        <v>411</v>
      </c>
      <c r="B35" t="s">
        <v>112</v>
      </c>
    </row>
    <row r="36" spans="1:2">
      <c r="A36" t="s">
        <v>626</v>
      </c>
      <c r="B36" t="s">
        <v>112</v>
      </c>
    </row>
    <row r="37" spans="1:2">
      <c r="A37" t="s">
        <v>46</v>
      </c>
      <c r="B37" t="s">
        <v>46</v>
      </c>
    </row>
    <row r="38" spans="1:2">
      <c r="A38" t="s">
        <v>627</v>
      </c>
      <c r="B38" t="s">
        <v>46</v>
      </c>
    </row>
    <row r="39" spans="1:2">
      <c r="A39" t="s">
        <v>70</v>
      </c>
      <c r="B39" t="s">
        <v>46</v>
      </c>
    </row>
    <row r="40" spans="1:2">
      <c r="A40" t="s">
        <v>132</v>
      </c>
      <c r="B40" t="s">
        <v>46</v>
      </c>
    </row>
    <row r="41" spans="1:2">
      <c r="A41" t="s">
        <v>357</v>
      </c>
      <c r="B41" t="s">
        <v>46</v>
      </c>
    </row>
    <row r="42" spans="1:2">
      <c r="A42" t="s">
        <v>628</v>
      </c>
      <c r="B42" t="s">
        <v>46</v>
      </c>
    </row>
    <row r="43" spans="1:2">
      <c r="A43" t="s">
        <v>629</v>
      </c>
      <c r="B43" t="s">
        <v>46</v>
      </c>
    </row>
    <row r="44" spans="1:2">
      <c r="A44" t="s">
        <v>630</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631</v>
      </c>
      <c r="B50" t="s">
        <v>631</v>
      </c>
    </row>
    <row r="51" spans="1:2">
      <c r="A51" t="s">
        <v>632</v>
      </c>
      <c r="B51" t="s">
        <v>632</v>
      </c>
    </row>
    <row r="52" spans="1:2">
      <c r="A52" t="s">
        <v>633</v>
      </c>
      <c r="B52" t="s">
        <v>632</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634</v>
      </c>
      <c r="B59" t="s">
        <v>74</v>
      </c>
    </row>
    <row r="60" spans="1:2">
      <c r="A60" t="s">
        <v>104</v>
      </c>
      <c r="B60" t="s">
        <v>74</v>
      </c>
    </row>
    <row r="61" spans="1:2">
      <c r="A61" t="s">
        <v>635</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2023-09-18T17:43:00Z</dcterms:created>
  <dcterms:modified xsi:type="dcterms:W3CDTF">2024-05-30T11:21:58Z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