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3240"/>
  </bookViews>
  <sheets>
    <sheet name="数据源" sheetId="1" r:id="rId1"/>
    <sheet name="导出计数_细分型号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数据源!$C$2:$AE$305</definedName>
    <definedName name="配件">[1]下拉列表源数据!$E$1:$E$15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<sst xmlns="http://schemas.openxmlformats.org/spreadsheetml/2006/main" count="2422" uniqueCount="349">
  <si>
    <t>2023年成品质量分析表</t>
  </si>
  <si>
    <t>序号</t>
  </si>
  <si>
    <t>管理NO</t>
  </si>
  <si>
    <t>日期</t>
  </si>
  <si>
    <t>月</t>
  </si>
  <si>
    <t>周</t>
  </si>
  <si>
    <t>供应商</t>
  </si>
  <si>
    <t>工单号</t>
  </si>
  <si>
    <t>型号</t>
  </si>
  <si>
    <t>细分型号</t>
  </si>
  <si>
    <t>颜色</t>
  </si>
  <si>
    <t>批次数量</t>
  </si>
  <si>
    <t>抽样数</t>
  </si>
  <si>
    <t>不良数</t>
  </si>
  <si>
    <t>判定</t>
  </si>
  <si>
    <t>外观</t>
  </si>
  <si>
    <t>装配</t>
  </si>
  <si>
    <t>性能</t>
  </si>
  <si>
    <t>低错</t>
  </si>
  <si>
    <t>包装</t>
  </si>
  <si>
    <t>小计</t>
  </si>
  <si>
    <t>不良描述</t>
  </si>
  <si>
    <t>问题归属</t>
  </si>
  <si>
    <t>问题分类</t>
  </si>
  <si>
    <t>问题细分</t>
  </si>
  <si>
    <t>问题等级</t>
  </si>
  <si>
    <t>退货批次</t>
  </si>
  <si>
    <t>原因</t>
  </si>
  <si>
    <t>对策</t>
  </si>
  <si>
    <t>备注</t>
  </si>
  <si>
    <t>列1</t>
  </si>
  <si>
    <t>列2</t>
  </si>
  <si>
    <t>1月</t>
  </si>
  <si>
    <t>介宏</t>
  </si>
  <si>
    <t>DD273515</t>
  </si>
  <si>
    <t>Q2P-A1</t>
  </si>
  <si>
    <t>星爵黑</t>
  </si>
  <si>
    <t>OK</t>
  </si>
  <si>
    <t>DD271492</t>
  </si>
  <si>
    <t>G100-J</t>
  </si>
  <si>
    <t>高端黑</t>
  </si>
  <si>
    <t>DD000034</t>
  </si>
  <si>
    <t>G105-ST-09</t>
  </si>
  <si>
    <t>星夜金</t>
  </si>
  <si>
    <t>DD241009</t>
  </si>
  <si>
    <t>E180-3</t>
  </si>
  <si>
    <t>DD271792</t>
  </si>
  <si>
    <t>NG</t>
  </si>
  <si>
    <t>USB不通电*1</t>
  </si>
  <si>
    <t>NG批</t>
  </si>
  <si>
    <t>功能</t>
  </si>
  <si>
    <t>不通电</t>
  </si>
  <si>
    <t>B</t>
  </si>
  <si>
    <t>是</t>
  </si>
  <si>
    <t>供方加抽50套无异常入库</t>
  </si>
  <si>
    <t>V7-3</t>
  </si>
  <si>
    <t>CG003195</t>
  </si>
  <si>
    <t>DD259343</t>
  </si>
  <si>
    <t>P1-CT-PF</t>
  </si>
  <si>
    <t>电池仓正极未安装到位</t>
  </si>
  <si>
    <t>安装不到位</t>
  </si>
  <si>
    <t>DD273036</t>
  </si>
  <si>
    <t>G302-1</t>
  </si>
  <si>
    <t>DD000005</t>
  </si>
  <si>
    <t>V7</t>
  </si>
  <si>
    <t>CG003309</t>
  </si>
  <si>
    <t>G100</t>
  </si>
  <si>
    <t>磨砂黑</t>
  </si>
  <si>
    <t>CG002877</t>
  </si>
  <si>
    <t>G302</t>
  </si>
  <si>
    <t>CG002396</t>
  </si>
  <si>
    <t>DD000053</t>
  </si>
  <si>
    <t>E16-J</t>
  </si>
  <si>
    <t>曼申</t>
  </si>
  <si>
    <t>DD261014</t>
  </si>
  <si>
    <t>Q3FPRO</t>
  </si>
  <si>
    <t>前面板掉漆</t>
  </si>
  <si>
    <t>OK批</t>
  </si>
  <si>
    <t>划伤/掉漆</t>
  </si>
  <si>
    <t>C</t>
  </si>
  <si>
    <t>否</t>
  </si>
  <si>
    <t>DD261591</t>
  </si>
  <si>
    <t>Q3MPRO尊享版</t>
  </si>
  <si>
    <t>DD274317</t>
  </si>
  <si>
    <t>G111</t>
  </si>
  <si>
    <t>DD268205</t>
  </si>
  <si>
    <t>协创</t>
  </si>
  <si>
    <t>CGDD271875</t>
  </si>
  <si>
    <t>G109-X</t>
  </si>
  <si>
    <t>典雅黑</t>
  </si>
  <si>
    <t>IC卡无法录入</t>
  </si>
  <si>
    <t>卡无法添加</t>
  </si>
  <si>
    <t>DD240920</t>
  </si>
  <si>
    <t>CGDD272863</t>
  </si>
  <si>
    <t>前面板缺料*1</t>
  </si>
  <si>
    <t>多、缺料</t>
  </si>
  <si>
    <t>DD273552</t>
  </si>
  <si>
    <t>CG003061</t>
  </si>
  <si>
    <t>咖啡金</t>
  </si>
  <si>
    <t>电池盒盖色差</t>
  </si>
  <si>
    <t>色差/异色</t>
  </si>
  <si>
    <t>DD273324</t>
  </si>
  <si>
    <t>G111-C-J</t>
  </si>
  <si>
    <t>新品领走</t>
  </si>
  <si>
    <t>DD270548</t>
  </si>
  <si>
    <t>DD000073</t>
  </si>
  <si>
    <t>E16</t>
  </si>
  <si>
    <t>DD261011</t>
  </si>
  <si>
    <t>P1-CT-MF</t>
  </si>
  <si>
    <t>DD269095</t>
  </si>
  <si>
    <t>DD271285</t>
  </si>
  <si>
    <t>DD273325</t>
  </si>
  <si>
    <t>DD274872</t>
  </si>
  <si>
    <t>V7 假锁</t>
  </si>
  <si>
    <t>漏放防撞垫*8</t>
  </si>
  <si>
    <t>配件</t>
  </si>
  <si>
    <t>漏放防撞垫</t>
  </si>
  <si>
    <t>DD272713</t>
  </si>
  <si>
    <t>DD271390</t>
  </si>
  <si>
    <t>Q2F</t>
  </si>
  <si>
    <t>前面板掉漆*1</t>
  </si>
  <si>
    <t>DD272258</t>
  </si>
  <si>
    <t>DD271863</t>
  </si>
  <si>
    <t>DD000074</t>
  </si>
  <si>
    <t>P1-CT-3</t>
  </si>
  <si>
    <t>P1-CT</t>
  </si>
  <si>
    <t>Q3FVPRO</t>
  </si>
  <si>
    <t>Q3EMP</t>
  </si>
  <si>
    <t>Q3MPRO</t>
  </si>
  <si>
    <t>DD259412</t>
  </si>
  <si>
    <t>DD271764</t>
  </si>
  <si>
    <t>P1-CM-PF</t>
  </si>
  <si>
    <t>P1-CM</t>
  </si>
  <si>
    <t>DD000087</t>
  </si>
  <si>
    <t>DD261092</t>
  </si>
  <si>
    <t>Q2M长续航</t>
  </si>
  <si>
    <t>Q2M</t>
  </si>
  <si>
    <t>DD273550</t>
  </si>
  <si>
    <t>P1-CM-3</t>
  </si>
  <si>
    <t>Q2P</t>
  </si>
  <si>
    <t>DD260666</t>
  </si>
  <si>
    <t>DD269069</t>
  </si>
  <si>
    <t>DD264848</t>
  </si>
  <si>
    <t>Q2FV</t>
  </si>
  <si>
    <t>DD271284</t>
  </si>
  <si>
    <t>G500</t>
  </si>
  <si>
    <t>语音播报有轻微杂音</t>
  </si>
  <si>
    <t>杂音</t>
  </si>
  <si>
    <t>DD000035</t>
  </si>
  <si>
    <t>DD264426</t>
  </si>
  <si>
    <t>机械钥匙无法开门*1</t>
  </si>
  <si>
    <t>机械钥匙不开门</t>
  </si>
  <si>
    <t>DD265091</t>
  </si>
  <si>
    <t>CG003579</t>
  </si>
  <si>
    <t>DD000086</t>
  </si>
  <si>
    <t>G105</t>
  </si>
  <si>
    <t>后手柄掉漆*1</t>
  </si>
  <si>
    <t>全检</t>
  </si>
  <si>
    <t>DD275124</t>
  </si>
  <si>
    <t>G100假锁</t>
  </si>
  <si>
    <t>实物老LOGO与料号不一致</t>
  </si>
  <si>
    <t>部品错漏</t>
  </si>
  <si>
    <t>DD275504</t>
  </si>
  <si>
    <t>G100-II</t>
  </si>
  <si>
    <t>新机/样机</t>
  </si>
  <si>
    <t>Q3MVPRO</t>
  </si>
  <si>
    <t>樱花</t>
  </si>
  <si>
    <t>DD274250</t>
  </si>
  <si>
    <t>V1</t>
  </si>
  <si>
    <t>CGDD268208</t>
  </si>
  <si>
    <t>G109</t>
  </si>
  <si>
    <t>DD274362</t>
  </si>
  <si>
    <t>加抽8套无不良</t>
  </si>
  <si>
    <t>2月</t>
  </si>
  <si>
    <t>前面板漏打螺丝*1 手柄晃动*1</t>
  </si>
  <si>
    <t>漏打螺丝</t>
  </si>
  <si>
    <t>加抽20套发现1套不良</t>
  </si>
  <si>
    <t>欧迈斯</t>
  </si>
  <si>
    <t>DD258722</t>
  </si>
  <si>
    <t>P7-CT</t>
  </si>
  <si>
    <t>DD274716</t>
  </si>
  <si>
    <t>DD274798</t>
  </si>
  <si>
    <t>锁内异物*1</t>
  </si>
  <si>
    <t>异物</t>
  </si>
  <si>
    <t>CGDD273961</t>
  </si>
  <si>
    <t>DD000036</t>
  </si>
  <si>
    <t>E10</t>
  </si>
  <si>
    <t>按键无效</t>
  </si>
  <si>
    <t>触摸按键问题</t>
  </si>
  <si>
    <t>DD265085</t>
  </si>
  <si>
    <t>老结构*3</t>
  </si>
  <si>
    <t>部件错误</t>
  </si>
  <si>
    <t>DD241030</t>
  </si>
  <si>
    <t>DD269894</t>
  </si>
  <si>
    <t>P9-CT</t>
  </si>
  <si>
    <t>P9</t>
  </si>
  <si>
    <t>DD275469</t>
  </si>
  <si>
    <t>DD271622</t>
  </si>
  <si>
    <t>DD271389</t>
  </si>
  <si>
    <t>后手柄缺料*1 前面板玻璃异物*1</t>
  </si>
  <si>
    <t>DD2715124</t>
  </si>
  <si>
    <t>G100-J假锁</t>
  </si>
  <si>
    <t>DD000077</t>
  </si>
  <si>
    <t>DD259394</t>
  </si>
  <si>
    <t>DD269872</t>
  </si>
  <si>
    <t>Q3EFPRO</t>
  </si>
  <si>
    <t>DD274352</t>
  </si>
  <si>
    <t>V1假锁</t>
  </si>
  <si>
    <t>DD259158</t>
  </si>
  <si>
    <t>Q3MPRO2.0长续航</t>
  </si>
  <si>
    <t>DD273574</t>
  </si>
  <si>
    <t>E180-3-PF</t>
  </si>
  <si>
    <t>DD274318</t>
  </si>
  <si>
    <t>DD222292</t>
  </si>
  <si>
    <t>DD266408</t>
  </si>
  <si>
    <t>P1-CT-MF-ST</t>
  </si>
  <si>
    <t>DD275450</t>
  </si>
  <si>
    <t>DD275072</t>
  </si>
  <si>
    <t>G101-J</t>
  </si>
  <si>
    <t>DD276149</t>
  </si>
  <si>
    <t>手柄上翘*1，后手柄漏打螺丝*1，后面板漏打螺丝*1</t>
  </si>
  <si>
    <t>G101</t>
  </si>
  <si>
    <t>DD275405</t>
  </si>
  <si>
    <t>DD266255</t>
  </si>
  <si>
    <t>DD274563</t>
  </si>
  <si>
    <t>DD000089</t>
  </si>
  <si>
    <t>DD271283</t>
  </si>
  <si>
    <t>3月</t>
  </si>
  <si>
    <t>DD274921</t>
  </si>
  <si>
    <t>电池仓发白</t>
  </si>
  <si>
    <t>DD268224</t>
  </si>
  <si>
    <t>电池仓发白返工</t>
  </si>
  <si>
    <t>DD273191</t>
  </si>
  <si>
    <t>Q3MPRO（2.0）</t>
  </si>
  <si>
    <t>面板划伤</t>
  </si>
  <si>
    <t>c</t>
  </si>
  <si>
    <t>Q3MPRO（2.0）长</t>
  </si>
  <si>
    <t>DD275631</t>
  </si>
  <si>
    <t>DD273525</t>
  </si>
  <si>
    <t>DD275503</t>
  </si>
  <si>
    <t>G111-II</t>
  </si>
  <si>
    <t>语音播报声音小，配件与要求不符</t>
  </si>
  <si>
    <t>外箱丝印不良</t>
  </si>
  <si>
    <t>纸箱不良</t>
  </si>
  <si>
    <t>钥匙盖脱落</t>
  </si>
  <si>
    <t>DD266535</t>
  </si>
  <si>
    <t>DD275150</t>
  </si>
  <si>
    <t>漏放卡*1</t>
  </si>
  <si>
    <t>漏放卡</t>
  </si>
  <si>
    <t>DD250110</t>
  </si>
  <si>
    <t>后手柄划伤*1</t>
  </si>
  <si>
    <t>电源线卡扣破损</t>
  </si>
  <si>
    <t>DD259968</t>
  </si>
  <si>
    <t>前面板丝印不良*1后面板未装到位*1</t>
  </si>
  <si>
    <t>DD275234</t>
  </si>
  <si>
    <t>DD241230</t>
  </si>
  <si>
    <t>卡扣破损*1</t>
  </si>
  <si>
    <t>全检6套 退一套</t>
  </si>
  <si>
    <t>DD239168</t>
  </si>
  <si>
    <t>E180</t>
  </si>
  <si>
    <t>DD275686</t>
  </si>
  <si>
    <t>CGDD275428</t>
  </si>
  <si>
    <t>#号键不亮*1</t>
  </si>
  <si>
    <t>按键不亮</t>
  </si>
  <si>
    <t>做过跌落后不亮 加抽十套无异常入库</t>
  </si>
  <si>
    <t>DD275752</t>
  </si>
  <si>
    <t>分离屏磕伤*1</t>
  </si>
  <si>
    <t>全检4套退一套</t>
  </si>
  <si>
    <t>Q3MVPRO2.0</t>
  </si>
  <si>
    <t>电机不工作*1</t>
  </si>
  <si>
    <t>非供方责任</t>
  </si>
  <si>
    <t>方汇</t>
  </si>
  <si>
    <t>DD273057</t>
  </si>
  <si>
    <t>V6</t>
  </si>
  <si>
    <t>前手柄掉漆*1</t>
  </si>
  <si>
    <t>4实1</t>
  </si>
  <si>
    <t>DD274539</t>
  </si>
  <si>
    <t>G5-1</t>
  </si>
  <si>
    <t>G5</t>
  </si>
  <si>
    <t>电池盒盖变形*1漏放说明书*1</t>
  </si>
  <si>
    <t>DD276865</t>
  </si>
  <si>
    <t>DD275720</t>
  </si>
  <si>
    <t>后手柄漏打螺丝*1</t>
  </si>
  <si>
    <t>DD276616</t>
  </si>
  <si>
    <t>DD250216</t>
  </si>
  <si>
    <t>DD260266</t>
  </si>
  <si>
    <t>DD000097</t>
  </si>
  <si>
    <t>Q3EM</t>
  </si>
  <si>
    <t>门铃声音小*1</t>
  </si>
  <si>
    <t>DD265089</t>
  </si>
  <si>
    <t>G305</t>
  </si>
  <si>
    <t>Q3FPro</t>
  </si>
  <si>
    <t>后面板掉漆*1</t>
  </si>
  <si>
    <t>Q3E</t>
  </si>
  <si>
    <t>体验模式人脸无法识别*1</t>
  </si>
  <si>
    <t>视频有杂音*1</t>
  </si>
  <si>
    <t>旋钮掉漆*1</t>
  </si>
  <si>
    <t>加抽八套无异常</t>
  </si>
  <si>
    <t>DD250114</t>
  </si>
  <si>
    <t>拉力测试45N分离屏脱落*1</t>
  </si>
  <si>
    <t>DD241226</t>
  </si>
  <si>
    <t>DD252092</t>
  </si>
  <si>
    <t>DD276881</t>
  </si>
  <si>
    <t>DD000080</t>
  </si>
  <si>
    <t>P8</t>
  </si>
  <si>
    <t>DD262523</t>
  </si>
  <si>
    <t>Q3MPRO2.0</t>
  </si>
  <si>
    <t>DD2766881</t>
  </si>
  <si>
    <t>按键失效</t>
  </si>
  <si>
    <t>DD000090</t>
  </si>
  <si>
    <t>分离屏不亮</t>
  </si>
  <si>
    <t>锁后屏问题</t>
  </si>
  <si>
    <t>DD271784</t>
  </si>
  <si>
    <t>DD259896</t>
  </si>
  <si>
    <t>D60-L</t>
  </si>
  <si>
    <t>E10-ZC</t>
  </si>
  <si>
    <t>E10假锁</t>
  </si>
  <si>
    <t>E16-ZC</t>
  </si>
  <si>
    <t>E26</t>
  </si>
  <si>
    <t>G00</t>
  </si>
  <si>
    <t>G100-2</t>
  </si>
  <si>
    <t>G100-DZ</t>
  </si>
  <si>
    <t>G100-ZC</t>
  </si>
  <si>
    <t>G111（假）</t>
  </si>
  <si>
    <t>G111-ST-08</t>
  </si>
  <si>
    <t>G111-W-2</t>
  </si>
  <si>
    <t>G111-W-PF</t>
  </si>
  <si>
    <t>G112-2</t>
  </si>
  <si>
    <t>G112</t>
  </si>
  <si>
    <t>G301</t>
  </si>
  <si>
    <t>G302假锁</t>
  </si>
  <si>
    <t>G5-TY</t>
  </si>
  <si>
    <t>G5C</t>
  </si>
  <si>
    <t>P1-CT(魔方）</t>
  </si>
  <si>
    <t>P1-CT-ZC</t>
  </si>
  <si>
    <t>PI-CT-MF</t>
  </si>
  <si>
    <t>P1-CT-ST</t>
  </si>
  <si>
    <t>P1-CT-ZC-ST</t>
  </si>
  <si>
    <t>P1-CT-ST-ZC</t>
  </si>
  <si>
    <t>Q3MPRO假锁</t>
  </si>
  <si>
    <t>Q5-TY</t>
  </si>
  <si>
    <t>S5</t>
  </si>
  <si>
    <t>S5-1</t>
  </si>
  <si>
    <t>V5P-1</t>
  </si>
  <si>
    <t>V5P</t>
  </si>
  <si>
    <t>V7-ZC</t>
  </si>
  <si>
    <t>V7Plus</t>
  </si>
  <si>
    <t>V7假锁</t>
  </si>
  <si>
    <t>新V7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</si>
</sst>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0_);[Red]\(0\)"/>
    <numFmt numFmtId="179" formatCode="m&quot;月&quot;d&quot;日&quot;;@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DejaVu San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9C74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3" fillId="8" borderId="10" applyNumberFormat="0" applyAlignment="0" applyProtection="0">
      <alignment vertical="center"/>
    </xf>
    <xf numFmtId="0" fontId="14" fillId="8" borderId="9" applyNumberFormat="0" applyAlignment="0" applyProtection="0">
      <alignment vertical="center"/>
    </xf>
    <xf numFmtId="0" fontId="15" fillId="9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177" fontId="1" fillId="0" borderId="2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0" xfId="0" applyFont="1" applyProtection="1">
      <alignment vertical="center"/>
      <protection locked="0"/>
    </xf>
    <xf numFmtId="17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77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Border="1" applyAlignment="1" applyProtection="1">
      <alignment horizontal="center" vertical="center"/>
      <protection locked="0"/>
    </xf>
    <xf numFmtId="179" fontId="2" fillId="2" borderId="4" xfId="0" applyNumberFormat="1" applyFont="1" applyFill="1" applyBorder="1" applyAlignment="1" applyProtection="1">
      <alignment horizontal="left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4">
    <dxf>
      <numFmt numFmtId="0" formatCode="General"/>
    </dxf>
    <dxf>
      <numFmt numFmtId="0" formatCode="General"/>
    </dxf>
    <dxf>
      <font>
        <color theme="1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ont>
        <b val="0"/>
        <i val="0"/>
        <color theme="1"/>
      </font>
      <fill>
        <patternFill patternType="solid">
          <bgColor theme="7"/>
        </patternFill>
      </fill>
    </dxf>
    <dxf>
      <font>
        <b val="0"/>
        <i val="0"/>
        <color theme="1"/>
      </font>
      <fill>
        <patternFill patternType="solid">
          <bgColor theme="5" tint="0.6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PivotStylePreset2_Accent1" table="0" count="10" xr9:uid="{267968C8-6FFD-4C36-ACC1-9EA1FD1885CA}">
      <tableStyleElement type="headerRow" dxfId="23"/>
      <tableStyleElement type="totalRow" dxfId="22"/>
      <tableStyleElement type="firstRowStripe" dxfId="21"/>
      <tableStyleElement type="firstColumnStripe" dxfId="20"/>
      <tableStyleElement type="firstSubtotalRow" dxfId="19"/>
      <tableStyleElement type="secondSubtotalRow" dxfId="18"/>
      <tableStyleElement type="firstRowSubheading" dxfId="17"/>
      <tableStyleElement type="secondRowSubheading" dxfId="16"/>
      <tableStyleElement type="pageFieldLabels" dxfId="15"/>
      <tableStyleElement type="pageFieldValues" dxfId="1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_to_charts2023&#24180;&#25104;&#21697;&#20986;&#36135;&#36136;&#37327;&#20998;&#26512;&#34920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&#26816;&#39564;&#21488;&#36134;/2024&#24180;&#25104;&#21697;&#20986;&#36135;&#36136;&#37327;&#20998;&#26512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5&#24180;/03-&#25104;&#21697;&#26816;&#39564;&#21488;&#36134;/2025&#24180;&#25104;&#21697;&#20986;&#36135;&#36136;&#37327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零售电商-成品日质量状况"/>
      <sheetName val="司内成品整体"/>
      <sheetName val="外O整体"/>
      <sheetName val="工程发货抽检情况"/>
      <sheetName val="市返维修抽检情况 "/>
      <sheetName val="成品日报表"/>
      <sheetName val="检验日报表"/>
      <sheetName val="日报辅助表"/>
      <sheetName val="OQC抽检状况"/>
      <sheetName val="工程项目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Sheet1"/>
      <sheetName val="异常闭环情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飞行检验"/>
      <sheetName val="外O整体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下拉列表源数据"/>
      <sheetName val="Sheet1"/>
      <sheetName val="自制型号细分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  <row r="85">
          <cell r="A85" t="str">
            <v>Q3EM</v>
          </cell>
          <cell r="B85" t="str">
            <v>Q3EM</v>
          </cell>
        </row>
        <row r="86">
          <cell r="A86" t="str">
            <v>Q3MVPRO假锁</v>
          </cell>
          <cell r="B86" t="str">
            <v>Q3MVPRO</v>
          </cell>
        </row>
        <row r="87">
          <cell r="A87" t="str">
            <v>V5P假锁</v>
          </cell>
          <cell r="B87" t="str">
            <v>V5P</v>
          </cell>
        </row>
        <row r="88">
          <cell r="A88" t="str">
            <v>Q3E</v>
          </cell>
          <cell r="B88" t="str">
            <v>Q3E</v>
          </cell>
        </row>
        <row r="89">
          <cell r="A89" t="str">
            <v>G102-J</v>
          </cell>
          <cell r="B89" t="str">
            <v>G102</v>
          </cell>
        </row>
        <row r="90">
          <cell r="A90" t="str">
            <v>Q3MPRO2.0-A2</v>
          </cell>
          <cell r="B90" t="str">
            <v>Q3MPRO</v>
          </cell>
        </row>
        <row r="91">
          <cell r="A91" t="str">
            <v>Q2P</v>
          </cell>
          <cell r="B91" t="str">
            <v>Q2P</v>
          </cell>
        </row>
        <row r="92">
          <cell r="A92" t="str">
            <v>P1-CT-MF-ST</v>
          </cell>
          <cell r="B92" t="str">
            <v>P1-CT</v>
          </cell>
        </row>
        <row r="93">
          <cell r="A93" t="str">
            <v>Q2P-A1</v>
          </cell>
          <cell r="B93" t="str">
            <v>Q2P</v>
          </cell>
        </row>
        <row r="94">
          <cell r="A94" t="str">
            <v>G101-J</v>
          </cell>
          <cell r="B94" t="str">
            <v>G101</v>
          </cell>
        </row>
        <row r="95">
          <cell r="A95" t="str">
            <v>E180-3-PF</v>
          </cell>
          <cell r="B95" t="str">
            <v>E180</v>
          </cell>
        </row>
        <row r="96">
          <cell r="A96" t="str">
            <v>G5-TUYA</v>
          </cell>
          <cell r="B96" t="str">
            <v>G5</v>
          </cell>
        </row>
        <row r="97">
          <cell r="A97" t="str">
            <v>Q2M</v>
          </cell>
          <cell r="B97" t="str">
            <v>Q2M</v>
          </cell>
        </row>
        <row r="98">
          <cell r="A98" t="str">
            <v>P9-CT</v>
          </cell>
          <cell r="B98" t="str">
            <v>P9</v>
          </cell>
        </row>
        <row r="99">
          <cell r="A99" t="str">
            <v>Q2F</v>
          </cell>
          <cell r="B99" t="str">
            <v>Q2F</v>
          </cell>
        </row>
        <row r="100">
          <cell r="A100" t="str">
            <v>Q2M长续航版</v>
          </cell>
          <cell r="B100" t="str">
            <v>Q2M</v>
          </cell>
        </row>
        <row r="101">
          <cell r="A101" t="str">
            <v>Q2FV</v>
          </cell>
          <cell r="B101" t="str">
            <v>Q2F</v>
          </cell>
        </row>
        <row r="102">
          <cell r="A102" t="str">
            <v>G109-X</v>
          </cell>
          <cell r="B102" t="str">
            <v>G109</v>
          </cell>
        </row>
        <row r="103">
          <cell r="A103" t="str">
            <v>G305</v>
          </cell>
          <cell r="B103" t="str">
            <v>G305</v>
          </cell>
        </row>
        <row r="104">
          <cell r="A104" t="str">
            <v>G505</v>
          </cell>
          <cell r="B104" t="str">
            <v>G505</v>
          </cell>
        </row>
        <row r="105">
          <cell r="A105" t="str">
            <v>G705</v>
          </cell>
          <cell r="B105" t="str">
            <v>G705</v>
          </cell>
        </row>
        <row r="106">
          <cell r="A106" t="str">
            <v>G100假锁</v>
          </cell>
          <cell r="B106" t="str">
            <v>G100</v>
          </cell>
        </row>
        <row r="107">
          <cell r="A107" t="str">
            <v>P9-CT-A2</v>
          </cell>
          <cell r="B107" t="str">
            <v>P9-CT</v>
          </cell>
        </row>
        <row r="108">
          <cell r="A108" t="str">
            <v>G111-C-J</v>
          </cell>
          <cell r="B108" t="str">
            <v>G111</v>
          </cell>
        </row>
        <row r="109">
          <cell r="A109" t="str">
            <v>Q2M长续航</v>
          </cell>
          <cell r="B109" t="str">
            <v>Q2M</v>
          </cell>
        </row>
        <row r="110">
          <cell r="A110" t="str">
            <v>Q3MPRO（2.0）</v>
          </cell>
          <cell r="B110" t="str">
            <v>Q3MPRO</v>
          </cell>
        </row>
        <row r="111">
          <cell r="A111" t="str">
            <v>Q3MPRO（2.0）长</v>
          </cell>
          <cell r="B111" t="str">
            <v>Q3MPRO</v>
          </cell>
        </row>
        <row r="112">
          <cell r="A112" t="str">
            <v>G111-II</v>
          </cell>
          <cell r="B112" t="str">
            <v>G111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id="1" name="外O整体" displayName="外O整体" ref="A2:AE305" totalsRowShown="0">
  <autoFilter ref="A2:AE305"/>
  <sortState ref="A2:AE305">
    <sortCondition ref="C2"/>
  </sortState>
  <tableColumns count="31">
    <tableColumn id="1" name="序号"/>
    <tableColumn id="2" name="管理NO"/>
    <tableColumn id="3" name="日期"/>
    <tableColumn id="4" name="月"/>
    <tableColumn id="5" name="周" dataDxfId="0"/>
    <tableColumn id="6" name="供应商"/>
    <tableColumn id="7" name="工单号"/>
    <tableColumn id="33" name="型号"/>
    <tableColumn id="8" name="细分型号"/>
    <tableColumn id="9" name="颜色"/>
    <tableColumn id="10" name="批次数量"/>
    <tableColumn id="11" name="抽样数"/>
    <tableColumn id="12" name="不良数"/>
    <tableColumn id="13" name="判定"/>
    <tableColumn id="14" name="外观"/>
    <tableColumn id="15" name="装配"/>
    <tableColumn id="16" name="性能"/>
    <tableColumn id="17" name="低错"/>
    <tableColumn id="18" name="包装"/>
    <tableColumn id="19" name="小计" dataDxfId="1"/>
    <tableColumn id="20" name="不良描述"/>
    <tableColumn id="21" name="问题归属"/>
    <tableColumn id="22" name="问题分类"/>
    <tableColumn id="23" name="问题细分"/>
    <tableColumn id="24" name="问题等级"/>
    <tableColumn id="25" name="退货批次"/>
    <tableColumn id="26" name="原因"/>
    <tableColumn id="27" name="对策"/>
    <tableColumn id="28" name="备注"/>
    <tableColumn id="29" name="列1"/>
    <tableColumn id="30" name="列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E305"/>
  <sheetViews>
    <sheetView tabSelected="1" zoomScale="78" zoomScaleNormal="78" workbookViewId="0">
      <pane ySplit="2" topLeftCell="A256" activePane="bottomLeft" state="frozen"/>
      <selection/>
      <selection pane="bottomLeft" activeCell="K271" sqref="K271"/>
    </sheetView>
  </sheetViews>
  <sheetFormatPr defaultColWidth="9" defaultRowHeight="30" customHeight="1"/>
  <cols>
    <col min="1" max="1" width="7" style="2" customWidth="1"/>
    <col min="2" max="2" width="16.8365384615385" style="2" customWidth="1"/>
    <col min="3" max="3" width="14.5865384615385" style="3" customWidth="1"/>
    <col min="4" max="5" width="8.5" style="4" customWidth="1"/>
    <col min="6" max="6" width="10" style="5" customWidth="1"/>
    <col min="7" max="7" width="15.6634615384615" style="6" customWidth="1"/>
    <col min="8" max="8" width="15.4134615384615" style="6" customWidth="1"/>
    <col min="9" max="9" width="17.6634615384615" style="7" customWidth="1"/>
    <col min="10" max="10" width="10.3365384615385" style="7" customWidth="1"/>
    <col min="11" max="12" width="6.66346153846154" style="8" customWidth="1"/>
    <col min="13" max="13" width="6.66346153846154" style="9" customWidth="1"/>
    <col min="14" max="14" width="6.83653846153846" style="10" customWidth="1"/>
    <col min="15" max="18" width="5.16346153846154" style="11" customWidth="1"/>
    <col min="19" max="20" width="5.16346153846154" style="12" customWidth="1"/>
    <col min="21" max="21" width="59.375" style="11" customWidth="1"/>
    <col min="22" max="22" width="27.8365384615385" style="13" customWidth="1"/>
    <col min="23" max="23" width="8.83653846153846" style="8" customWidth="1"/>
    <col min="24" max="24" width="10.1634615384615" style="11" customWidth="1"/>
    <col min="25" max="25" width="14.1634615384615" style="11" customWidth="1"/>
    <col min="26" max="26" width="13.3365384615385" style="11" customWidth="1"/>
    <col min="27" max="27" width="17.8365384615385" style="8" customWidth="1"/>
    <col min="28" max="28" width="15.1634615384615" style="8" customWidth="1"/>
    <col min="29" max="29" width="39" style="8" customWidth="1"/>
    <col min="30" max="31" width="9" style="14"/>
    <col min="32" max="16384" width="9" style="2"/>
  </cols>
  <sheetData>
    <row r="1" ht="42" customHeight="1" spans="1:29">
      <c r="A1" s="15" t="s">
        <v>0</v>
      </c>
      <c r="B1" s="16"/>
      <c r="C1" s="17"/>
      <c r="D1" s="16"/>
      <c r="E1" s="16"/>
      <c r="F1" s="16"/>
      <c r="G1" s="16"/>
      <c r="H1" s="16"/>
      <c r="I1" s="16"/>
      <c r="J1" s="16"/>
      <c r="K1" s="16"/>
      <c r="L1" s="16"/>
      <c r="M1" s="29"/>
      <c r="N1" s="16"/>
      <c r="O1" s="16"/>
      <c r="P1" s="16"/>
      <c r="Q1" s="16"/>
      <c r="R1" s="16"/>
      <c r="S1" s="16"/>
      <c r="T1" s="16"/>
      <c r="U1" s="16"/>
      <c r="V1" s="39"/>
      <c r="W1" s="16"/>
      <c r="X1" s="16"/>
      <c r="Y1" s="16"/>
      <c r="Z1" s="16"/>
      <c r="AA1" s="16"/>
      <c r="AB1" s="16"/>
      <c r="AC1" s="16"/>
    </row>
    <row r="2" customHeight="1" spans="1:31">
      <c r="A2" s="18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6" t="s">
        <v>6</v>
      </c>
      <c r="G2" s="27" t="s">
        <v>7</v>
      </c>
      <c r="H2" s="27" t="s">
        <v>8</v>
      </c>
      <c r="I2" s="27" t="s">
        <v>9</v>
      </c>
      <c r="J2" s="27" t="s">
        <v>10</v>
      </c>
      <c r="K2" s="26" t="s">
        <v>11</v>
      </c>
      <c r="L2" s="26" t="s">
        <v>12</v>
      </c>
      <c r="M2" s="30" t="s">
        <v>13</v>
      </c>
      <c r="N2" s="31" t="s">
        <v>14</v>
      </c>
      <c r="O2" s="26" t="s">
        <v>15</v>
      </c>
      <c r="P2" s="26" t="s">
        <v>16</v>
      </c>
      <c r="Q2" s="26" t="s">
        <v>17</v>
      </c>
      <c r="R2" s="26" t="s">
        <v>18</v>
      </c>
      <c r="S2" s="36" t="s">
        <v>19</v>
      </c>
      <c r="T2" s="36" t="s">
        <v>20</v>
      </c>
      <c r="U2" s="40" t="s">
        <v>21</v>
      </c>
      <c r="V2" s="40" t="s">
        <v>22</v>
      </c>
      <c r="W2" s="40" t="s">
        <v>23</v>
      </c>
      <c r="X2" s="40" t="s">
        <v>24</v>
      </c>
      <c r="Y2" s="40" t="s">
        <v>25</v>
      </c>
      <c r="Z2" s="40" t="s">
        <v>26</v>
      </c>
      <c r="AA2" s="40" t="s">
        <v>27</v>
      </c>
      <c r="AB2" s="40" t="s">
        <v>28</v>
      </c>
      <c r="AC2" s="40" t="s">
        <v>29</v>
      </c>
      <c r="AD2" s="14" t="s">
        <v>30</v>
      </c>
      <c r="AE2" s="14" t="s">
        <v>31</v>
      </c>
    </row>
    <row r="3" customHeight="1" spans="1:31">
      <c r="A3" s="22">
        <v>1</v>
      </c>
      <c r="B3" s="23">
        <v>250102001</v>
      </c>
      <c r="C3" s="24">
        <v>45659</v>
      </c>
      <c r="D3" s="22" t="s">
        <v>32</v>
      </c>
      <c r="E3" s="28">
        <f>IF(C3="","",WEEKNUM(C3,1))</f>
        <v>1</v>
      </c>
      <c r="F3" s="22" t="s">
        <v>33</v>
      </c>
      <c r="G3" s="22" t="s">
        <v>34</v>
      </c>
      <c r="H3" s="22" t="s">
        <v>35</v>
      </c>
      <c r="I3" s="28" t="str">
        <f>VLOOKUP(H3,[3]外O细分型号!A:B,2,0)</f>
        <v>Q2P</v>
      </c>
      <c r="J3" s="22" t="s">
        <v>36</v>
      </c>
      <c r="K3" s="22">
        <v>489</v>
      </c>
      <c r="L3" s="22">
        <v>32</v>
      </c>
      <c r="M3" s="22"/>
      <c r="N3" s="32" t="s">
        <v>37</v>
      </c>
      <c r="O3" s="5"/>
      <c r="P3" s="5"/>
      <c r="Q3" s="5"/>
      <c r="R3" s="5"/>
      <c r="S3" s="37"/>
      <c r="T3" s="38">
        <f>SUM(O3:S3)</f>
        <v>0</v>
      </c>
      <c r="U3" s="8"/>
      <c r="V3" s="8"/>
      <c r="W3" s="5"/>
      <c r="X3" s="5"/>
      <c r="Y3" s="5"/>
      <c r="Z3" s="5"/>
      <c r="AC3" s="5"/>
      <c r="AD3" s="5"/>
      <c r="AE3" s="5"/>
    </row>
    <row r="4" customHeight="1" spans="1:31">
      <c r="A4" s="22">
        <v>2</v>
      </c>
      <c r="B4" s="25">
        <v>250102002</v>
      </c>
      <c r="C4" s="24">
        <v>45659</v>
      </c>
      <c r="D4" s="22" t="s">
        <v>32</v>
      </c>
      <c r="E4" s="28">
        <f>IF(C4="","",WEEKNUM(C4,1))</f>
        <v>1</v>
      </c>
      <c r="F4" s="22" t="s">
        <v>33</v>
      </c>
      <c r="G4" s="22" t="s">
        <v>38</v>
      </c>
      <c r="H4" s="22" t="s">
        <v>39</v>
      </c>
      <c r="I4" s="28" t="str">
        <f>VLOOKUP(H4,[3]外O细分型号!A:B,2,0)</f>
        <v>G100</v>
      </c>
      <c r="J4" s="22" t="s">
        <v>40</v>
      </c>
      <c r="K4" s="22">
        <v>263</v>
      </c>
      <c r="L4" s="22">
        <v>8</v>
      </c>
      <c r="M4" s="22"/>
      <c r="N4" s="32" t="s">
        <v>37</v>
      </c>
      <c r="O4" s="5"/>
      <c r="P4" s="5"/>
      <c r="Q4" s="5"/>
      <c r="R4" s="5"/>
      <c r="S4" s="37"/>
      <c r="T4" s="38">
        <f>SUM(O4:S4)</f>
        <v>0</v>
      </c>
      <c r="U4" s="8"/>
      <c r="V4" s="8"/>
      <c r="W4" s="5"/>
      <c r="X4" s="5"/>
      <c r="Y4" s="5"/>
      <c r="Z4" s="5"/>
      <c r="AC4" s="5"/>
      <c r="AD4" s="5"/>
      <c r="AE4" s="5"/>
    </row>
    <row r="5" customHeight="1" spans="1:31">
      <c r="A5" s="22">
        <v>3</v>
      </c>
      <c r="B5" s="25">
        <v>250102003</v>
      </c>
      <c r="C5" s="24">
        <v>45659</v>
      </c>
      <c r="D5" s="22" t="s">
        <v>32</v>
      </c>
      <c r="E5" s="28">
        <f>IF(C5="","",WEEKNUM(C5,1))</f>
        <v>1</v>
      </c>
      <c r="F5" s="22" t="s">
        <v>33</v>
      </c>
      <c r="G5" s="22" t="s">
        <v>34</v>
      </c>
      <c r="H5" s="22" t="s">
        <v>35</v>
      </c>
      <c r="I5" s="28" t="str">
        <f>VLOOKUP(H5,[3]外O细分型号!A:B,2,0)</f>
        <v>Q2P</v>
      </c>
      <c r="J5" s="22" t="s">
        <v>36</v>
      </c>
      <c r="K5" s="22">
        <v>256</v>
      </c>
      <c r="L5" s="22">
        <v>8</v>
      </c>
      <c r="M5" s="22"/>
      <c r="N5" s="32" t="s">
        <v>37</v>
      </c>
      <c r="O5" s="5"/>
      <c r="P5" s="5"/>
      <c r="Q5" s="5"/>
      <c r="R5" s="5"/>
      <c r="S5" s="37"/>
      <c r="T5" s="38">
        <f>SUM(O5:S5)</f>
        <v>0</v>
      </c>
      <c r="U5" s="8"/>
      <c r="V5" s="8"/>
      <c r="W5" s="5"/>
      <c r="X5" s="5"/>
      <c r="Y5" s="5"/>
      <c r="Z5" s="5"/>
      <c r="AC5" s="5"/>
      <c r="AD5" s="5"/>
      <c r="AE5" s="5"/>
    </row>
    <row r="6" customHeight="1" spans="1:31">
      <c r="A6" s="22">
        <v>4</v>
      </c>
      <c r="B6" s="25">
        <v>250102004</v>
      </c>
      <c r="C6" s="24">
        <v>45659</v>
      </c>
      <c r="D6" s="22" t="s">
        <v>32</v>
      </c>
      <c r="E6" s="28">
        <f>IF(C6="","",WEEKNUM(C6,1))</f>
        <v>1</v>
      </c>
      <c r="F6" s="22" t="s">
        <v>33</v>
      </c>
      <c r="G6" s="22" t="s">
        <v>41</v>
      </c>
      <c r="H6" s="22" t="s">
        <v>42</v>
      </c>
      <c r="I6" s="28" t="str">
        <f>VLOOKUP(H6,[3]外O细分型号!A:B,2,0)</f>
        <v>G105</v>
      </c>
      <c r="J6" s="22" t="s">
        <v>43</v>
      </c>
      <c r="K6" s="22">
        <v>25</v>
      </c>
      <c r="L6" s="22">
        <v>8</v>
      </c>
      <c r="M6" s="22"/>
      <c r="N6" s="32" t="s">
        <v>37</v>
      </c>
      <c r="O6" s="5"/>
      <c r="P6" s="5"/>
      <c r="Q6" s="5"/>
      <c r="R6" s="5"/>
      <c r="S6" s="37"/>
      <c r="T6" s="38">
        <f>SUM(O6:S6)</f>
        <v>0</v>
      </c>
      <c r="U6" s="8"/>
      <c r="V6" s="8"/>
      <c r="W6" s="5"/>
      <c r="X6" s="5"/>
      <c r="Y6" s="5"/>
      <c r="Z6" s="5"/>
      <c r="AC6" s="5"/>
      <c r="AD6" s="5"/>
      <c r="AE6" s="5"/>
    </row>
    <row r="7" ht="42" customHeight="1" spans="1:31">
      <c r="A7" s="22">
        <v>5</v>
      </c>
      <c r="B7" s="25">
        <v>250102005</v>
      </c>
      <c r="C7" s="24">
        <v>45659</v>
      </c>
      <c r="D7" s="22" t="s">
        <v>32</v>
      </c>
      <c r="E7" s="28">
        <f>IF(C7="","",WEEKNUM(C7,1))</f>
        <v>1</v>
      </c>
      <c r="F7" s="22" t="s">
        <v>33</v>
      </c>
      <c r="G7" s="22" t="s">
        <v>44</v>
      </c>
      <c r="H7" s="22" t="s">
        <v>45</v>
      </c>
      <c r="I7" s="28" t="str">
        <f>VLOOKUP(H7,[3]外O细分型号!A:B,2,0)</f>
        <v>E180</v>
      </c>
      <c r="J7" s="22" t="s">
        <v>40</v>
      </c>
      <c r="K7" s="22">
        <v>13</v>
      </c>
      <c r="L7" s="22">
        <v>8</v>
      </c>
      <c r="M7" s="22"/>
      <c r="N7" s="32" t="s">
        <v>37</v>
      </c>
      <c r="O7" s="5"/>
      <c r="P7" s="5"/>
      <c r="Q7" s="5"/>
      <c r="R7" s="5"/>
      <c r="S7" s="37"/>
      <c r="T7" s="38">
        <f>SUM(O7:S7)</f>
        <v>0</v>
      </c>
      <c r="U7" s="8"/>
      <c r="V7" s="8"/>
      <c r="W7" s="5"/>
      <c r="X7" s="5"/>
      <c r="Y7" s="5"/>
      <c r="Z7" s="5"/>
      <c r="AC7" s="5"/>
      <c r="AD7" s="5"/>
      <c r="AE7" s="5"/>
    </row>
    <row r="8" customHeight="1" spans="1:31">
      <c r="A8" s="22">
        <v>6</v>
      </c>
      <c r="B8" s="25">
        <v>250102006</v>
      </c>
      <c r="C8" s="24">
        <v>45659</v>
      </c>
      <c r="D8" s="22" t="s">
        <v>32</v>
      </c>
      <c r="E8" s="28">
        <f>IF(C8="","",WEEKNUM(C8,1))</f>
        <v>1</v>
      </c>
      <c r="F8" s="22" t="s">
        <v>33</v>
      </c>
      <c r="G8" s="22" t="s">
        <v>46</v>
      </c>
      <c r="H8" s="22" t="s">
        <v>39</v>
      </c>
      <c r="I8" s="28" t="str">
        <f>VLOOKUP(H8,[3]外O细分型号!A:B,2,0)</f>
        <v>G100</v>
      </c>
      <c r="J8" s="22" t="s">
        <v>40</v>
      </c>
      <c r="K8" s="22">
        <v>715</v>
      </c>
      <c r="L8" s="22">
        <v>32</v>
      </c>
      <c r="M8" s="22">
        <v>1</v>
      </c>
      <c r="N8" s="22" t="s">
        <v>47</v>
      </c>
      <c r="O8" s="5"/>
      <c r="P8" s="5"/>
      <c r="Q8" s="5">
        <v>1</v>
      </c>
      <c r="R8" s="5"/>
      <c r="S8" s="37"/>
      <c r="T8" s="38">
        <f>SUM(O8:S8)</f>
        <v>1</v>
      </c>
      <c r="U8" s="8" t="s">
        <v>48</v>
      </c>
      <c r="V8" s="8" t="s">
        <v>49</v>
      </c>
      <c r="W8" s="5" t="s">
        <v>50</v>
      </c>
      <c r="X8" s="5" t="s">
        <v>51</v>
      </c>
      <c r="Y8" s="5" t="s">
        <v>52</v>
      </c>
      <c r="Z8" s="5" t="s">
        <v>53</v>
      </c>
      <c r="AC8" s="5" t="s">
        <v>54</v>
      </c>
      <c r="AD8" s="5"/>
      <c r="AE8" s="5"/>
    </row>
    <row r="9" customHeight="1" spans="1:31">
      <c r="A9" s="22">
        <v>7</v>
      </c>
      <c r="B9" s="23">
        <v>250103001</v>
      </c>
      <c r="C9" s="24">
        <v>45660</v>
      </c>
      <c r="D9" s="22" t="s">
        <v>32</v>
      </c>
      <c r="E9" s="28">
        <f>IF(C9="","",WEEKNUM(C9,1))</f>
        <v>1</v>
      </c>
      <c r="F9" s="22" t="s">
        <v>33</v>
      </c>
      <c r="G9" s="22">
        <v>24074181</v>
      </c>
      <c r="H9" s="22" t="s">
        <v>55</v>
      </c>
      <c r="I9" s="28" t="str">
        <f>VLOOKUP(H9,[3]外O细分型号!A:B,2,0)</f>
        <v>V7</v>
      </c>
      <c r="J9" s="22" t="s">
        <v>40</v>
      </c>
      <c r="K9" s="22">
        <v>1</v>
      </c>
      <c r="L9" s="22">
        <v>1</v>
      </c>
      <c r="M9" s="22"/>
      <c r="N9" s="33" t="s">
        <v>37</v>
      </c>
      <c r="O9" s="5"/>
      <c r="P9" s="5"/>
      <c r="Q9" s="5"/>
      <c r="R9" s="5"/>
      <c r="S9" s="37"/>
      <c r="T9" s="38">
        <f>SUM(O9:S9)</f>
        <v>0</v>
      </c>
      <c r="U9" s="8"/>
      <c r="V9" s="8"/>
      <c r="W9" s="5"/>
      <c r="X9" s="5"/>
      <c r="Y9" s="5"/>
      <c r="Z9" s="5"/>
      <c r="AC9" s="5"/>
      <c r="AD9" s="5"/>
      <c r="AE9" s="5"/>
    </row>
    <row r="10" customHeight="1" spans="1:31">
      <c r="A10" s="22">
        <v>8</v>
      </c>
      <c r="B10" s="25">
        <v>250103002</v>
      </c>
      <c r="C10" s="24">
        <v>45660</v>
      </c>
      <c r="D10" s="22" t="s">
        <v>32</v>
      </c>
      <c r="E10" s="28">
        <f>IF(C10="","",WEEKNUM(C10,1))</f>
        <v>1</v>
      </c>
      <c r="F10" s="22" t="s">
        <v>33</v>
      </c>
      <c r="G10" s="22" t="s">
        <v>56</v>
      </c>
      <c r="H10" s="22" t="s">
        <v>39</v>
      </c>
      <c r="I10" s="28" t="str">
        <f>VLOOKUP(H10,[3]外O细分型号!A:B,2,0)</f>
        <v>G100</v>
      </c>
      <c r="J10" s="22" t="s">
        <v>40</v>
      </c>
      <c r="K10" s="22">
        <v>14</v>
      </c>
      <c r="L10" s="22">
        <v>8</v>
      </c>
      <c r="M10" s="22"/>
      <c r="N10" s="33" t="s">
        <v>37</v>
      </c>
      <c r="O10" s="5"/>
      <c r="P10" s="5"/>
      <c r="Q10" s="5"/>
      <c r="R10" s="5"/>
      <c r="S10" s="37"/>
      <c r="T10" s="38">
        <f>SUM(O10:S10)</f>
        <v>0</v>
      </c>
      <c r="U10" s="8"/>
      <c r="V10" s="8"/>
      <c r="W10" s="5"/>
      <c r="X10" s="5"/>
      <c r="Y10" s="5"/>
      <c r="Z10" s="5"/>
      <c r="AC10" s="5"/>
      <c r="AD10" s="5"/>
      <c r="AE10" s="5"/>
    </row>
    <row r="11" customHeight="1" spans="1:31">
      <c r="A11" s="22">
        <v>9</v>
      </c>
      <c r="B11" s="25">
        <v>250103003</v>
      </c>
      <c r="C11" s="24">
        <v>45660</v>
      </c>
      <c r="D11" s="22" t="s">
        <v>32</v>
      </c>
      <c r="E11" s="28">
        <f>IF(C11="","",WEEKNUM(C11,1))</f>
        <v>1</v>
      </c>
      <c r="F11" s="22" t="s">
        <v>33</v>
      </c>
      <c r="G11" s="22" t="s">
        <v>57</v>
      </c>
      <c r="H11" s="22" t="s">
        <v>58</v>
      </c>
      <c r="I11" s="28" t="str">
        <f>VLOOKUP(H11,[3]外O细分型号!A:B,2,0)</f>
        <v>P1-CT</v>
      </c>
      <c r="J11" s="22" t="s">
        <v>40</v>
      </c>
      <c r="K11" s="22">
        <v>190</v>
      </c>
      <c r="L11" s="22">
        <v>8</v>
      </c>
      <c r="M11" s="22">
        <v>1</v>
      </c>
      <c r="N11" s="22" t="s">
        <v>47</v>
      </c>
      <c r="O11" s="5"/>
      <c r="P11" s="5">
        <v>1</v>
      </c>
      <c r="Q11" s="5"/>
      <c r="R11" s="5"/>
      <c r="S11" s="37"/>
      <c r="T11" s="38">
        <f>SUM(O11:S11)</f>
        <v>1</v>
      </c>
      <c r="U11" s="8" t="s">
        <v>59</v>
      </c>
      <c r="V11" s="8" t="s">
        <v>49</v>
      </c>
      <c r="W11" s="5" t="s">
        <v>16</v>
      </c>
      <c r="X11" s="5" t="s">
        <v>60</v>
      </c>
      <c r="Y11" s="5" t="s">
        <v>52</v>
      </c>
      <c r="Z11" s="5" t="s">
        <v>53</v>
      </c>
      <c r="AC11" s="5"/>
      <c r="AD11" s="5"/>
      <c r="AE11" s="5"/>
    </row>
    <row r="12" customHeight="1" spans="1:31">
      <c r="A12" s="22">
        <v>10</v>
      </c>
      <c r="B12" s="25">
        <v>250103004</v>
      </c>
      <c r="C12" s="24">
        <v>45660</v>
      </c>
      <c r="D12" s="22" t="s">
        <v>32</v>
      </c>
      <c r="E12" s="28">
        <f>IF(C12="","",WEEKNUM(C12,1))</f>
        <v>1</v>
      </c>
      <c r="F12" s="22" t="s">
        <v>33</v>
      </c>
      <c r="G12" s="22" t="s">
        <v>61</v>
      </c>
      <c r="H12" s="22" t="s">
        <v>62</v>
      </c>
      <c r="I12" s="28" t="str">
        <f>VLOOKUP(H12,[3]外O细分型号!A:B,2,0)</f>
        <v>G302</v>
      </c>
      <c r="J12" s="22" t="s">
        <v>43</v>
      </c>
      <c r="K12" s="22">
        <v>26</v>
      </c>
      <c r="L12" s="22">
        <v>8</v>
      </c>
      <c r="M12" s="22"/>
      <c r="N12" s="33" t="s">
        <v>37</v>
      </c>
      <c r="O12" s="5"/>
      <c r="P12" s="5"/>
      <c r="Q12" s="5"/>
      <c r="R12" s="5"/>
      <c r="S12" s="37"/>
      <c r="T12" s="38">
        <f>SUM(O12:S12)</f>
        <v>0</v>
      </c>
      <c r="U12" s="8"/>
      <c r="V12" s="8"/>
      <c r="W12" s="5"/>
      <c r="X12" s="5"/>
      <c r="Y12" s="5"/>
      <c r="Z12" s="5"/>
      <c r="AC12" s="5"/>
      <c r="AD12" s="5"/>
      <c r="AE12" s="5"/>
    </row>
    <row r="13" customHeight="1" spans="1:31">
      <c r="A13" s="22">
        <v>11</v>
      </c>
      <c r="B13" s="25">
        <v>250103005</v>
      </c>
      <c r="C13" s="24">
        <v>45660</v>
      </c>
      <c r="D13" s="22" t="s">
        <v>32</v>
      </c>
      <c r="E13" s="28">
        <f>IF(C13="","",WEEKNUM(C13,1))</f>
        <v>1</v>
      </c>
      <c r="F13" s="22" t="s">
        <v>33</v>
      </c>
      <c r="G13" s="22" t="s">
        <v>63</v>
      </c>
      <c r="H13" s="22" t="s">
        <v>64</v>
      </c>
      <c r="I13" s="28" t="str">
        <f>VLOOKUP(H13,[3]外O细分型号!A:B,2,0)</f>
        <v>V7</v>
      </c>
      <c r="J13" s="22" t="s">
        <v>40</v>
      </c>
      <c r="K13" s="22">
        <v>20</v>
      </c>
      <c r="L13" s="22">
        <v>8</v>
      </c>
      <c r="M13" s="22"/>
      <c r="N13" s="33" t="s">
        <v>37</v>
      </c>
      <c r="O13" s="5"/>
      <c r="P13" s="5"/>
      <c r="Q13" s="5"/>
      <c r="R13" s="5"/>
      <c r="S13" s="37"/>
      <c r="T13" s="38">
        <f>SUM(O13:S13)</f>
        <v>0</v>
      </c>
      <c r="U13" s="8"/>
      <c r="V13" s="8"/>
      <c r="W13" s="5"/>
      <c r="X13" s="5"/>
      <c r="Y13" s="5"/>
      <c r="Z13" s="5"/>
      <c r="AC13" s="5"/>
      <c r="AD13" s="5"/>
      <c r="AE13" s="5"/>
    </row>
    <row r="14" customHeight="1" spans="1:31">
      <c r="A14" s="22">
        <v>12</v>
      </c>
      <c r="B14" s="25">
        <v>250103006</v>
      </c>
      <c r="C14" s="24">
        <v>45660</v>
      </c>
      <c r="D14" s="22" t="s">
        <v>32</v>
      </c>
      <c r="E14" s="28">
        <f>IF(C14="","",WEEKNUM(C14,1))</f>
        <v>1</v>
      </c>
      <c r="F14" s="22" t="s">
        <v>33</v>
      </c>
      <c r="G14" s="22" t="s">
        <v>65</v>
      </c>
      <c r="H14" s="22" t="s">
        <v>66</v>
      </c>
      <c r="I14" s="28" t="str">
        <f>VLOOKUP(H14,[3]外O细分型号!A:B,2,0)</f>
        <v>G100</v>
      </c>
      <c r="J14" s="22" t="s">
        <v>67</v>
      </c>
      <c r="K14" s="22">
        <v>1</v>
      </c>
      <c r="L14" s="22">
        <v>1</v>
      </c>
      <c r="M14" s="22"/>
      <c r="N14" s="33" t="s">
        <v>37</v>
      </c>
      <c r="O14" s="5"/>
      <c r="P14" s="5"/>
      <c r="Q14" s="5"/>
      <c r="R14" s="5"/>
      <c r="S14" s="37"/>
      <c r="T14" s="38">
        <f>SUM(O14:S14)</f>
        <v>0</v>
      </c>
      <c r="U14" s="8"/>
      <c r="V14" s="8"/>
      <c r="W14" s="5"/>
      <c r="X14" s="5"/>
      <c r="Y14" s="5"/>
      <c r="Z14" s="5"/>
      <c r="AC14" s="5"/>
      <c r="AD14" s="5"/>
      <c r="AE14" s="5"/>
    </row>
    <row r="15" customHeight="1" spans="1:31">
      <c r="A15" s="22">
        <v>13</v>
      </c>
      <c r="B15" s="25">
        <v>250103007</v>
      </c>
      <c r="C15" s="24">
        <v>45660</v>
      </c>
      <c r="D15" s="22" t="s">
        <v>32</v>
      </c>
      <c r="E15" s="28">
        <f>IF(C15="","",WEEKNUM(C15,1))</f>
        <v>1</v>
      </c>
      <c r="F15" s="22" t="s">
        <v>33</v>
      </c>
      <c r="G15" s="22" t="s">
        <v>68</v>
      </c>
      <c r="H15" s="22" t="s">
        <v>69</v>
      </c>
      <c r="I15" s="28" t="str">
        <f>VLOOKUP(H15,[3]外O细分型号!A:B,2,0)</f>
        <v>G302</v>
      </c>
      <c r="J15" s="22" t="s">
        <v>43</v>
      </c>
      <c r="K15" s="22">
        <v>5</v>
      </c>
      <c r="L15" s="22">
        <v>5</v>
      </c>
      <c r="M15" s="22"/>
      <c r="N15" s="33" t="s">
        <v>37</v>
      </c>
      <c r="O15" s="5"/>
      <c r="P15" s="5"/>
      <c r="Q15" s="5"/>
      <c r="R15" s="5"/>
      <c r="S15" s="37"/>
      <c r="T15" s="38">
        <f>SUM(O15:S15)</f>
        <v>0</v>
      </c>
      <c r="U15" s="8"/>
      <c r="V15" s="8"/>
      <c r="W15" s="5"/>
      <c r="X15" s="5"/>
      <c r="Y15" s="5"/>
      <c r="Z15" s="5"/>
      <c r="AC15" s="5"/>
      <c r="AD15" s="5"/>
      <c r="AE15" s="5"/>
    </row>
    <row r="16" customHeight="1" spans="1:31">
      <c r="A16" s="22">
        <v>14</v>
      </c>
      <c r="B16" s="25">
        <v>250103008</v>
      </c>
      <c r="C16" s="24">
        <v>45660</v>
      </c>
      <c r="D16" s="22" t="s">
        <v>32</v>
      </c>
      <c r="E16" s="28">
        <f>IF(C16="","",WEEKNUM(C16,1))</f>
        <v>1</v>
      </c>
      <c r="F16" s="22" t="s">
        <v>33</v>
      </c>
      <c r="G16" s="22" t="s">
        <v>56</v>
      </c>
      <c r="H16" s="22" t="s">
        <v>39</v>
      </c>
      <c r="I16" s="28" t="str">
        <f>VLOOKUP(H16,[3]外O细分型号!A:B,2,0)</f>
        <v>G100</v>
      </c>
      <c r="J16" s="22" t="s">
        <v>40</v>
      </c>
      <c r="K16" s="22">
        <v>3</v>
      </c>
      <c r="L16" s="22">
        <v>3</v>
      </c>
      <c r="M16" s="22"/>
      <c r="N16" s="33" t="s">
        <v>37</v>
      </c>
      <c r="O16" s="5"/>
      <c r="P16" s="5"/>
      <c r="Q16" s="5"/>
      <c r="R16" s="5"/>
      <c r="S16" s="37"/>
      <c r="T16" s="38">
        <f>SUM(O16:S16)</f>
        <v>0</v>
      </c>
      <c r="U16" s="8"/>
      <c r="V16" s="8"/>
      <c r="W16" s="5"/>
      <c r="X16" s="5"/>
      <c r="Y16" s="5"/>
      <c r="Z16" s="5"/>
      <c r="AC16" s="5"/>
      <c r="AD16" s="5"/>
      <c r="AE16" s="5"/>
    </row>
    <row r="17" customHeight="1" spans="1:31">
      <c r="A17" s="22">
        <v>15</v>
      </c>
      <c r="B17" s="25">
        <v>250103009</v>
      </c>
      <c r="C17" s="24">
        <v>45660</v>
      </c>
      <c r="D17" s="22" t="s">
        <v>32</v>
      </c>
      <c r="E17" s="28">
        <f>IF(C17="","",WEEKNUM(C17,1))</f>
        <v>1</v>
      </c>
      <c r="F17" s="22" t="s">
        <v>33</v>
      </c>
      <c r="G17" s="22" t="s">
        <v>70</v>
      </c>
      <c r="H17" s="22" t="s">
        <v>39</v>
      </c>
      <c r="I17" s="28" t="str">
        <f>VLOOKUP(H17,[3]外O细分型号!A:B,2,0)</f>
        <v>G100</v>
      </c>
      <c r="J17" s="22" t="s">
        <v>40</v>
      </c>
      <c r="K17" s="22">
        <v>2</v>
      </c>
      <c r="L17" s="22">
        <v>2</v>
      </c>
      <c r="M17" s="22"/>
      <c r="N17" s="33" t="s">
        <v>37</v>
      </c>
      <c r="O17" s="5"/>
      <c r="P17" s="5"/>
      <c r="Q17" s="5"/>
      <c r="R17" s="5"/>
      <c r="S17" s="37"/>
      <c r="T17" s="38">
        <f>SUM(O17:S17)</f>
        <v>0</v>
      </c>
      <c r="U17" s="8"/>
      <c r="V17" s="8"/>
      <c r="W17" s="5"/>
      <c r="X17" s="5"/>
      <c r="Y17" s="5"/>
      <c r="Z17" s="5"/>
      <c r="AC17" s="5"/>
      <c r="AD17" s="5"/>
      <c r="AE17" s="5"/>
    </row>
    <row r="18" ht="25" customHeight="1" spans="1:31">
      <c r="A18" s="22">
        <v>16</v>
      </c>
      <c r="B18" s="25">
        <v>250103010</v>
      </c>
      <c r="C18" s="24">
        <v>45660</v>
      </c>
      <c r="D18" s="22" t="s">
        <v>32</v>
      </c>
      <c r="E18" s="28">
        <f>IF(C18="","",WEEKNUM(C18,1))</f>
        <v>1</v>
      </c>
      <c r="F18" s="22" t="s">
        <v>33</v>
      </c>
      <c r="G18" s="22" t="s">
        <v>71</v>
      </c>
      <c r="H18" s="22" t="s">
        <v>72</v>
      </c>
      <c r="I18" s="28" t="str">
        <f>VLOOKUP(H18,[3]外O细分型号!A:B,2,0)</f>
        <v>E16</v>
      </c>
      <c r="J18" s="22" t="s">
        <v>40</v>
      </c>
      <c r="K18" s="22">
        <v>1</v>
      </c>
      <c r="L18" s="22">
        <v>1</v>
      </c>
      <c r="M18" s="22"/>
      <c r="N18" s="33" t="s">
        <v>37</v>
      </c>
      <c r="O18" s="5"/>
      <c r="P18" s="5"/>
      <c r="Q18" s="5"/>
      <c r="R18" s="5"/>
      <c r="S18" s="37"/>
      <c r="T18" s="38">
        <f>SUM(O18:S18)</f>
        <v>0</v>
      </c>
      <c r="U18" s="8"/>
      <c r="V18" s="8"/>
      <c r="W18" s="5"/>
      <c r="X18" s="5"/>
      <c r="Y18" s="5"/>
      <c r="Z18" s="5"/>
      <c r="AC18" s="5"/>
      <c r="AD18" s="5"/>
      <c r="AE18" s="5"/>
    </row>
    <row r="19" customHeight="1" spans="1:31">
      <c r="A19" s="22">
        <v>17</v>
      </c>
      <c r="B19" s="25">
        <v>250103011</v>
      </c>
      <c r="C19" s="24">
        <v>45660</v>
      </c>
      <c r="D19" s="22" t="s">
        <v>32</v>
      </c>
      <c r="E19" s="28">
        <f>IF(C19="","",WEEKNUM(C19,1))</f>
        <v>1</v>
      </c>
      <c r="F19" s="22" t="s">
        <v>73</v>
      </c>
      <c r="G19" s="22" t="s">
        <v>74</v>
      </c>
      <c r="H19" s="22" t="s">
        <v>75</v>
      </c>
      <c r="I19" s="28" t="str">
        <f>VLOOKUP(H19,[3]外O细分型号!A:B,2,0)</f>
        <v>Q3FPRO</v>
      </c>
      <c r="J19" s="22" t="s">
        <v>40</v>
      </c>
      <c r="K19" s="22">
        <v>531</v>
      </c>
      <c r="L19" s="22">
        <v>32</v>
      </c>
      <c r="M19" s="22">
        <v>1</v>
      </c>
      <c r="N19" s="33" t="s">
        <v>37</v>
      </c>
      <c r="O19" s="5">
        <v>1</v>
      </c>
      <c r="P19" s="5"/>
      <c r="Q19" s="5"/>
      <c r="R19" s="5"/>
      <c r="S19" s="37"/>
      <c r="T19" s="38">
        <f>SUM(O19:S19)</f>
        <v>1</v>
      </c>
      <c r="U19" s="8" t="s">
        <v>76</v>
      </c>
      <c r="V19" s="8" t="s">
        <v>77</v>
      </c>
      <c r="W19" s="5" t="s">
        <v>15</v>
      </c>
      <c r="X19" s="5" t="s">
        <v>78</v>
      </c>
      <c r="Y19" s="5" t="s">
        <v>79</v>
      </c>
      <c r="Z19" s="5" t="s">
        <v>80</v>
      </c>
      <c r="AC19" s="5"/>
      <c r="AD19" s="5"/>
      <c r="AE19" s="5"/>
    </row>
    <row r="20" customHeight="1" spans="1:31">
      <c r="A20" s="22">
        <v>18</v>
      </c>
      <c r="B20" s="25">
        <v>250103012</v>
      </c>
      <c r="C20" s="24">
        <v>45660</v>
      </c>
      <c r="D20" s="22" t="s">
        <v>32</v>
      </c>
      <c r="E20" s="28">
        <f>IF(C20="","",WEEKNUM(C20,1))</f>
        <v>1</v>
      </c>
      <c r="F20" s="22" t="s">
        <v>73</v>
      </c>
      <c r="G20" s="22" t="s">
        <v>81</v>
      </c>
      <c r="H20" s="22" t="s">
        <v>82</v>
      </c>
      <c r="I20" s="28" t="str">
        <f>VLOOKUP(H20,[3]外O细分型号!A:B,2,0)</f>
        <v>Q3MPRO</v>
      </c>
      <c r="J20" s="22" t="s">
        <v>40</v>
      </c>
      <c r="K20" s="22">
        <v>296</v>
      </c>
      <c r="L20" s="22">
        <v>32</v>
      </c>
      <c r="M20" s="22"/>
      <c r="N20" s="33" t="s">
        <v>37</v>
      </c>
      <c r="O20" s="5"/>
      <c r="P20" s="5"/>
      <c r="Q20" s="5"/>
      <c r="R20" s="5"/>
      <c r="S20" s="37"/>
      <c r="T20" s="38">
        <f>SUM(O20:S20)</f>
        <v>0</v>
      </c>
      <c r="U20" s="8"/>
      <c r="V20" s="8"/>
      <c r="W20" s="5"/>
      <c r="X20" s="5"/>
      <c r="Y20" s="5"/>
      <c r="Z20" s="5"/>
      <c r="AC20" s="5"/>
      <c r="AD20" s="5"/>
      <c r="AE20" s="5"/>
    </row>
    <row r="21" customHeight="1" spans="1:31">
      <c r="A21" s="22">
        <v>19</v>
      </c>
      <c r="B21" s="23">
        <v>250105001</v>
      </c>
      <c r="C21" s="24">
        <v>45662</v>
      </c>
      <c r="D21" s="22" t="s">
        <v>32</v>
      </c>
      <c r="E21" s="28">
        <f>IF(C21="","",WEEKNUM(C21,1))</f>
        <v>2</v>
      </c>
      <c r="F21" s="22" t="s">
        <v>33</v>
      </c>
      <c r="G21" s="22" t="s">
        <v>83</v>
      </c>
      <c r="H21" s="22" t="s">
        <v>84</v>
      </c>
      <c r="I21" s="28" t="str">
        <f>VLOOKUP(H21,[3]外O细分型号!A:B,2,0)</f>
        <v>G111</v>
      </c>
      <c r="J21" s="22" t="s">
        <v>43</v>
      </c>
      <c r="K21" s="22">
        <v>240</v>
      </c>
      <c r="L21" s="22">
        <v>8</v>
      </c>
      <c r="M21" s="22"/>
      <c r="N21" s="33" t="s">
        <v>37</v>
      </c>
      <c r="O21" s="5"/>
      <c r="P21" s="5"/>
      <c r="Q21" s="5"/>
      <c r="R21" s="5"/>
      <c r="S21" s="37"/>
      <c r="T21" s="38">
        <f>SUM(O21:S21)</f>
        <v>0</v>
      </c>
      <c r="U21" s="8"/>
      <c r="V21" s="8"/>
      <c r="W21" s="5"/>
      <c r="X21" s="5"/>
      <c r="Y21" s="5"/>
      <c r="Z21" s="5"/>
      <c r="AC21" s="5"/>
      <c r="AD21" s="5"/>
      <c r="AE21" s="5"/>
    </row>
    <row r="22" customHeight="1" spans="1:31">
      <c r="A22" s="22">
        <v>20</v>
      </c>
      <c r="B22" s="25">
        <v>250105002</v>
      </c>
      <c r="C22" s="24">
        <v>45662</v>
      </c>
      <c r="D22" s="22" t="s">
        <v>32</v>
      </c>
      <c r="E22" s="28">
        <f>IF(C22="","",WEEKNUM(C22,1))</f>
        <v>2</v>
      </c>
      <c r="F22" s="22" t="s">
        <v>33</v>
      </c>
      <c r="G22" s="22" t="s">
        <v>85</v>
      </c>
      <c r="H22" s="22" t="s">
        <v>35</v>
      </c>
      <c r="I22" s="28" t="str">
        <f>VLOOKUP(H22,[3]外O细分型号!A:B,2,0)</f>
        <v>Q2P</v>
      </c>
      <c r="J22" s="22" t="s">
        <v>36</v>
      </c>
      <c r="K22" s="22">
        <v>256</v>
      </c>
      <c r="L22" s="22">
        <v>8</v>
      </c>
      <c r="M22" s="22"/>
      <c r="N22" s="33" t="s">
        <v>37</v>
      </c>
      <c r="O22" s="5"/>
      <c r="P22" s="5"/>
      <c r="Q22" s="5"/>
      <c r="R22" s="5"/>
      <c r="S22" s="37"/>
      <c r="T22" s="38">
        <f>SUM(O22:S22)</f>
        <v>0</v>
      </c>
      <c r="U22" s="8"/>
      <c r="V22" s="8"/>
      <c r="W22" s="5"/>
      <c r="X22" s="5"/>
      <c r="Y22" s="5"/>
      <c r="Z22" s="5"/>
      <c r="AC22" s="5"/>
      <c r="AD22" s="5"/>
      <c r="AE22" s="5"/>
    </row>
    <row r="23" customHeight="1" spans="1:31">
      <c r="A23" s="22">
        <v>21</v>
      </c>
      <c r="B23" s="25">
        <v>250105003</v>
      </c>
      <c r="C23" s="24">
        <v>45662</v>
      </c>
      <c r="D23" s="22" t="s">
        <v>32</v>
      </c>
      <c r="E23" s="28">
        <f>IF(C23="","",WEEKNUM(C23,1))</f>
        <v>2</v>
      </c>
      <c r="F23" s="22" t="s">
        <v>33</v>
      </c>
      <c r="G23" s="22" t="s">
        <v>38</v>
      </c>
      <c r="H23" s="22" t="s">
        <v>39</v>
      </c>
      <c r="I23" s="28" t="str">
        <f>VLOOKUP(H23,[3]外O细分型号!A:B,2,0)</f>
        <v>G100</v>
      </c>
      <c r="J23" s="22" t="s">
        <v>40</v>
      </c>
      <c r="K23" s="22">
        <v>256</v>
      </c>
      <c r="L23" s="22">
        <v>8</v>
      </c>
      <c r="M23" s="22"/>
      <c r="N23" s="33" t="s">
        <v>37</v>
      </c>
      <c r="O23" s="5"/>
      <c r="P23" s="5"/>
      <c r="Q23" s="5"/>
      <c r="R23" s="5"/>
      <c r="S23" s="37"/>
      <c r="T23" s="38">
        <f>SUM(O23:S23)</f>
        <v>0</v>
      </c>
      <c r="U23" s="8"/>
      <c r="V23" s="8"/>
      <c r="W23" s="5"/>
      <c r="X23" s="5"/>
      <c r="Y23" s="5"/>
      <c r="Z23" s="5"/>
      <c r="AC23" s="5"/>
      <c r="AD23" s="5"/>
      <c r="AE23" s="5"/>
    </row>
    <row r="24" customHeight="1" spans="1:31">
      <c r="A24" s="22">
        <v>22</v>
      </c>
      <c r="B24" s="25">
        <v>250105004</v>
      </c>
      <c r="C24" s="24">
        <v>45662</v>
      </c>
      <c r="D24" s="22" t="s">
        <v>32</v>
      </c>
      <c r="E24" s="28">
        <f>IF(C24="","",WEEKNUM(C24,1))</f>
        <v>2</v>
      </c>
      <c r="F24" s="22" t="s">
        <v>86</v>
      </c>
      <c r="G24" s="22" t="s">
        <v>87</v>
      </c>
      <c r="H24" s="22" t="s">
        <v>88</v>
      </c>
      <c r="I24" s="28" t="str">
        <f>VLOOKUP(H24,[3]外O细分型号!A:B,2,0)</f>
        <v>G109</v>
      </c>
      <c r="J24" s="22" t="s">
        <v>89</v>
      </c>
      <c r="K24" s="22">
        <v>500</v>
      </c>
      <c r="L24" s="22">
        <v>32</v>
      </c>
      <c r="M24" s="22">
        <v>2</v>
      </c>
      <c r="N24" s="22" t="s">
        <v>47</v>
      </c>
      <c r="O24" s="5"/>
      <c r="P24" s="5"/>
      <c r="Q24" s="5">
        <v>2</v>
      </c>
      <c r="R24" s="5"/>
      <c r="S24" s="37"/>
      <c r="T24" s="38">
        <f>SUM(O24:S24)</f>
        <v>2</v>
      </c>
      <c r="U24" s="8" t="s">
        <v>90</v>
      </c>
      <c r="V24" s="8" t="s">
        <v>49</v>
      </c>
      <c r="W24" s="5" t="s">
        <v>50</v>
      </c>
      <c r="X24" s="5" t="s">
        <v>91</v>
      </c>
      <c r="Y24" s="5" t="s">
        <v>52</v>
      </c>
      <c r="Z24" s="5" t="s">
        <v>53</v>
      </c>
      <c r="AC24" s="5"/>
      <c r="AD24" s="5"/>
      <c r="AE24" s="5"/>
    </row>
    <row r="25" customHeight="1" spans="1:31">
      <c r="A25" s="22">
        <v>23</v>
      </c>
      <c r="B25" s="25">
        <v>250105005</v>
      </c>
      <c r="C25" s="24">
        <v>45662</v>
      </c>
      <c r="D25" s="22" t="s">
        <v>32</v>
      </c>
      <c r="E25" s="28">
        <f>IF(C25="","",WEEKNUM(C25,1))</f>
        <v>2</v>
      </c>
      <c r="F25" s="22" t="s">
        <v>33</v>
      </c>
      <c r="G25" s="22" t="s">
        <v>83</v>
      </c>
      <c r="H25" s="22" t="s">
        <v>84</v>
      </c>
      <c r="I25" s="28" t="str">
        <f>VLOOKUP(H25,[3]外O细分型号!A:B,2,0)</f>
        <v>G111</v>
      </c>
      <c r="J25" s="22" t="s">
        <v>43</v>
      </c>
      <c r="K25" s="22">
        <v>160</v>
      </c>
      <c r="L25" s="22">
        <v>8</v>
      </c>
      <c r="M25" s="22"/>
      <c r="N25" s="33" t="s">
        <v>37</v>
      </c>
      <c r="O25" s="5"/>
      <c r="P25" s="5"/>
      <c r="Q25" s="5"/>
      <c r="R25" s="5"/>
      <c r="S25" s="37"/>
      <c r="T25" s="38">
        <f>SUM(O25:S25)</f>
        <v>0</v>
      </c>
      <c r="U25" s="8"/>
      <c r="V25" s="8"/>
      <c r="W25" s="5"/>
      <c r="X25" s="5"/>
      <c r="Y25" s="5"/>
      <c r="Z25" s="5"/>
      <c r="AC25" s="5"/>
      <c r="AD25" s="5"/>
      <c r="AE25" s="5"/>
    </row>
    <row r="26" customHeight="1" spans="1:31">
      <c r="A26" s="22">
        <v>24</v>
      </c>
      <c r="B26" s="23">
        <v>250106001</v>
      </c>
      <c r="C26" s="24">
        <v>45663</v>
      </c>
      <c r="D26" s="22" t="s">
        <v>32</v>
      </c>
      <c r="E26" s="28">
        <f>IF(C26="","",WEEKNUM(C26,1))</f>
        <v>2</v>
      </c>
      <c r="F26" s="22" t="s">
        <v>33</v>
      </c>
      <c r="G26" s="22" t="s">
        <v>92</v>
      </c>
      <c r="H26" s="22" t="s">
        <v>42</v>
      </c>
      <c r="I26" s="28" t="str">
        <f>VLOOKUP(H26,[3]外O细分型号!A:B,2,0)</f>
        <v>G105</v>
      </c>
      <c r="J26" s="22" t="s">
        <v>43</v>
      </c>
      <c r="K26" s="22">
        <v>30</v>
      </c>
      <c r="L26" s="22">
        <v>8</v>
      </c>
      <c r="M26" s="22"/>
      <c r="N26" s="33" t="s">
        <v>37</v>
      </c>
      <c r="O26" s="5"/>
      <c r="P26" s="5"/>
      <c r="Q26" s="5"/>
      <c r="R26" s="5"/>
      <c r="S26" s="37"/>
      <c r="T26" s="38">
        <f>SUM(O26:S26)</f>
        <v>0</v>
      </c>
      <c r="U26" s="8"/>
      <c r="V26" s="8"/>
      <c r="W26" s="5"/>
      <c r="X26" s="5"/>
      <c r="Y26" s="5"/>
      <c r="Z26" s="5"/>
      <c r="AC26" s="5"/>
      <c r="AD26" s="5"/>
      <c r="AE26" s="5"/>
    </row>
    <row r="27" customHeight="1" spans="1:31">
      <c r="A27" s="22">
        <v>25</v>
      </c>
      <c r="B27" s="25">
        <v>250106002</v>
      </c>
      <c r="C27" s="24">
        <v>45663</v>
      </c>
      <c r="D27" s="22" t="s">
        <v>32</v>
      </c>
      <c r="E27" s="28">
        <f>IF(C27="","",WEEKNUM(C27,1))</f>
        <v>2</v>
      </c>
      <c r="F27" s="22" t="s">
        <v>33</v>
      </c>
      <c r="G27" s="22" t="s">
        <v>38</v>
      </c>
      <c r="H27" s="22" t="s">
        <v>39</v>
      </c>
      <c r="I27" s="28" t="str">
        <f>VLOOKUP(H27,[3]外O细分型号!A:B,2,0)</f>
        <v>G100</v>
      </c>
      <c r="J27" s="22" t="s">
        <v>40</v>
      </c>
      <c r="K27" s="22">
        <v>256</v>
      </c>
      <c r="L27" s="22">
        <v>8</v>
      </c>
      <c r="M27" s="22"/>
      <c r="N27" s="33" t="s">
        <v>37</v>
      </c>
      <c r="O27" s="5"/>
      <c r="P27" s="5"/>
      <c r="Q27" s="5"/>
      <c r="R27" s="5"/>
      <c r="S27" s="37"/>
      <c r="T27" s="38">
        <f>SUM(O27:S27)</f>
        <v>0</v>
      </c>
      <c r="U27" s="8"/>
      <c r="V27" s="8"/>
      <c r="W27" s="5"/>
      <c r="X27" s="5"/>
      <c r="Y27" s="5"/>
      <c r="Z27" s="5"/>
      <c r="AC27" s="5"/>
      <c r="AD27" s="5"/>
      <c r="AE27" s="5"/>
    </row>
    <row r="28" customHeight="1" spans="1:31">
      <c r="A28" s="22">
        <v>26</v>
      </c>
      <c r="B28" s="25">
        <v>250106003</v>
      </c>
      <c r="C28" s="24">
        <v>45663</v>
      </c>
      <c r="D28" s="22" t="s">
        <v>32</v>
      </c>
      <c r="E28" s="28">
        <f>IF(C28="","",WEEKNUM(C28,1))</f>
        <v>2</v>
      </c>
      <c r="F28" s="22" t="s">
        <v>86</v>
      </c>
      <c r="G28" s="22" t="s">
        <v>93</v>
      </c>
      <c r="H28" s="22" t="s">
        <v>88</v>
      </c>
      <c r="I28" s="28" t="str">
        <f>VLOOKUP(H28,[3]外O细分型号!A:B,2,0)</f>
        <v>G109</v>
      </c>
      <c r="J28" s="22" t="s">
        <v>89</v>
      </c>
      <c r="K28" s="22">
        <v>500</v>
      </c>
      <c r="L28" s="22">
        <v>32</v>
      </c>
      <c r="M28" s="22">
        <v>1</v>
      </c>
      <c r="N28" s="33" t="s">
        <v>37</v>
      </c>
      <c r="O28" s="5">
        <v>1</v>
      </c>
      <c r="P28" s="5"/>
      <c r="Q28" s="5"/>
      <c r="R28" s="5"/>
      <c r="S28" s="37"/>
      <c r="T28" s="38">
        <f>SUM(O28:S28)</f>
        <v>1</v>
      </c>
      <c r="U28" s="8" t="s">
        <v>94</v>
      </c>
      <c r="V28" s="8" t="s">
        <v>77</v>
      </c>
      <c r="W28" s="5" t="s">
        <v>15</v>
      </c>
      <c r="X28" s="5" t="s">
        <v>95</v>
      </c>
      <c r="Y28" s="5" t="s">
        <v>79</v>
      </c>
      <c r="Z28" s="5" t="s">
        <v>80</v>
      </c>
      <c r="AC28" s="5"/>
      <c r="AD28" s="5"/>
      <c r="AE28" s="5"/>
    </row>
    <row r="29" s="1" customFormat="1" customHeight="1" spans="1:31">
      <c r="A29" s="22">
        <v>27</v>
      </c>
      <c r="B29" s="25">
        <v>250106004</v>
      </c>
      <c r="C29" s="24">
        <v>45663</v>
      </c>
      <c r="D29" s="22" t="s">
        <v>32</v>
      </c>
      <c r="E29" s="28">
        <f>IF(C29="","",WEEKNUM(C29,1))</f>
        <v>2</v>
      </c>
      <c r="F29" s="22" t="s">
        <v>33</v>
      </c>
      <c r="G29" s="22" t="s">
        <v>96</v>
      </c>
      <c r="H29" s="22" t="s">
        <v>84</v>
      </c>
      <c r="I29" s="28" t="str">
        <f>VLOOKUP(H29,[3]外O细分型号!A:B,2,0)</f>
        <v>G111</v>
      </c>
      <c r="J29" s="22" t="s">
        <v>40</v>
      </c>
      <c r="K29" s="22">
        <v>150</v>
      </c>
      <c r="L29" s="22">
        <v>8</v>
      </c>
      <c r="M29" s="22"/>
      <c r="N29" s="33" t="s">
        <v>37</v>
      </c>
      <c r="O29" s="5"/>
      <c r="P29" s="5"/>
      <c r="Q29" s="5"/>
      <c r="R29" s="5"/>
      <c r="S29" s="37"/>
      <c r="T29" s="38">
        <f>SUM(O29:S29)</f>
        <v>0</v>
      </c>
      <c r="U29" s="8"/>
      <c r="V29" s="8"/>
      <c r="W29" s="5"/>
      <c r="X29" s="5"/>
      <c r="Y29" s="5"/>
      <c r="Z29" s="5"/>
      <c r="AA29" s="8"/>
      <c r="AB29" s="8"/>
      <c r="AC29" s="5"/>
      <c r="AD29" s="5"/>
      <c r="AE29" s="5"/>
    </row>
    <row r="30" customHeight="1" spans="1:31">
      <c r="A30" s="22">
        <v>28</v>
      </c>
      <c r="B30" s="23">
        <v>250107001</v>
      </c>
      <c r="C30" s="24">
        <v>45664</v>
      </c>
      <c r="D30" s="22" t="s">
        <v>32</v>
      </c>
      <c r="E30" s="28">
        <f>IF(C30="","",WEEKNUM(C30,1))</f>
        <v>2</v>
      </c>
      <c r="F30" s="22" t="s">
        <v>33</v>
      </c>
      <c r="G30" s="22" t="s">
        <v>97</v>
      </c>
      <c r="H30" s="22" t="s">
        <v>66</v>
      </c>
      <c r="I30" s="28" t="str">
        <f>VLOOKUP(H30,[3]外O细分型号!A:B,2,0)</f>
        <v>G100</v>
      </c>
      <c r="J30" s="22" t="s">
        <v>98</v>
      </c>
      <c r="K30" s="22">
        <v>2</v>
      </c>
      <c r="L30" s="22">
        <v>2</v>
      </c>
      <c r="M30" s="22"/>
      <c r="N30" s="33" t="s">
        <v>37</v>
      </c>
      <c r="O30" s="5"/>
      <c r="P30" s="5"/>
      <c r="Q30" s="5"/>
      <c r="R30" s="5"/>
      <c r="S30" s="37"/>
      <c r="T30" s="38">
        <f>SUM(O30:S30)</f>
        <v>0</v>
      </c>
      <c r="U30" s="8"/>
      <c r="V30" s="8"/>
      <c r="W30" s="5"/>
      <c r="X30" s="5"/>
      <c r="Y30" s="5"/>
      <c r="Z30" s="5"/>
      <c r="AC30" s="5"/>
      <c r="AD30" s="5"/>
      <c r="AE30" s="5"/>
    </row>
    <row r="31" customHeight="1" spans="1:31">
      <c r="A31" s="22">
        <v>29</v>
      </c>
      <c r="B31" s="25">
        <v>250107002</v>
      </c>
      <c r="C31" s="24">
        <v>45664</v>
      </c>
      <c r="D31" s="22" t="s">
        <v>32</v>
      </c>
      <c r="E31" s="28">
        <f>IF(C31="","",WEEKNUM(C31,1))</f>
        <v>2</v>
      </c>
      <c r="F31" s="22" t="s">
        <v>33</v>
      </c>
      <c r="G31" s="22" t="s">
        <v>34</v>
      </c>
      <c r="H31" s="22" t="s">
        <v>35</v>
      </c>
      <c r="I31" s="28" t="str">
        <f>VLOOKUP(H31,[3]外O细分型号!A:B,2,0)</f>
        <v>Q2P</v>
      </c>
      <c r="J31" s="22" t="s">
        <v>36</v>
      </c>
      <c r="K31" s="22">
        <v>398</v>
      </c>
      <c r="L31" s="22">
        <v>32</v>
      </c>
      <c r="M31" s="22"/>
      <c r="N31" s="33" t="s">
        <v>37</v>
      </c>
      <c r="O31" s="5"/>
      <c r="P31" s="5"/>
      <c r="Q31" s="5"/>
      <c r="R31" s="5"/>
      <c r="S31" s="37"/>
      <c r="T31" s="38">
        <f>SUM(O31:S31)</f>
        <v>0</v>
      </c>
      <c r="U31" s="8"/>
      <c r="V31" s="8"/>
      <c r="W31" s="5"/>
      <c r="X31" s="5"/>
      <c r="Y31" s="5"/>
      <c r="Z31" s="5"/>
      <c r="AC31" s="5"/>
      <c r="AD31" s="5"/>
      <c r="AE31" s="5"/>
    </row>
    <row r="32" customHeight="1" spans="1:31">
      <c r="A32" s="22">
        <v>30</v>
      </c>
      <c r="B32" s="25">
        <v>250107003</v>
      </c>
      <c r="C32" s="24">
        <v>45664</v>
      </c>
      <c r="D32" s="22" t="s">
        <v>32</v>
      </c>
      <c r="E32" s="28">
        <f>IF(C32="","",WEEKNUM(C32,1))</f>
        <v>2</v>
      </c>
      <c r="F32" s="22" t="s">
        <v>86</v>
      </c>
      <c r="G32" s="22" t="s">
        <v>93</v>
      </c>
      <c r="H32" s="22" t="s">
        <v>88</v>
      </c>
      <c r="I32" s="28" t="str">
        <f>VLOOKUP(H32,[3]外O细分型号!A:B,2,0)</f>
        <v>G109</v>
      </c>
      <c r="J32" s="22" t="s">
        <v>89</v>
      </c>
      <c r="K32" s="22">
        <v>389</v>
      </c>
      <c r="L32" s="22">
        <v>32</v>
      </c>
      <c r="M32" s="22">
        <v>1</v>
      </c>
      <c r="N32" s="33" t="s">
        <v>37</v>
      </c>
      <c r="O32" s="5">
        <v>1</v>
      </c>
      <c r="P32" s="5"/>
      <c r="Q32" s="5"/>
      <c r="R32" s="5"/>
      <c r="S32" s="37"/>
      <c r="T32" s="38">
        <f>SUM(O32:S32)</f>
        <v>1</v>
      </c>
      <c r="U32" s="8" t="s">
        <v>99</v>
      </c>
      <c r="V32" s="8" t="s">
        <v>77</v>
      </c>
      <c r="W32" s="5" t="s">
        <v>15</v>
      </c>
      <c r="X32" s="5" t="s">
        <v>100</v>
      </c>
      <c r="Y32" s="5" t="s">
        <v>79</v>
      </c>
      <c r="Z32" s="5" t="s">
        <v>80</v>
      </c>
      <c r="AC32" s="5"/>
      <c r="AD32" s="5"/>
      <c r="AE32" s="5"/>
    </row>
    <row r="33" customHeight="1" spans="1:31">
      <c r="A33" s="22">
        <v>31</v>
      </c>
      <c r="B33" s="23">
        <v>250108001</v>
      </c>
      <c r="C33" s="24">
        <v>45665</v>
      </c>
      <c r="D33" s="22" t="s">
        <v>32</v>
      </c>
      <c r="E33" s="28">
        <f>IF(C33="","",WEEKNUM(C33,1))</f>
        <v>2</v>
      </c>
      <c r="F33" s="22" t="s">
        <v>33</v>
      </c>
      <c r="G33" s="22" t="s">
        <v>101</v>
      </c>
      <c r="H33" s="22" t="s">
        <v>102</v>
      </c>
      <c r="I33" s="28" t="s">
        <v>84</v>
      </c>
      <c r="J33" s="22" t="s">
        <v>40</v>
      </c>
      <c r="K33" s="22">
        <v>3</v>
      </c>
      <c r="L33" s="22">
        <v>3</v>
      </c>
      <c r="M33" s="22"/>
      <c r="N33" s="33" t="s">
        <v>37</v>
      </c>
      <c r="O33" s="5"/>
      <c r="P33" s="5"/>
      <c r="Q33" s="5"/>
      <c r="R33" s="5"/>
      <c r="S33" s="37"/>
      <c r="T33" s="38">
        <f>SUM(O33:S33)</f>
        <v>0</v>
      </c>
      <c r="U33" s="8"/>
      <c r="V33" s="8"/>
      <c r="W33" s="5"/>
      <c r="X33" s="5"/>
      <c r="Y33" s="5"/>
      <c r="Z33" s="5"/>
      <c r="AC33" s="5" t="s">
        <v>103</v>
      </c>
      <c r="AD33" s="5"/>
      <c r="AE33" s="5"/>
    </row>
    <row r="34" customHeight="1" spans="1:31">
      <c r="A34" s="22">
        <v>32</v>
      </c>
      <c r="B34" s="25">
        <v>250108002</v>
      </c>
      <c r="C34" s="24">
        <v>45665</v>
      </c>
      <c r="D34" s="22" t="s">
        <v>32</v>
      </c>
      <c r="E34" s="28">
        <f>IF(C34="","",WEEKNUM(C34,1))</f>
        <v>2</v>
      </c>
      <c r="F34" s="22" t="s">
        <v>33</v>
      </c>
      <c r="G34" s="22" t="s">
        <v>104</v>
      </c>
      <c r="H34" s="22" t="s">
        <v>84</v>
      </c>
      <c r="I34" s="28" t="str">
        <f>VLOOKUP(H34,[3]外O细分型号!A:B,2,0)</f>
        <v>G111</v>
      </c>
      <c r="J34" s="22" t="s">
        <v>40</v>
      </c>
      <c r="K34" s="22">
        <v>3</v>
      </c>
      <c r="L34" s="22">
        <v>3</v>
      </c>
      <c r="M34" s="22"/>
      <c r="N34" s="33" t="s">
        <v>37</v>
      </c>
      <c r="O34" s="5"/>
      <c r="P34" s="5"/>
      <c r="Q34" s="5"/>
      <c r="R34" s="5"/>
      <c r="S34" s="37"/>
      <c r="T34" s="38">
        <f>SUM(O34:S34)</f>
        <v>0</v>
      </c>
      <c r="U34" s="8"/>
      <c r="V34" s="8"/>
      <c r="W34" s="5"/>
      <c r="X34" s="5"/>
      <c r="Y34" s="5"/>
      <c r="Z34" s="5"/>
      <c r="AC34" s="5"/>
      <c r="AD34" s="5"/>
      <c r="AE34" s="5"/>
    </row>
    <row r="35" customHeight="1" spans="1:31">
      <c r="A35" s="22">
        <v>33</v>
      </c>
      <c r="B35" s="25">
        <v>250108003</v>
      </c>
      <c r="C35" s="24">
        <v>45665</v>
      </c>
      <c r="D35" s="22" t="s">
        <v>32</v>
      </c>
      <c r="E35" s="28">
        <f>IF(C35="","",WEEKNUM(C35,1))</f>
        <v>2</v>
      </c>
      <c r="F35" s="22" t="s">
        <v>33</v>
      </c>
      <c r="G35" s="22" t="s">
        <v>105</v>
      </c>
      <c r="H35" s="22" t="s">
        <v>106</v>
      </c>
      <c r="I35" s="28" t="str">
        <f>VLOOKUP(H35,[3]外O细分型号!A:B,2,0)</f>
        <v>E16</v>
      </c>
      <c r="J35" s="22" t="s">
        <v>40</v>
      </c>
      <c r="K35" s="22">
        <v>6</v>
      </c>
      <c r="L35" s="22">
        <v>6</v>
      </c>
      <c r="M35" s="22"/>
      <c r="N35" s="33" t="s">
        <v>37</v>
      </c>
      <c r="O35" s="5"/>
      <c r="P35" s="5"/>
      <c r="Q35" s="5"/>
      <c r="R35" s="5"/>
      <c r="S35" s="37"/>
      <c r="T35" s="38">
        <f>SUM(O35:S35)</f>
        <v>0</v>
      </c>
      <c r="U35" s="8"/>
      <c r="V35" s="8"/>
      <c r="W35" s="5"/>
      <c r="X35" s="5"/>
      <c r="Y35" s="5"/>
      <c r="Z35" s="5"/>
      <c r="AC35" s="5"/>
      <c r="AD35" s="5"/>
      <c r="AE35" s="5"/>
    </row>
    <row r="36" customHeight="1" spans="1:31">
      <c r="A36" s="22">
        <v>34</v>
      </c>
      <c r="B36" s="25">
        <v>250108004</v>
      </c>
      <c r="C36" s="24">
        <v>45665</v>
      </c>
      <c r="D36" s="22" t="s">
        <v>32</v>
      </c>
      <c r="E36" s="28">
        <f>IF(C36="","",WEEKNUM(C36,1))</f>
        <v>2</v>
      </c>
      <c r="F36" s="22" t="s">
        <v>33</v>
      </c>
      <c r="G36" s="22" t="s">
        <v>107</v>
      </c>
      <c r="H36" s="22" t="s">
        <v>108</v>
      </c>
      <c r="I36" s="28" t="str">
        <f>VLOOKUP(H36,[3]外O细分型号!A:B,2,0)</f>
        <v>P1-CT</v>
      </c>
      <c r="J36" s="22" t="s">
        <v>40</v>
      </c>
      <c r="K36" s="22">
        <v>5</v>
      </c>
      <c r="L36" s="22">
        <v>5</v>
      </c>
      <c r="M36" s="22"/>
      <c r="N36" s="33" t="s">
        <v>37</v>
      </c>
      <c r="O36" s="5"/>
      <c r="P36" s="5"/>
      <c r="Q36" s="5"/>
      <c r="R36" s="5"/>
      <c r="S36" s="37"/>
      <c r="T36" s="38">
        <f>SUM(O36:S36)</f>
        <v>0</v>
      </c>
      <c r="U36" s="8"/>
      <c r="V36" s="8"/>
      <c r="W36" s="5"/>
      <c r="X36" s="5"/>
      <c r="Y36" s="5"/>
      <c r="Z36" s="5"/>
      <c r="AC36" s="5"/>
      <c r="AD36" s="5"/>
      <c r="AE36" s="5"/>
    </row>
    <row r="37" customHeight="1" spans="1:31">
      <c r="A37" s="22">
        <v>35</v>
      </c>
      <c r="B37" s="25">
        <v>250108005</v>
      </c>
      <c r="C37" s="24">
        <v>45665</v>
      </c>
      <c r="D37" s="22" t="s">
        <v>32</v>
      </c>
      <c r="E37" s="28">
        <f>IF(C37="","",WEEKNUM(C37,1))</f>
        <v>2</v>
      </c>
      <c r="F37" s="22" t="s">
        <v>33</v>
      </c>
      <c r="G37" s="22" t="s">
        <v>109</v>
      </c>
      <c r="H37" s="22" t="s">
        <v>55</v>
      </c>
      <c r="I37" s="28" t="str">
        <f>VLOOKUP(H37,[3]外O细分型号!A:B,2,0)</f>
        <v>V7</v>
      </c>
      <c r="J37" s="22" t="s">
        <v>40</v>
      </c>
      <c r="K37" s="22">
        <v>108</v>
      </c>
      <c r="L37" s="22">
        <v>8</v>
      </c>
      <c r="M37" s="22"/>
      <c r="N37" s="33" t="s">
        <v>37</v>
      </c>
      <c r="O37" s="5"/>
      <c r="P37" s="5"/>
      <c r="Q37" s="5"/>
      <c r="R37" s="5"/>
      <c r="S37" s="37"/>
      <c r="T37" s="38">
        <f>SUM(O37:S37)</f>
        <v>0</v>
      </c>
      <c r="U37" s="8"/>
      <c r="V37" s="8"/>
      <c r="W37" s="5"/>
      <c r="X37" s="5"/>
      <c r="Y37" s="5"/>
      <c r="Z37" s="5"/>
      <c r="AC37" s="5"/>
      <c r="AD37" s="5"/>
      <c r="AE37" s="5"/>
    </row>
    <row r="38" customHeight="1" spans="1:31">
      <c r="A38" s="22">
        <v>36</v>
      </c>
      <c r="B38" s="25">
        <v>250108006</v>
      </c>
      <c r="C38" s="24">
        <v>45665</v>
      </c>
      <c r="D38" s="22" t="s">
        <v>32</v>
      </c>
      <c r="E38" s="28">
        <f>IF(C38="","",WEEKNUM(C38,1))</f>
        <v>2</v>
      </c>
      <c r="F38" s="22" t="s">
        <v>33</v>
      </c>
      <c r="G38" s="22" t="s">
        <v>110</v>
      </c>
      <c r="H38" s="22" t="s">
        <v>84</v>
      </c>
      <c r="I38" s="28" t="str">
        <f>VLOOKUP(H38,[3]外O细分型号!A:B,2,0)</f>
        <v>G111</v>
      </c>
      <c r="J38" s="22" t="s">
        <v>43</v>
      </c>
      <c r="K38" s="22">
        <v>1</v>
      </c>
      <c r="L38" s="22">
        <v>1</v>
      </c>
      <c r="M38" s="22"/>
      <c r="N38" s="33" t="s">
        <v>37</v>
      </c>
      <c r="O38" s="5"/>
      <c r="P38" s="5"/>
      <c r="Q38" s="5"/>
      <c r="R38" s="5"/>
      <c r="S38" s="37"/>
      <c r="T38" s="38">
        <f>SUM(O38:S38)</f>
        <v>0</v>
      </c>
      <c r="U38" s="8"/>
      <c r="V38" s="8"/>
      <c r="W38" s="5"/>
      <c r="X38" s="5"/>
      <c r="Y38" s="5"/>
      <c r="Z38" s="5"/>
      <c r="AC38" s="5"/>
      <c r="AD38" s="5"/>
      <c r="AE38" s="5"/>
    </row>
    <row r="39" customHeight="1" spans="1:31">
      <c r="A39" s="22">
        <v>37</v>
      </c>
      <c r="B39" s="25">
        <v>250108007</v>
      </c>
      <c r="C39" s="24">
        <v>45665</v>
      </c>
      <c r="D39" s="22" t="s">
        <v>32</v>
      </c>
      <c r="E39" s="28">
        <f>IF(C39="","",WEEKNUM(C39,1))</f>
        <v>2</v>
      </c>
      <c r="F39" s="22" t="s">
        <v>33</v>
      </c>
      <c r="G39" s="22" t="s">
        <v>34</v>
      </c>
      <c r="H39" s="22" t="s">
        <v>35</v>
      </c>
      <c r="I39" s="28" t="str">
        <f>VLOOKUP(H39,[3]外O细分型号!A:B,2,0)</f>
        <v>Q2P</v>
      </c>
      <c r="J39" s="22" t="s">
        <v>36</v>
      </c>
      <c r="K39" s="22">
        <v>220</v>
      </c>
      <c r="L39" s="22">
        <v>8</v>
      </c>
      <c r="M39" s="22"/>
      <c r="N39" s="33" t="s">
        <v>37</v>
      </c>
      <c r="O39" s="5"/>
      <c r="P39" s="5"/>
      <c r="Q39" s="5"/>
      <c r="R39" s="5"/>
      <c r="S39" s="37"/>
      <c r="T39" s="38">
        <f>SUM(O39:S39)</f>
        <v>0</v>
      </c>
      <c r="U39" s="8"/>
      <c r="V39" s="8"/>
      <c r="W39" s="5"/>
      <c r="X39" s="5"/>
      <c r="Y39" s="5"/>
      <c r="Z39" s="5"/>
      <c r="AC39" s="5"/>
      <c r="AD39" s="5"/>
      <c r="AE39" s="5"/>
    </row>
    <row r="40" customHeight="1" spans="1:31">
      <c r="A40" s="22">
        <v>38</v>
      </c>
      <c r="B40" s="25">
        <v>250108008</v>
      </c>
      <c r="C40" s="24">
        <v>45665</v>
      </c>
      <c r="D40" s="22" t="s">
        <v>32</v>
      </c>
      <c r="E40" s="28">
        <f>IF(C40="","",WEEKNUM(C40,1))</f>
        <v>2</v>
      </c>
      <c r="F40" s="22" t="s">
        <v>33</v>
      </c>
      <c r="G40" s="22" t="s">
        <v>111</v>
      </c>
      <c r="H40" s="22" t="s">
        <v>102</v>
      </c>
      <c r="I40" s="28" t="s">
        <v>84</v>
      </c>
      <c r="J40" s="22" t="s">
        <v>43</v>
      </c>
      <c r="K40" s="22">
        <v>216</v>
      </c>
      <c r="L40" s="22">
        <v>8</v>
      </c>
      <c r="M40" s="22"/>
      <c r="N40" s="33" t="s">
        <v>37</v>
      </c>
      <c r="O40" s="5"/>
      <c r="P40" s="5"/>
      <c r="Q40" s="5"/>
      <c r="R40" s="5"/>
      <c r="S40" s="37"/>
      <c r="T40" s="38">
        <f>SUM(O40:S40)</f>
        <v>0</v>
      </c>
      <c r="U40" s="8"/>
      <c r="V40" s="8"/>
      <c r="W40" s="5"/>
      <c r="X40" s="5"/>
      <c r="Y40" s="5"/>
      <c r="Z40" s="5"/>
      <c r="AC40" s="5"/>
      <c r="AD40" s="5"/>
      <c r="AE40" s="5"/>
    </row>
    <row r="41" customHeight="1" spans="1:31">
      <c r="A41" s="22">
        <v>39</v>
      </c>
      <c r="B41" s="25">
        <v>250108009</v>
      </c>
      <c r="C41" s="24">
        <v>45665</v>
      </c>
      <c r="D41" s="22" t="s">
        <v>32</v>
      </c>
      <c r="E41" s="28">
        <f>IF(C41="","",WEEKNUM(C41,1))</f>
        <v>2</v>
      </c>
      <c r="F41" s="22" t="s">
        <v>33</v>
      </c>
      <c r="G41" s="22" t="s">
        <v>112</v>
      </c>
      <c r="H41" s="22" t="s">
        <v>113</v>
      </c>
      <c r="I41" s="28" t="s">
        <v>64</v>
      </c>
      <c r="J41" s="22" t="s">
        <v>40</v>
      </c>
      <c r="K41" s="22">
        <v>50</v>
      </c>
      <c r="L41" s="22">
        <v>8</v>
      </c>
      <c r="M41" s="22">
        <v>8</v>
      </c>
      <c r="N41" s="22" t="s">
        <v>47</v>
      </c>
      <c r="O41" s="5"/>
      <c r="P41" s="5"/>
      <c r="Q41" s="5"/>
      <c r="R41" s="5"/>
      <c r="S41" s="37">
        <v>8</v>
      </c>
      <c r="T41" s="38">
        <f>SUM(O41:S41)</f>
        <v>8</v>
      </c>
      <c r="U41" s="8" t="s">
        <v>114</v>
      </c>
      <c r="V41" s="8" t="s">
        <v>49</v>
      </c>
      <c r="W41" s="5" t="s">
        <v>115</v>
      </c>
      <c r="X41" s="5" t="s">
        <v>116</v>
      </c>
      <c r="Y41" s="5" t="s">
        <v>52</v>
      </c>
      <c r="Z41" s="5" t="s">
        <v>53</v>
      </c>
      <c r="AC41" s="5"/>
      <c r="AD41" s="5"/>
      <c r="AE41" s="5"/>
    </row>
    <row r="42" customHeight="1" spans="1:31">
      <c r="A42" s="22">
        <v>40</v>
      </c>
      <c r="B42" s="25">
        <v>250108010</v>
      </c>
      <c r="C42" s="24">
        <v>45665</v>
      </c>
      <c r="D42" s="22" t="s">
        <v>32</v>
      </c>
      <c r="E42" s="28">
        <f>IF(C42="","",WEEKNUM(C42,1))</f>
        <v>2</v>
      </c>
      <c r="F42" s="22" t="s">
        <v>33</v>
      </c>
      <c r="G42" s="22" t="s">
        <v>38</v>
      </c>
      <c r="H42" s="22" t="s">
        <v>39</v>
      </c>
      <c r="I42" s="28" t="str">
        <f>VLOOKUP(H42,[3]外O细分型号!A:B,2,0)</f>
        <v>G100</v>
      </c>
      <c r="J42" s="22" t="s">
        <v>40</v>
      </c>
      <c r="K42" s="22">
        <v>128</v>
      </c>
      <c r="L42" s="22">
        <v>8</v>
      </c>
      <c r="M42" s="22"/>
      <c r="N42" s="33" t="s">
        <v>37</v>
      </c>
      <c r="O42" s="5"/>
      <c r="P42" s="5"/>
      <c r="Q42" s="5"/>
      <c r="R42" s="5"/>
      <c r="S42" s="37"/>
      <c r="T42" s="38">
        <f>SUM(O42:S42)</f>
        <v>0</v>
      </c>
      <c r="U42" s="8"/>
      <c r="V42" s="8"/>
      <c r="W42" s="5"/>
      <c r="X42" s="5"/>
      <c r="Y42" s="5"/>
      <c r="Z42" s="5"/>
      <c r="AC42" s="5"/>
      <c r="AD42" s="5"/>
      <c r="AE42" s="5"/>
    </row>
    <row r="43" customHeight="1" spans="1:31">
      <c r="A43" s="22">
        <v>41</v>
      </c>
      <c r="B43" s="23">
        <v>250109001</v>
      </c>
      <c r="C43" s="24">
        <v>45666</v>
      </c>
      <c r="D43" s="22" t="s">
        <v>32</v>
      </c>
      <c r="E43" s="28">
        <f>IF(C43="","",WEEKNUM(C43,1))</f>
        <v>2</v>
      </c>
      <c r="F43" s="22" t="s">
        <v>33</v>
      </c>
      <c r="G43" s="22" t="s">
        <v>117</v>
      </c>
      <c r="H43" s="22" t="s">
        <v>102</v>
      </c>
      <c r="I43" s="28" t="s">
        <v>84</v>
      </c>
      <c r="J43" s="22" t="s">
        <v>43</v>
      </c>
      <c r="K43" s="22">
        <v>100</v>
      </c>
      <c r="L43" s="22">
        <v>8</v>
      </c>
      <c r="M43" s="22"/>
      <c r="N43" s="33" t="s">
        <v>37</v>
      </c>
      <c r="O43" s="5"/>
      <c r="P43" s="5"/>
      <c r="Q43" s="5"/>
      <c r="R43" s="5"/>
      <c r="S43" s="37"/>
      <c r="T43" s="38">
        <f>SUM(O43:S43)</f>
        <v>0</v>
      </c>
      <c r="U43" s="8"/>
      <c r="V43" s="8"/>
      <c r="W43" s="5"/>
      <c r="X43" s="5"/>
      <c r="Y43" s="5"/>
      <c r="Z43" s="5"/>
      <c r="AC43" s="5"/>
      <c r="AD43" s="5"/>
      <c r="AE43" s="5"/>
    </row>
    <row r="44" customHeight="1" spans="1:31">
      <c r="A44" s="22">
        <v>42</v>
      </c>
      <c r="B44" s="25">
        <v>250109002</v>
      </c>
      <c r="C44" s="24">
        <v>45666</v>
      </c>
      <c r="D44" s="22" t="s">
        <v>32</v>
      </c>
      <c r="E44" s="28">
        <f>IF(C44="","",WEEKNUM(C44,1))</f>
        <v>2</v>
      </c>
      <c r="F44" s="22" t="s">
        <v>33</v>
      </c>
      <c r="G44" s="22" t="s">
        <v>111</v>
      </c>
      <c r="H44" s="22" t="s">
        <v>102</v>
      </c>
      <c r="I44" s="28" t="s">
        <v>84</v>
      </c>
      <c r="J44" s="22" t="s">
        <v>43</v>
      </c>
      <c r="K44" s="22">
        <v>128</v>
      </c>
      <c r="L44" s="22">
        <v>8</v>
      </c>
      <c r="M44" s="22"/>
      <c r="N44" s="33" t="s">
        <v>37</v>
      </c>
      <c r="O44" s="5"/>
      <c r="P44" s="5"/>
      <c r="Q44" s="5"/>
      <c r="R44" s="5"/>
      <c r="S44" s="37"/>
      <c r="T44" s="38">
        <f>SUM(O44:S44)</f>
        <v>0</v>
      </c>
      <c r="U44" s="8"/>
      <c r="V44" s="8"/>
      <c r="W44" s="5"/>
      <c r="X44" s="5"/>
      <c r="Y44" s="5"/>
      <c r="Z44" s="5"/>
      <c r="AC44" s="5"/>
      <c r="AD44" s="5"/>
      <c r="AE44" s="5"/>
    </row>
    <row r="45" customHeight="1" spans="1:31">
      <c r="A45" s="22">
        <v>43</v>
      </c>
      <c r="B45" s="25">
        <v>250109003</v>
      </c>
      <c r="C45" s="24">
        <v>45666</v>
      </c>
      <c r="D45" s="22" t="s">
        <v>32</v>
      </c>
      <c r="E45" s="28">
        <f>IF(C45="","",WEEKNUM(C45,1))</f>
        <v>2</v>
      </c>
      <c r="F45" s="22" t="s">
        <v>33</v>
      </c>
      <c r="G45" s="22" t="s">
        <v>34</v>
      </c>
      <c r="H45" s="22" t="s">
        <v>35</v>
      </c>
      <c r="I45" s="28" t="str">
        <f>VLOOKUP(H45,[3]外O细分型号!A:B,2,0)</f>
        <v>Q2P</v>
      </c>
      <c r="J45" s="22" t="s">
        <v>36</v>
      </c>
      <c r="K45" s="22">
        <v>256</v>
      </c>
      <c r="L45" s="22">
        <v>8</v>
      </c>
      <c r="M45" s="22"/>
      <c r="N45" s="33" t="s">
        <v>37</v>
      </c>
      <c r="O45" s="5"/>
      <c r="P45" s="5"/>
      <c r="Q45" s="5"/>
      <c r="R45" s="5"/>
      <c r="S45" s="37"/>
      <c r="T45" s="38">
        <f>SUM(O45:S45)</f>
        <v>0</v>
      </c>
      <c r="U45" s="8"/>
      <c r="V45" s="8"/>
      <c r="W45" s="5"/>
      <c r="X45" s="5"/>
      <c r="Y45" s="5"/>
      <c r="Z45" s="5"/>
      <c r="AC45" s="5"/>
      <c r="AD45" s="5"/>
      <c r="AE45" s="5"/>
    </row>
    <row r="46" customHeight="1" spans="1:31">
      <c r="A46" s="22">
        <v>44</v>
      </c>
      <c r="B46" s="25">
        <v>250109004</v>
      </c>
      <c r="C46" s="24">
        <v>45666</v>
      </c>
      <c r="D46" s="22" t="s">
        <v>32</v>
      </c>
      <c r="E46" s="28">
        <f>IF(C46="","",WEEKNUM(C46,1))</f>
        <v>2</v>
      </c>
      <c r="F46" s="22" t="s">
        <v>33</v>
      </c>
      <c r="G46" s="22" t="s">
        <v>118</v>
      </c>
      <c r="H46" s="22" t="s">
        <v>119</v>
      </c>
      <c r="I46" s="28" t="str">
        <f>VLOOKUP(H46,[3]外O细分型号!A:B,2,0)</f>
        <v>Q2F</v>
      </c>
      <c r="J46" s="22" t="s">
        <v>36</v>
      </c>
      <c r="K46" s="22">
        <v>385</v>
      </c>
      <c r="L46" s="22">
        <v>32</v>
      </c>
      <c r="M46" s="22"/>
      <c r="N46" s="33" t="s">
        <v>37</v>
      </c>
      <c r="O46" s="5"/>
      <c r="P46" s="5"/>
      <c r="Q46" s="5"/>
      <c r="R46" s="5"/>
      <c r="S46" s="37"/>
      <c r="T46" s="38">
        <f>SUM(O46:S46)</f>
        <v>0</v>
      </c>
      <c r="U46" s="8"/>
      <c r="V46" s="8"/>
      <c r="W46" s="5"/>
      <c r="X46" s="5"/>
      <c r="Y46" s="5"/>
      <c r="Z46" s="5"/>
      <c r="AC46" s="5"/>
      <c r="AD46" s="5"/>
      <c r="AE46" s="5"/>
    </row>
    <row r="47" customHeight="1" spans="1:31">
      <c r="A47" s="22">
        <v>45</v>
      </c>
      <c r="B47" s="25">
        <v>250109005</v>
      </c>
      <c r="C47" s="24">
        <v>45666</v>
      </c>
      <c r="D47" s="22" t="s">
        <v>32</v>
      </c>
      <c r="E47" s="28">
        <f>IF(C47="","",WEEKNUM(C47,1))</f>
        <v>2</v>
      </c>
      <c r="F47" s="22" t="s">
        <v>33</v>
      </c>
      <c r="G47" s="22" t="s">
        <v>118</v>
      </c>
      <c r="H47" s="22" t="s">
        <v>119</v>
      </c>
      <c r="I47" s="28" t="str">
        <f>VLOOKUP(H47,[3]外O细分型号!A:B,2,0)</f>
        <v>Q2F</v>
      </c>
      <c r="J47" s="22" t="s">
        <v>36</v>
      </c>
      <c r="K47" s="22">
        <v>512</v>
      </c>
      <c r="L47" s="22">
        <v>32</v>
      </c>
      <c r="M47" s="22">
        <v>1</v>
      </c>
      <c r="N47" s="33" t="s">
        <v>37</v>
      </c>
      <c r="O47" s="5">
        <v>1</v>
      </c>
      <c r="P47" s="5"/>
      <c r="Q47" s="5"/>
      <c r="R47" s="5"/>
      <c r="S47" s="37"/>
      <c r="T47" s="38">
        <f>SUM(O47:S47)</f>
        <v>1</v>
      </c>
      <c r="U47" s="8" t="s">
        <v>120</v>
      </c>
      <c r="V47" s="8" t="s">
        <v>77</v>
      </c>
      <c r="W47" s="5" t="s">
        <v>15</v>
      </c>
      <c r="X47" s="5" t="s">
        <v>78</v>
      </c>
      <c r="Y47" s="5" t="s">
        <v>79</v>
      </c>
      <c r="Z47" s="5" t="s">
        <v>80</v>
      </c>
      <c r="AC47" s="5"/>
      <c r="AD47" s="5"/>
      <c r="AE47" s="5"/>
    </row>
    <row r="48" customHeight="1" spans="1:31">
      <c r="A48" s="22">
        <v>46</v>
      </c>
      <c r="B48" s="23">
        <v>250110001</v>
      </c>
      <c r="C48" s="24">
        <v>45667</v>
      </c>
      <c r="D48" s="22" t="s">
        <v>32</v>
      </c>
      <c r="E48" s="28">
        <f>IF(C48="","",WEEKNUM(C48,1))</f>
        <v>2</v>
      </c>
      <c r="F48" s="22" t="s">
        <v>33</v>
      </c>
      <c r="G48" s="22" t="s">
        <v>109</v>
      </c>
      <c r="H48" s="22" t="s">
        <v>55</v>
      </c>
      <c r="I48" s="28" t="str">
        <f>VLOOKUP(H48,[3]外O细分型号!A:B,2,0)</f>
        <v>V7</v>
      </c>
      <c r="J48" s="22" t="s">
        <v>40</v>
      </c>
      <c r="K48" s="22">
        <v>74</v>
      </c>
      <c r="L48" s="22">
        <v>8</v>
      </c>
      <c r="M48" s="22"/>
      <c r="N48" s="33" t="s">
        <v>37</v>
      </c>
      <c r="O48" s="5"/>
      <c r="P48" s="5"/>
      <c r="Q48" s="5"/>
      <c r="R48" s="5"/>
      <c r="S48" s="37"/>
      <c r="T48" s="38">
        <f>SUM(O48:S48)</f>
        <v>0</v>
      </c>
      <c r="U48" s="8"/>
      <c r="V48" s="8"/>
      <c r="W48" s="5"/>
      <c r="X48" s="5"/>
      <c r="Y48" s="5"/>
      <c r="Z48" s="5"/>
      <c r="AC48" s="5"/>
      <c r="AD48" s="5"/>
      <c r="AE48" s="5"/>
    </row>
    <row r="49" customHeight="1" spans="1:31">
      <c r="A49" s="22">
        <v>47</v>
      </c>
      <c r="B49" s="25">
        <v>250110002</v>
      </c>
      <c r="C49" s="24">
        <v>45667</v>
      </c>
      <c r="D49" s="22" t="s">
        <v>32</v>
      </c>
      <c r="E49" s="28">
        <f>IF(C49="","",WEEKNUM(C49,1))</f>
        <v>2</v>
      </c>
      <c r="F49" s="22" t="s">
        <v>33</v>
      </c>
      <c r="G49" s="22" t="s">
        <v>121</v>
      </c>
      <c r="H49" s="22" t="s">
        <v>62</v>
      </c>
      <c r="I49" s="28" t="str">
        <f>VLOOKUP(H49,[3]外O细分型号!A:B,2,0)</f>
        <v>G302</v>
      </c>
      <c r="J49" s="22" t="s">
        <v>67</v>
      </c>
      <c r="K49" s="22">
        <v>120</v>
      </c>
      <c r="L49" s="22">
        <v>8</v>
      </c>
      <c r="M49" s="22"/>
      <c r="N49" s="33" t="s">
        <v>37</v>
      </c>
      <c r="O49" s="5"/>
      <c r="P49" s="5"/>
      <c r="Q49" s="5"/>
      <c r="R49" s="5"/>
      <c r="S49" s="37"/>
      <c r="T49" s="38">
        <f>SUM(O49:S49)</f>
        <v>0</v>
      </c>
      <c r="U49" s="8"/>
      <c r="V49" s="8"/>
      <c r="W49" s="5"/>
      <c r="X49" s="5"/>
      <c r="Y49" s="5"/>
      <c r="Z49" s="5"/>
      <c r="AC49" s="5"/>
      <c r="AD49" s="5"/>
      <c r="AE49" s="5"/>
    </row>
    <row r="50" customHeight="1" spans="1:31">
      <c r="A50" s="22">
        <v>48</v>
      </c>
      <c r="B50" s="25">
        <v>250110003</v>
      </c>
      <c r="C50" s="24">
        <v>45667</v>
      </c>
      <c r="D50" s="22" t="s">
        <v>32</v>
      </c>
      <c r="E50" s="28">
        <f>IF(C50="","",WEEKNUM(C50,1))</f>
        <v>2</v>
      </c>
      <c r="F50" s="22" t="s">
        <v>86</v>
      </c>
      <c r="G50" s="22" t="s">
        <v>87</v>
      </c>
      <c r="H50" s="22" t="s">
        <v>88</v>
      </c>
      <c r="I50" s="28" t="str">
        <f>VLOOKUP(H50,[3]外O细分型号!A:B,2,0)</f>
        <v>G109</v>
      </c>
      <c r="J50" s="22" t="s">
        <v>89</v>
      </c>
      <c r="K50" s="22">
        <v>218</v>
      </c>
      <c r="L50" s="22">
        <v>8</v>
      </c>
      <c r="M50" s="22"/>
      <c r="N50" s="33" t="s">
        <v>37</v>
      </c>
      <c r="O50" s="5"/>
      <c r="P50" s="5"/>
      <c r="Q50" s="5"/>
      <c r="R50" s="5"/>
      <c r="S50" s="37"/>
      <c r="T50" s="38">
        <f>SUM(O50:S50)</f>
        <v>0</v>
      </c>
      <c r="U50" s="8"/>
      <c r="V50" s="8"/>
      <c r="W50" s="5"/>
      <c r="X50" s="5"/>
      <c r="Y50" s="5"/>
      <c r="Z50" s="5"/>
      <c r="AC50" s="5"/>
      <c r="AD50" s="5"/>
      <c r="AE50" s="5"/>
    </row>
    <row r="51" customHeight="1" spans="1:31">
      <c r="A51" s="22">
        <v>49</v>
      </c>
      <c r="B51" s="25">
        <v>250110004</v>
      </c>
      <c r="C51" s="24">
        <v>45667</v>
      </c>
      <c r="D51" s="22" t="s">
        <v>32</v>
      </c>
      <c r="E51" s="28">
        <f>IF(C51="","",WEEKNUM(C51,1))</f>
        <v>2</v>
      </c>
      <c r="F51" s="22" t="s">
        <v>33</v>
      </c>
      <c r="G51" s="22" t="s">
        <v>63</v>
      </c>
      <c r="H51" s="22" t="s">
        <v>58</v>
      </c>
      <c r="I51" s="28" t="str">
        <f>VLOOKUP(H51,[3]外O细分型号!A:B,2,0)</f>
        <v>P1-CT</v>
      </c>
      <c r="J51" s="22" t="s">
        <v>40</v>
      </c>
      <c r="K51" s="22">
        <v>132</v>
      </c>
      <c r="L51" s="22">
        <v>8</v>
      </c>
      <c r="M51" s="22"/>
      <c r="N51" s="33" t="s">
        <v>37</v>
      </c>
      <c r="O51" s="5"/>
      <c r="P51" s="5"/>
      <c r="Q51" s="5"/>
      <c r="R51" s="5"/>
      <c r="S51" s="37"/>
      <c r="T51" s="38">
        <f>SUM(O51:S51)</f>
        <v>0</v>
      </c>
      <c r="U51" s="8"/>
      <c r="V51" s="8"/>
      <c r="W51" s="5"/>
      <c r="X51" s="5"/>
      <c r="Y51" s="5"/>
      <c r="Z51" s="5"/>
      <c r="AC51" s="5"/>
      <c r="AD51" s="5"/>
      <c r="AE51" s="5"/>
    </row>
    <row r="52" customHeight="1" spans="1:31">
      <c r="A52" s="22">
        <v>50</v>
      </c>
      <c r="B52" s="25">
        <v>250110005</v>
      </c>
      <c r="C52" s="24">
        <v>45667</v>
      </c>
      <c r="D52" s="22" t="s">
        <v>32</v>
      </c>
      <c r="E52" s="28">
        <f>IF(C52="","",WEEKNUM(C52,1))</f>
        <v>2</v>
      </c>
      <c r="F52" s="22" t="s">
        <v>33</v>
      </c>
      <c r="G52" s="22" t="s">
        <v>34</v>
      </c>
      <c r="H52" s="22" t="s">
        <v>35</v>
      </c>
      <c r="I52" s="28" t="str">
        <f>VLOOKUP(H52,[3]外O细分型号!A:B,2,0)</f>
        <v>Q2P</v>
      </c>
      <c r="J52" s="22" t="s">
        <v>36</v>
      </c>
      <c r="K52" s="22">
        <v>204</v>
      </c>
      <c r="L52" s="22">
        <v>8</v>
      </c>
      <c r="M52" s="22"/>
      <c r="N52" s="33" t="s">
        <v>37</v>
      </c>
      <c r="O52" s="5"/>
      <c r="P52" s="5"/>
      <c r="Q52" s="5"/>
      <c r="R52" s="5"/>
      <c r="S52" s="37"/>
      <c r="T52" s="38">
        <f>SUM(O52:S52)</f>
        <v>0</v>
      </c>
      <c r="U52" s="8"/>
      <c r="V52" s="8"/>
      <c r="W52" s="5"/>
      <c r="X52" s="5"/>
      <c r="Y52" s="5"/>
      <c r="Z52" s="5"/>
      <c r="AC52" s="5"/>
      <c r="AD52" s="5"/>
      <c r="AE52" s="5"/>
    </row>
    <row r="53" customHeight="1" spans="1:31">
      <c r="A53" s="22">
        <v>51</v>
      </c>
      <c r="B53" s="25">
        <v>250110006</v>
      </c>
      <c r="C53" s="24">
        <v>45667</v>
      </c>
      <c r="D53" s="22" t="s">
        <v>32</v>
      </c>
      <c r="E53" s="28">
        <f>IF(C53="","",WEEKNUM(C53,1))</f>
        <v>2</v>
      </c>
      <c r="F53" s="22" t="s">
        <v>33</v>
      </c>
      <c r="G53" s="22" t="s">
        <v>118</v>
      </c>
      <c r="H53" s="22" t="s">
        <v>119</v>
      </c>
      <c r="I53" s="28" t="str">
        <f>VLOOKUP(H53,[3]外O细分型号!A:B,2,0)</f>
        <v>Q2F</v>
      </c>
      <c r="J53" s="22" t="s">
        <v>36</v>
      </c>
      <c r="K53" s="22">
        <v>132</v>
      </c>
      <c r="L53" s="22">
        <v>8</v>
      </c>
      <c r="M53" s="22"/>
      <c r="N53" s="33" t="s">
        <v>37</v>
      </c>
      <c r="O53" s="5"/>
      <c r="P53" s="5"/>
      <c r="Q53" s="5"/>
      <c r="R53" s="5"/>
      <c r="S53" s="37"/>
      <c r="T53" s="38">
        <f>SUM(O53:S53)</f>
        <v>0</v>
      </c>
      <c r="U53" s="8"/>
      <c r="V53" s="8"/>
      <c r="W53" s="5"/>
      <c r="X53" s="5"/>
      <c r="Y53" s="5"/>
      <c r="Z53" s="5"/>
      <c r="AC53" s="5"/>
      <c r="AD53" s="5"/>
      <c r="AE53" s="5"/>
    </row>
    <row r="54" customHeight="1" spans="1:31">
      <c r="A54" s="22">
        <v>52</v>
      </c>
      <c r="B54" s="25">
        <v>250110007</v>
      </c>
      <c r="C54" s="24">
        <v>45667</v>
      </c>
      <c r="D54" s="22" t="s">
        <v>32</v>
      </c>
      <c r="E54" s="28">
        <f>IF(C54="","",WEEKNUM(C54,1))</f>
        <v>2</v>
      </c>
      <c r="F54" s="22" t="s">
        <v>33</v>
      </c>
      <c r="G54" s="22" t="s">
        <v>122</v>
      </c>
      <c r="H54" s="22" t="s">
        <v>39</v>
      </c>
      <c r="I54" s="28" t="str">
        <f>VLOOKUP(H54,[3]外O细分型号!A:B,2,0)</f>
        <v>G100</v>
      </c>
      <c r="J54" s="22" t="s">
        <v>40</v>
      </c>
      <c r="K54" s="22">
        <v>268</v>
      </c>
      <c r="L54" s="22">
        <v>8</v>
      </c>
      <c r="M54" s="22"/>
      <c r="N54" s="33" t="s">
        <v>37</v>
      </c>
      <c r="O54" s="5"/>
      <c r="P54" s="5"/>
      <c r="Q54" s="5"/>
      <c r="R54" s="5"/>
      <c r="S54" s="37"/>
      <c r="T54" s="38">
        <f>SUM(O54:S54)</f>
        <v>0</v>
      </c>
      <c r="U54" s="8"/>
      <c r="V54" s="8"/>
      <c r="W54" s="5"/>
      <c r="X54" s="5"/>
      <c r="Y54" s="5"/>
      <c r="Z54" s="5"/>
      <c r="AC54" s="5"/>
      <c r="AD54" s="5"/>
      <c r="AE54" s="5"/>
    </row>
    <row r="55" customHeight="1" spans="1:31">
      <c r="A55" s="22">
        <v>53</v>
      </c>
      <c r="B55" s="25">
        <v>250110008</v>
      </c>
      <c r="C55" s="24">
        <v>45667</v>
      </c>
      <c r="D55" s="22" t="s">
        <v>32</v>
      </c>
      <c r="E55" s="28">
        <f>IF(C55="","",WEEKNUM(C55,1))</f>
        <v>2</v>
      </c>
      <c r="F55" s="22" t="s">
        <v>86</v>
      </c>
      <c r="G55" s="22" t="s">
        <v>87</v>
      </c>
      <c r="H55" s="22" t="s">
        <v>88</v>
      </c>
      <c r="I55" s="28" t="str">
        <f>VLOOKUP(H55,[3]外O细分型号!A:B,2,0)</f>
        <v>G109</v>
      </c>
      <c r="J55" s="22" t="s">
        <v>89</v>
      </c>
      <c r="K55" s="22">
        <v>300</v>
      </c>
      <c r="L55" s="22">
        <v>32</v>
      </c>
      <c r="M55" s="22"/>
      <c r="N55" s="33" t="s">
        <v>37</v>
      </c>
      <c r="O55" s="5"/>
      <c r="P55" s="5"/>
      <c r="Q55" s="5"/>
      <c r="R55" s="5"/>
      <c r="S55" s="37"/>
      <c r="T55" s="38">
        <f>SUM(O55:S55)</f>
        <v>0</v>
      </c>
      <c r="U55" s="8"/>
      <c r="V55" s="8"/>
      <c r="W55" s="5"/>
      <c r="X55" s="5"/>
      <c r="Y55" s="5"/>
      <c r="Z55" s="5"/>
      <c r="AC55" s="5"/>
      <c r="AD55" s="5"/>
      <c r="AE55" s="5"/>
    </row>
    <row r="56" customHeight="1" spans="1:29">
      <c r="A56" s="22">
        <v>54</v>
      </c>
      <c r="B56" s="22">
        <v>250113001</v>
      </c>
      <c r="C56" s="24">
        <v>45670</v>
      </c>
      <c r="D56" s="22" t="s">
        <v>32</v>
      </c>
      <c r="E56" s="28">
        <v>3</v>
      </c>
      <c r="F56" s="22" t="s">
        <v>33</v>
      </c>
      <c r="G56" s="22" t="s">
        <v>123</v>
      </c>
      <c r="H56" s="22" t="s">
        <v>124</v>
      </c>
      <c r="I56" s="22" t="s">
        <v>125</v>
      </c>
      <c r="J56" s="22" t="s">
        <v>40</v>
      </c>
      <c r="K56" s="22">
        <v>168</v>
      </c>
      <c r="L56" s="22">
        <v>8</v>
      </c>
      <c r="M56" s="22"/>
      <c r="N56" s="34" t="s">
        <v>37</v>
      </c>
      <c r="O56" s="22"/>
      <c r="P56" s="22"/>
      <c r="Q56" s="22"/>
      <c r="R56" s="22"/>
      <c r="S56" s="22"/>
      <c r="T56" s="28">
        <v>0</v>
      </c>
      <c r="U56" s="41"/>
      <c r="V56" s="10"/>
      <c r="W56" s="11"/>
      <c r="AA56" s="10"/>
      <c r="AB56" s="10"/>
      <c r="AC56" s="10"/>
    </row>
    <row r="57" customHeight="1" spans="1:29">
      <c r="A57" s="22">
        <v>55</v>
      </c>
      <c r="B57" s="23">
        <v>250113002</v>
      </c>
      <c r="C57" s="24">
        <v>45670</v>
      </c>
      <c r="D57" s="22" t="s">
        <v>32</v>
      </c>
      <c r="E57" s="28">
        <v>3</v>
      </c>
      <c r="F57" s="22" t="s">
        <v>33</v>
      </c>
      <c r="G57" s="22" t="s">
        <v>63</v>
      </c>
      <c r="H57" s="22" t="s">
        <v>125</v>
      </c>
      <c r="I57" s="22" t="s">
        <v>125</v>
      </c>
      <c r="J57" s="22" t="s">
        <v>40</v>
      </c>
      <c r="K57" s="22">
        <v>146</v>
      </c>
      <c r="L57" s="22">
        <v>8</v>
      </c>
      <c r="M57" s="22"/>
      <c r="N57" s="34" t="s">
        <v>37</v>
      </c>
      <c r="O57" s="22"/>
      <c r="P57" s="22"/>
      <c r="Q57" s="22"/>
      <c r="R57" s="22"/>
      <c r="S57" s="22"/>
      <c r="T57" s="28">
        <v>0</v>
      </c>
      <c r="U57" s="41"/>
      <c r="V57" s="10"/>
      <c r="W57" s="11"/>
      <c r="AA57" s="10"/>
      <c r="AB57" s="10"/>
      <c r="AC57" s="10"/>
    </row>
    <row r="58" customHeight="1" spans="1:29">
      <c r="A58" s="22">
        <v>56</v>
      </c>
      <c r="B58" s="23">
        <v>250113003</v>
      </c>
      <c r="C58" s="24">
        <v>45670</v>
      </c>
      <c r="D58" s="22" t="s">
        <v>32</v>
      </c>
      <c r="E58" s="28">
        <v>3</v>
      </c>
      <c r="F58" s="22" t="s">
        <v>73</v>
      </c>
      <c r="G58" s="22">
        <v>20240616</v>
      </c>
      <c r="H58" s="22" t="s">
        <v>126</v>
      </c>
      <c r="I58" s="22" t="s">
        <v>126</v>
      </c>
      <c r="J58" s="22" t="s">
        <v>40</v>
      </c>
      <c r="K58" s="22">
        <v>80</v>
      </c>
      <c r="L58" s="22">
        <v>8</v>
      </c>
      <c r="M58" s="22"/>
      <c r="N58" s="34" t="s">
        <v>37</v>
      </c>
      <c r="O58" s="22"/>
      <c r="P58" s="22"/>
      <c r="Q58" s="22"/>
      <c r="R58" s="22"/>
      <c r="S58" s="22"/>
      <c r="T58" s="28">
        <v>0</v>
      </c>
      <c r="U58" s="41"/>
      <c r="V58" s="10"/>
      <c r="W58" s="11"/>
      <c r="AA58" s="10"/>
      <c r="AB58" s="10"/>
      <c r="AC58" s="10"/>
    </row>
    <row r="59" customHeight="1" spans="1:29">
      <c r="A59" s="22">
        <v>57</v>
      </c>
      <c r="B59" s="22">
        <v>250113004</v>
      </c>
      <c r="C59" s="24">
        <v>45670</v>
      </c>
      <c r="D59" s="22" t="s">
        <v>32</v>
      </c>
      <c r="E59" s="28">
        <v>3</v>
      </c>
      <c r="F59" s="22" t="s">
        <v>73</v>
      </c>
      <c r="G59" s="22">
        <v>20240616</v>
      </c>
      <c r="H59" s="22" t="s">
        <v>127</v>
      </c>
      <c r="I59" s="22" t="s">
        <v>128</v>
      </c>
      <c r="J59" s="22" t="s">
        <v>40</v>
      </c>
      <c r="K59" s="22">
        <v>100</v>
      </c>
      <c r="L59" s="22">
        <v>8</v>
      </c>
      <c r="M59" s="22"/>
      <c r="N59" s="34" t="s">
        <v>37</v>
      </c>
      <c r="O59" s="22"/>
      <c r="P59" s="22"/>
      <c r="Q59" s="22"/>
      <c r="R59" s="22"/>
      <c r="S59" s="22"/>
      <c r="T59" s="28">
        <v>0</v>
      </c>
      <c r="U59" s="41"/>
      <c r="V59" s="10"/>
      <c r="W59" s="11"/>
      <c r="AA59" s="10"/>
      <c r="AB59" s="10"/>
      <c r="AC59" s="10"/>
    </row>
    <row r="60" customHeight="1" spans="1:29">
      <c r="A60" s="22">
        <v>58</v>
      </c>
      <c r="B60" s="22">
        <v>250113005</v>
      </c>
      <c r="C60" s="24">
        <v>45670</v>
      </c>
      <c r="D60" s="22" t="s">
        <v>32</v>
      </c>
      <c r="E60" s="28">
        <v>3</v>
      </c>
      <c r="F60" s="22" t="s">
        <v>73</v>
      </c>
      <c r="G60" s="22">
        <v>20240616</v>
      </c>
      <c r="H60" s="22" t="s">
        <v>128</v>
      </c>
      <c r="I60" s="22" t="s">
        <v>128</v>
      </c>
      <c r="J60" s="22" t="s">
        <v>40</v>
      </c>
      <c r="K60" s="22">
        <v>139</v>
      </c>
      <c r="L60" s="22">
        <v>8</v>
      </c>
      <c r="M60" s="22"/>
      <c r="N60" s="34" t="s">
        <v>37</v>
      </c>
      <c r="O60" s="22"/>
      <c r="P60" s="22"/>
      <c r="Q60" s="22"/>
      <c r="R60" s="22"/>
      <c r="S60" s="22"/>
      <c r="T60" s="28">
        <v>0</v>
      </c>
      <c r="U60" s="41"/>
      <c r="V60" s="10"/>
      <c r="W60" s="11"/>
      <c r="AA60" s="10"/>
      <c r="AB60" s="10"/>
      <c r="AC60" s="10"/>
    </row>
    <row r="61" customHeight="1" spans="1:29">
      <c r="A61" s="22">
        <v>59</v>
      </c>
      <c r="B61" s="23">
        <v>250113006</v>
      </c>
      <c r="C61" s="24">
        <v>45670</v>
      </c>
      <c r="D61" s="22" t="s">
        <v>32</v>
      </c>
      <c r="E61" s="28">
        <v>3</v>
      </c>
      <c r="F61" s="22" t="s">
        <v>33</v>
      </c>
      <c r="G61" s="22" t="s">
        <v>129</v>
      </c>
      <c r="H61" s="22" t="s">
        <v>108</v>
      </c>
      <c r="I61" s="22" t="s">
        <v>125</v>
      </c>
      <c r="J61" s="22" t="s">
        <v>40</v>
      </c>
      <c r="K61" s="22">
        <v>620</v>
      </c>
      <c r="L61" s="22">
        <v>32</v>
      </c>
      <c r="M61" s="22"/>
      <c r="N61" s="34" t="s">
        <v>37</v>
      </c>
      <c r="O61" s="22"/>
      <c r="P61" s="22"/>
      <c r="Q61" s="22"/>
      <c r="R61" s="22"/>
      <c r="S61" s="22"/>
      <c r="T61" s="28">
        <v>0</v>
      </c>
      <c r="U61" s="41"/>
      <c r="V61" s="10"/>
      <c r="W61" s="11"/>
      <c r="AA61" s="10"/>
      <c r="AB61" s="10"/>
      <c r="AC61" s="10"/>
    </row>
    <row r="62" customHeight="1" spans="1:29">
      <c r="A62" s="22">
        <v>60</v>
      </c>
      <c r="B62" s="23">
        <v>250114001</v>
      </c>
      <c r="C62" s="24">
        <v>45671</v>
      </c>
      <c r="D62" s="22" t="s">
        <v>32</v>
      </c>
      <c r="E62" s="28">
        <v>3</v>
      </c>
      <c r="F62" s="22" t="s">
        <v>33</v>
      </c>
      <c r="G62" s="22" t="s">
        <v>130</v>
      </c>
      <c r="H62" s="22" t="s">
        <v>131</v>
      </c>
      <c r="I62" s="22" t="s">
        <v>132</v>
      </c>
      <c r="J62" s="22" t="s">
        <v>40</v>
      </c>
      <c r="K62" s="22">
        <v>50</v>
      </c>
      <c r="L62" s="22">
        <v>8</v>
      </c>
      <c r="M62" s="22"/>
      <c r="N62" s="34" t="s">
        <v>37</v>
      </c>
      <c r="O62" s="22"/>
      <c r="P62" s="22"/>
      <c r="Q62" s="22"/>
      <c r="R62" s="22"/>
      <c r="S62" s="22"/>
      <c r="T62" s="28">
        <v>0</v>
      </c>
      <c r="U62" s="41"/>
      <c r="V62" s="10"/>
      <c r="W62" s="11"/>
      <c r="AA62" s="10"/>
      <c r="AB62" s="10"/>
      <c r="AC62" s="10"/>
    </row>
    <row r="63" customHeight="1" spans="1:29">
      <c r="A63" s="22">
        <v>61</v>
      </c>
      <c r="B63" s="22">
        <v>250114002</v>
      </c>
      <c r="C63" s="24">
        <v>45671</v>
      </c>
      <c r="D63" s="22" t="s">
        <v>32</v>
      </c>
      <c r="E63" s="28">
        <v>3</v>
      </c>
      <c r="F63" s="22" t="s">
        <v>33</v>
      </c>
      <c r="G63" s="22" t="s">
        <v>133</v>
      </c>
      <c r="H63" s="22" t="s">
        <v>132</v>
      </c>
      <c r="I63" s="22" t="s">
        <v>132</v>
      </c>
      <c r="J63" s="22" t="s">
        <v>40</v>
      </c>
      <c r="K63" s="22">
        <v>28</v>
      </c>
      <c r="L63" s="22">
        <v>8</v>
      </c>
      <c r="M63" s="22"/>
      <c r="N63" s="22" t="s">
        <v>37</v>
      </c>
      <c r="O63" s="22"/>
      <c r="P63" s="22"/>
      <c r="Q63" s="22"/>
      <c r="R63" s="22"/>
      <c r="S63" s="22"/>
      <c r="T63" s="28">
        <v>0</v>
      </c>
      <c r="U63" s="41"/>
      <c r="V63" s="10"/>
      <c r="W63" s="11"/>
      <c r="AA63" s="10"/>
      <c r="AB63" s="10"/>
      <c r="AC63" s="10"/>
    </row>
    <row r="64" customHeight="1" spans="1:29">
      <c r="A64" s="22">
        <v>62</v>
      </c>
      <c r="B64" s="22">
        <v>250114003</v>
      </c>
      <c r="C64" s="24">
        <v>45671</v>
      </c>
      <c r="D64" s="22" t="s">
        <v>32</v>
      </c>
      <c r="E64" s="28">
        <v>3</v>
      </c>
      <c r="F64" s="22" t="s">
        <v>33</v>
      </c>
      <c r="G64" s="22" t="s">
        <v>134</v>
      </c>
      <c r="H64" s="22" t="s">
        <v>135</v>
      </c>
      <c r="I64" s="22" t="s">
        <v>136</v>
      </c>
      <c r="J64" s="22" t="s">
        <v>36</v>
      </c>
      <c r="K64" s="10">
        <v>1</v>
      </c>
      <c r="L64" s="10">
        <v>1</v>
      </c>
      <c r="M64" s="35"/>
      <c r="N64" s="10" t="s">
        <v>37</v>
      </c>
      <c r="T64" s="28">
        <v>0</v>
      </c>
      <c r="U64" s="42"/>
      <c r="V64" s="10"/>
      <c r="W64" s="11"/>
      <c r="AA64" s="10"/>
      <c r="AB64" s="10"/>
      <c r="AC64" s="10"/>
    </row>
    <row r="65" customHeight="1" spans="1:29">
      <c r="A65" s="22">
        <v>63</v>
      </c>
      <c r="B65" s="22">
        <v>250114004</v>
      </c>
      <c r="C65" s="24">
        <v>45671</v>
      </c>
      <c r="D65" s="22" t="s">
        <v>32</v>
      </c>
      <c r="E65" s="28">
        <v>3</v>
      </c>
      <c r="F65" s="22" t="s">
        <v>33</v>
      </c>
      <c r="G65" s="22" t="s">
        <v>137</v>
      </c>
      <c r="H65" s="22" t="s">
        <v>138</v>
      </c>
      <c r="I65" s="22" t="s">
        <v>132</v>
      </c>
      <c r="J65" s="22" t="s">
        <v>40</v>
      </c>
      <c r="K65" s="22">
        <v>235</v>
      </c>
      <c r="L65" s="22">
        <v>8</v>
      </c>
      <c r="M65" s="22"/>
      <c r="N65" s="34" t="s">
        <v>37</v>
      </c>
      <c r="O65" s="22"/>
      <c r="P65" s="22"/>
      <c r="Q65" s="22"/>
      <c r="R65" s="22"/>
      <c r="S65" s="22"/>
      <c r="T65" s="28">
        <v>0</v>
      </c>
      <c r="U65" s="41"/>
      <c r="V65" s="10"/>
      <c r="W65" s="11"/>
      <c r="AA65" s="10"/>
      <c r="AB65" s="10"/>
      <c r="AC65" s="10"/>
    </row>
    <row r="66" customHeight="1" spans="1:29">
      <c r="A66" s="22">
        <v>64</v>
      </c>
      <c r="B66" s="22">
        <v>250115001</v>
      </c>
      <c r="C66" s="24">
        <v>45672</v>
      </c>
      <c r="D66" s="22" t="s">
        <v>32</v>
      </c>
      <c r="E66" s="28">
        <v>3</v>
      </c>
      <c r="F66" s="22" t="s">
        <v>73</v>
      </c>
      <c r="G66" s="22">
        <v>20240616</v>
      </c>
      <c r="H66" s="22" t="s">
        <v>126</v>
      </c>
      <c r="I66" s="22" t="s">
        <v>126</v>
      </c>
      <c r="J66" s="22" t="s">
        <v>40</v>
      </c>
      <c r="K66" s="22">
        <v>150</v>
      </c>
      <c r="L66" s="22">
        <v>8</v>
      </c>
      <c r="M66" s="22"/>
      <c r="N66" s="22" t="s">
        <v>37</v>
      </c>
      <c r="O66" s="22"/>
      <c r="P66" s="22"/>
      <c r="Q66" s="22"/>
      <c r="R66" s="22"/>
      <c r="S66" s="22"/>
      <c r="T66" s="28">
        <v>0</v>
      </c>
      <c r="U66" s="41"/>
      <c r="V66" s="10"/>
      <c r="W66" s="11"/>
      <c r="AA66" s="10"/>
      <c r="AB66" s="10"/>
      <c r="AC66" s="10"/>
    </row>
    <row r="67" customHeight="1" spans="1:29">
      <c r="A67" s="22">
        <v>65</v>
      </c>
      <c r="B67" s="23">
        <v>250115002</v>
      </c>
      <c r="C67" s="24">
        <v>45672</v>
      </c>
      <c r="D67" s="22" t="s">
        <v>32</v>
      </c>
      <c r="E67" s="28">
        <v>3</v>
      </c>
      <c r="F67" s="22" t="s">
        <v>33</v>
      </c>
      <c r="G67" s="22" t="s">
        <v>34</v>
      </c>
      <c r="H67" s="22" t="s">
        <v>35</v>
      </c>
      <c r="I67" s="22" t="s">
        <v>139</v>
      </c>
      <c r="J67" s="22" t="s">
        <v>36</v>
      </c>
      <c r="K67" s="22">
        <v>640</v>
      </c>
      <c r="L67" s="22">
        <v>32</v>
      </c>
      <c r="M67" s="22"/>
      <c r="N67" s="22" t="s">
        <v>37</v>
      </c>
      <c r="O67" s="22"/>
      <c r="P67" s="22"/>
      <c r="Q67" s="22"/>
      <c r="R67" s="22"/>
      <c r="S67" s="22"/>
      <c r="T67" s="28">
        <v>0</v>
      </c>
      <c r="U67" s="41"/>
      <c r="V67" s="10"/>
      <c r="W67" s="11"/>
      <c r="AA67" s="10"/>
      <c r="AB67" s="10"/>
      <c r="AC67" s="10"/>
    </row>
    <row r="68" customHeight="1" spans="1:29">
      <c r="A68" s="22">
        <v>66</v>
      </c>
      <c r="B68" s="22">
        <v>250115003</v>
      </c>
      <c r="C68" s="24">
        <v>45672</v>
      </c>
      <c r="D68" s="22" t="s">
        <v>32</v>
      </c>
      <c r="E68" s="28">
        <v>3</v>
      </c>
      <c r="F68" s="22" t="s">
        <v>33</v>
      </c>
      <c r="G68" s="22" t="s">
        <v>34</v>
      </c>
      <c r="H68" s="22" t="s">
        <v>35</v>
      </c>
      <c r="I68" s="22" t="s">
        <v>139</v>
      </c>
      <c r="J68" s="22" t="s">
        <v>36</v>
      </c>
      <c r="K68" s="22">
        <v>640</v>
      </c>
      <c r="L68" s="22">
        <v>32</v>
      </c>
      <c r="M68" s="22"/>
      <c r="N68" s="22" t="s">
        <v>37</v>
      </c>
      <c r="O68" s="22"/>
      <c r="P68" s="22"/>
      <c r="Q68" s="22"/>
      <c r="R68" s="22"/>
      <c r="S68" s="22"/>
      <c r="T68" s="28">
        <v>0</v>
      </c>
      <c r="U68" s="41"/>
      <c r="V68" s="10"/>
      <c r="W68" s="11"/>
      <c r="AA68" s="10"/>
      <c r="AB68" s="10"/>
      <c r="AC68" s="10"/>
    </row>
    <row r="69" customHeight="1" spans="1:29">
      <c r="A69" s="22">
        <v>67</v>
      </c>
      <c r="B69" s="22">
        <v>250116001</v>
      </c>
      <c r="C69" s="24">
        <v>45673</v>
      </c>
      <c r="D69" s="22" t="s">
        <v>32</v>
      </c>
      <c r="E69" s="28">
        <v>3</v>
      </c>
      <c r="F69" s="22" t="s">
        <v>33</v>
      </c>
      <c r="G69" s="22" t="s">
        <v>140</v>
      </c>
      <c r="H69" s="22" t="s">
        <v>124</v>
      </c>
      <c r="I69" s="22" t="s">
        <v>125</v>
      </c>
      <c r="J69" s="22" t="s">
        <v>40</v>
      </c>
      <c r="K69" s="22">
        <v>145</v>
      </c>
      <c r="L69" s="22">
        <v>8</v>
      </c>
      <c r="M69" s="22"/>
      <c r="N69" s="34" t="s">
        <v>37</v>
      </c>
      <c r="O69" s="22"/>
      <c r="P69" s="22"/>
      <c r="Q69" s="22"/>
      <c r="R69" s="22"/>
      <c r="S69" s="22"/>
      <c r="T69" s="28">
        <v>0</v>
      </c>
      <c r="U69" s="41"/>
      <c r="V69" s="10"/>
      <c r="W69" s="11"/>
      <c r="AA69" s="10"/>
      <c r="AB69" s="10"/>
      <c r="AC69" s="10"/>
    </row>
    <row r="70" customHeight="1" spans="1:29">
      <c r="A70" s="22">
        <v>68</v>
      </c>
      <c r="B70" s="22">
        <v>250116002</v>
      </c>
      <c r="C70" s="24">
        <v>45673</v>
      </c>
      <c r="D70" s="22" t="s">
        <v>32</v>
      </c>
      <c r="E70" s="28">
        <v>3</v>
      </c>
      <c r="F70" s="22" t="s">
        <v>33</v>
      </c>
      <c r="G70" s="22" t="s">
        <v>137</v>
      </c>
      <c r="H70" s="22" t="s">
        <v>138</v>
      </c>
      <c r="I70" s="22" t="s">
        <v>132</v>
      </c>
      <c r="J70" s="22" t="s">
        <v>40</v>
      </c>
      <c r="K70" s="22">
        <v>194</v>
      </c>
      <c r="L70" s="22">
        <v>8</v>
      </c>
      <c r="M70" s="22"/>
      <c r="N70" s="34" t="s">
        <v>37</v>
      </c>
      <c r="O70" s="22"/>
      <c r="P70" s="22"/>
      <c r="Q70" s="22"/>
      <c r="R70" s="22"/>
      <c r="S70" s="22"/>
      <c r="T70" s="28">
        <v>0</v>
      </c>
      <c r="U70" s="41"/>
      <c r="V70" s="10"/>
      <c r="W70" s="11"/>
      <c r="AA70" s="10"/>
      <c r="AB70" s="10"/>
      <c r="AC70" s="10"/>
    </row>
    <row r="71" customHeight="1" spans="1:29">
      <c r="A71" s="22">
        <v>69</v>
      </c>
      <c r="B71" s="22">
        <v>250116003</v>
      </c>
      <c r="C71" s="24">
        <v>45673</v>
      </c>
      <c r="D71" s="22" t="s">
        <v>32</v>
      </c>
      <c r="E71" s="28">
        <v>3</v>
      </c>
      <c r="F71" s="22" t="s">
        <v>73</v>
      </c>
      <c r="G71" s="22" t="s">
        <v>81</v>
      </c>
      <c r="H71" s="22" t="s">
        <v>82</v>
      </c>
      <c r="I71" s="22" t="s">
        <v>128</v>
      </c>
      <c r="J71" s="22" t="s">
        <v>40</v>
      </c>
      <c r="K71" s="22">
        <v>4</v>
      </c>
      <c r="L71" s="22">
        <v>4</v>
      </c>
      <c r="M71" s="22"/>
      <c r="N71" s="34" t="s">
        <v>37</v>
      </c>
      <c r="O71" s="22"/>
      <c r="P71" s="22"/>
      <c r="Q71" s="22"/>
      <c r="R71" s="22"/>
      <c r="S71" s="22"/>
      <c r="T71" s="28">
        <v>0</v>
      </c>
      <c r="U71" s="41"/>
      <c r="V71" s="10"/>
      <c r="W71" s="11"/>
      <c r="AA71" s="10"/>
      <c r="AB71" s="10"/>
      <c r="AC71" s="10"/>
    </row>
    <row r="72" customHeight="1" spans="1:29">
      <c r="A72" s="22">
        <v>70</v>
      </c>
      <c r="B72" s="22">
        <v>250116004</v>
      </c>
      <c r="C72" s="24">
        <v>45673</v>
      </c>
      <c r="D72" s="22" t="s">
        <v>32</v>
      </c>
      <c r="E72" s="28">
        <v>3</v>
      </c>
      <c r="F72" s="22" t="s">
        <v>73</v>
      </c>
      <c r="G72" s="22" t="s">
        <v>141</v>
      </c>
      <c r="H72" s="22" t="s">
        <v>126</v>
      </c>
      <c r="I72" s="22" t="s">
        <v>126</v>
      </c>
      <c r="J72" s="22" t="s">
        <v>40</v>
      </c>
      <c r="K72" s="22">
        <v>2</v>
      </c>
      <c r="L72" s="22">
        <v>2</v>
      </c>
      <c r="M72" s="22"/>
      <c r="N72" s="34" t="s">
        <v>37</v>
      </c>
      <c r="O72" s="22"/>
      <c r="P72" s="22"/>
      <c r="Q72" s="22"/>
      <c r="R72" s="22"/>
      <c r="S72" s="22"/>
      <c r="T72" s="28">
        <v>0</v>
      </c>
      <c r="U72" s="41"/>
      <c r="V72" s="10"/>
      <c r="W72" s="11"/>
      <c r="AA72" s="10"/>
      <c r="AB72" s="10"/>
      <c r="AC72" s="10"/>
    </row>
    <row r="73" customHeight="1" spans="1:29">
      <c r="A73" s="22">
        <v>71</v>
      </c>
      <c r="B73" s="22">
        <v>250116005</v>
      </c>
      <c r="C73" s="24">
        <v>45673</v>
      </c>
      <c r="D73" s="22" t="s">
        <v>32</v>
      </c>
      <c r="E73" s="28">
        <v>3</v>
      </c>
      <c r="F73" s="22" t="s">
        <v>33</v>
      </c>
      <c r="G73" s="22" t="s">
        <v>137</v>
      </c>
      <c r="H73" s="22" t="s">
        <v>138</v>
      </c>
      <c r="I73" s="22" t="s">
        <v>132</v>
      </c>
      <c r="J73" s="22" t="s">
        <v>40</v>
      </c>
      <c r="K73" s="22">
        <v>95</v>
      </c>
      <c r="L73" s="22">
        <v>8</v>
      </c>
      <c r="M73" s="22"/>
      <c r="N73" s="34" t="s">
        <v>37</v>
      </c>
      <c r="O73" s="22"/>
      <c r="P73" s="22"/>
      <c r="Q73" s="22"/>
      <c r="R73" s="22"/>
      <c r="S73" s="22"/>
      <c r="T73" s="28">
        <v>0</v>
      </c>
      <c r="U73" s="41"/>
      <c r="V73" s="10"/>
      <c r="W73" s="11"/>
      <c r="AA73" s="10"/>
      <c r="AB73" s="10"/>
      <c r="AC73" s="10"/>
    </row>
    <row r="74" customHeight="1" spans="1:29">
      <c r="A74" s="22">
        <v>72</v>
      </c>
      <c r="B74" s="22">
        <v>250116006</v>
      </c>
      <c r="C74" s="24">
        <v>45673</v>
      </c>
      <c r="D74" s="22" t="s">
        <v>32</v>
      </c>
      <c r="E74" s="28">
        <v>3</v>
      </c>
      <c r="F74" s="22" t="s">
        <v>33</v>
      </c>
      <c r="G74" s="22" t="s">
        <v>142</v>
      </c>
      <c r="H74" s="22" t="s">
        <v>143</v>
      </c>
      <c r="I74" s="22" t="s">
        <v>119</v>
      </c>
      <c r="J74" s="22" t="s">
        <v>36</v>
      </c>
      <c r="K74" s="22">
        <v>24</v>
      </c>
      <c r="L74" s="22">
        <v>8</v>
      </c>
      <c r="M74" s="22"/>
      <c r="N74" s="34" t="s">
        <v>37</v>
      </c>
      <c r="O74" s="22"/>
      <c r="P74" s="22"/>
      <c r="Q74" s="22"/>
      <c r="R74" s="22"/>
      <c r="S74" s="22"/>
      <c r="T74" s="28">
        <v>0</v>
      </c>
      <c r="U74" s="41"/>
      <c r="V74" s="10"/>
      <c r="W74" s="11"/>
      <c r="AA74" s="10"/>
      <c r="AB74" s="10"/>
      <c r="AC74" s="10"/>
    </row>
    <row r="75" customHeight="1" spans="1:29">
      <c r="A75" s="22">
        <v>73</v>
      </c>
      <c r="B75" s="23">
        <v>250116007</v>
      </c>
      <c r="C75" s="43">
        <v>45673</v>
      </c>
      <c r="D75" s="44" t="s">
        <v>32</v>
      </c>
      <c r="E75" s="28">
        <v>3</v>
      </c>
      <c r="F75" s="44" t="s">
        <v>33</v>
      </c>
      <c r="G75" s="45" t="s">
        <v>133</v>
      </c>
      <c r="H75" s="46" t="s">
        <v>131</v>
      </c>
      <c r="I75" s="45" t="s">
        <v>132</v>
      </c>
      <c r="J75" s="47" t="s">
        <v>40</v>
      </c>
      <c r="K75" s="10">
        <v>16</v>
      </c>
      <c r="L75" s="10">
        <v>8</v>
      </c>
      <c r="M75" s="49"/>
      <c r="N75" s="10" t="s">
        <v>37</v>
      </c>
      <c r="O75" s="10"/>
      <c r="P75" s="10"/>
      <c r="Q75" s="10"/>
      <c r="R75" s="10"/>
      <c r="S75" s="50"/>
      <c r="T75" s="35">
        <v>0</v>
      </c>
      <c r="U75" s="51"/>
      <c r="V75" s="42"/>
      <c r="W75" s="10"/>
      <c r="X75" s="10"/>
      <c r="Y75" s="10"/>
      <c r="Z75" s="10"/>
      <c r="AA75" s="10"/>
      <c r="AB75" s="10"/>
      <c r="AC75" s="10"/>
    </row>
    <row r="76" customHeight="1" spans="1:29">
      <c r="A76" s="22">
        <v>74</v>
      </c>
      <c r="B76" s="25">
        <v>250116008</v>
      </c>
      <c r="C76" s="43">
        <v>45673</v>
      </c>
      <c r="D76" s="44" t="s">
        <v>32</v>
      </c>
      <c r="E76" s="28">
        <v>3</v>
      </c>
      <c r="F76" s="44" t="s">
        <v>73</v>
      </c>
      <c r="G76" s="45" t="s">
        <v>144</v>
      </c>
      <c r="H76" s="46" t="s">
        <v>145</v>
      </c>
      <c r="I76" s="45" t="s">
        <v>145</v>
      </c>
      <c r="J76" s="47" t="s">
        <v>40</v>
      </c>
      <c r="K76" s="10">
        <v>10</v>
      </c>
      <c r="L76" s="10">
        <v>8</v>
      </c>
      <c r="M76" s="49"/>
      <c r="N76" s="10" t="s">
        <v>37</v>
      </c>
      <c r="O76" s="10"/>
      <c r="P76" s="10"/>
      <c r="Q76" s="10"/>
      <c r="R76" s="10"/>
      <c r="S76" s="50"/>
      <c r="T76" s="35">
        <v>0</v>
      </c>
      <c r="U76" s="51"/>
      <c r="V76" s="42"/>
      <c r="W76" s="10"/>
      <c r="X76" s="10"/>
      <c r="Y76" s="10"/>
      <c r="Z76" s="10"/>
      <c r="AA76" s="10"/>
      <c r="AB76" s="10"/>
      <c r="AC76" s="10"/>
    </row>
    <row r="77" customHeight="1" spans="1:29">
      <c r="A77" s="22">
        <v>75</v>
      </c>
      <c r="B77" s="25">
        <v>250116009</v>
      </c>
      <c r="C77" s="43">
        <v>45673</v>
      </c>
      <c r="D77" s="44" t="s">
        <v>32</v>
      </c>
      <c r="E77" s="28">
        <v>3</v>
      </c>
      <c r="F77" s="44" t="s">
        <v>73</v>
      </c>
      <c r="G77" s="45">
        <v>20240616</v>
      </c>
      <c r="H77" s="46" t="s">
        <v>127</v>
      </c>
      <c r="I77" s="45" t="s">
        <v>128</v>
      </c>
      <c r="J77" s="47" t="s">
        <v>40</v>
      </c>
      <c r="K77" s="10">
        <v>101</v>
      </c>
      <c r="L77" s="10">
        <v>8</v>
      </c>
      <c r="M77" s="49"/>
      <c r="N77" s="10" t="s">
        <v>37</v>
      </c>
      <c r="O77" s="10"/>
      <c r="P77" s="10"/>
      <c r="Q77" s="10"/>
      <c r="R77" s="10"/>
      <c r="S77" s="50"/>
      <c r="T77" s="35">
        <v>0</v>
      </c>
      <c r="U77" s="51"/>
      <c r="V77" s="42"/>
      <c r="W77" s="10"/>
      <c r="X77" s="10"/>
      <c r="Y77" s="10"/>
      <c r="Z77" s="10"/>
      <c r="AA77" s="10"/>
      <c r="AB77" s="10"/>
      <c r="AC77" s="10"/>
    </row>
    <row r="78" customHeight="1" spans="1:29">
      <c r="A78" s="22">
        <v>76</v>
      </c>
      <c r="B78" s="25">
        <v>250117001</v>
      </c>
      <c r="C78" s="43">
        <v>45674</v>
      </c>
      <c r="D78" s="44" t="s">
        <v>32</v>
      </c>
      <c r="E78" s="28">
        <v>3</v>
      </c>
      <c r="F78" s="44" t="s">
        <v>33</v>
      </c>
      <c r="G78" s="45" t="s">
        <v>140</v>
      </c>
      <c r="H78" s="46" t="s">
        <v>124</v>
      </c>
      <c r="I78" s="45" t="s">
        <v>125</v>
      </c>
      <c r="J78" s="47" t="s">
        <v>40</v>
      </c>
      <c r="K78" s="10">
        <v>457</v>
      </c>
      <c r="L78" s="10">
        <v>32</v>
      </c>
      <c r="M78" s="49">
        <v>1</v>
      </c>
      <c r="N78" s="10" t="s">
        <v>37</v>
      </c>
      <c r="O78" s="10"/>
      <c r="P78" s="10"/>
      <c r="Q78" s="10"/>
      <c r="R78" s="10"/>
      <c r="S78" s="50"/>
      <c r="T78" s="35">
        <v>0</v>
      </c>
      <c r="U78" s="51" t="s">
        <v>146</v>
      </c>
      <c r="V78" s="42" t="s">
        <v>77</v>
      </c>
      <c r="W78" s="10" t="s">
        <v>50</v>
      </c>
      <c r="X78" s="10" t="s">
        <v>147</v>
      </c>
      <c r="Y78" s="10" t="s">
        <v>79</v>
      </c>
      <c r="Z78" s="10" t="s">
        <v>80</v>
      </c>
      <c r="AA78" s="10"/>
      <c r="AB78" s="10"/>
      <c r="AC78" s="10"/>
    </row>
    <row r="79" customHeight="1" spans="1:29">
      <c r="A79" s="22">
        <v>77</v>
      </c>
      <c r="B79" s="25">
        <v>250117002</v>
      </c>
      <c r="C79" s="43">
        <v>45674</v>
      </c>
      <c r="D79" s="44" t="s">
        <v>32</v>
      </c>
      <c r="E79" s="28">
        <v>3</v>
      </c>
      <c r="F79" s="44" t="s">
        <v>33</v>
      </c>
      <c r="G79" s="45" t="s">
        <v>148</v>
      </c>
      <c r="H79" s="46" t="s">
        <v>136</v>
      </c>
      <c r="I79" s="45" t="s">
        <v>136</v>
      </c>
      <c r="J79" s="47" t="s">
        <v>36</v>
      </c>
      <c r="K79" s="10">
        <v>39</v>
      </c>
      <c r="L79" s="10">
        <v>8</v>
      </c>
      <c r="M79" s="49"/>
      <c r="N79" s="10" t="s">
        <v>37</v>
      </c>
      <c r="O79" s="10"/>
      <c r="P79" s="10"/>
      <c r="Q79" s="10"/>
      <c r="R79" s="10"/>
      <c r="S79" s="50"/>
      <c r="T79" s="35">
        <v>0</v>
      </c>
      <c r="U79" s="51"/>
      <c r="V79" s="42"/>
      <c r="W79" s="10"/>
      <c r="X79" s="10"/>
      <c r="Y79" s="10"/>
      <c r="Z79" s="10"/>
      <c r="AA79" s="10"/>
      <c r="AB79" s="10"/>
      <c r="AC79" s="10"/>
    </row>
    <row r="80" customHeight="1" spans="1:29">
      <c r="A80" s="22">
        <v>78</v>
      </c>
      <c r="B80" s="23">
        <v>250117003</v>
      </c>
      <c r="C80" s="43">
        <v>45674</v>
      </c>
      <c r="D80" s="44" t="s">
        <v>32</v>
      </c>
      <c r="E80" s="28">
        <v>3</v>
      </c>
      <c r="F80" s="44" t="s">
        <v>33</v>
      </c>
      <c r="G80" s="45" t="s">
        <v>34</v>
      </c>
      <c r="H80" s="46" t="s">
        <v>35</v>
      </c>
      <c r="I80" s="45" t="s">
        <v>139</v>
      </c>
      <c r="J80" s="47" t="s">
        <v>36</v>
      </c>
      <c r="K80" s="10">
        <v>728</v>
      </c>
      <c r="L80" s="10">
        <v>32</v>
      </c>
      <c r="M80" s="49"/>
      <c r="N80" s="10" t="s">
        <v>37</v>
      </c>
      <c r="O80" s="10"/>
      <c r="P80" s="10"/>
      <c r="Q80" s="10"/>
      <c r="R80" s="10"/>
      <c r="S80" s="50"/>
      <c r="T80" s="35">
        <v>0</v>
      </c>
      <c r="U80" s="51"/>
      <c r="V80" s="42"/>
      <c r="W80" s="52"/>
      <c r="X80" s="10"/>
      <c r="Y80" s="10"/>
      <c r="Z80" s="10"/>
      <c r="AA80" s="10"/>
      <c r="AB80" s="10"/>
      <c r="AC80" s="10"/>
    </row>
    <row r="81" customHeight="1" spans="1:29">
      <c r="A81" s="22">
        <v>79</v>
      </c>
      <c r="B81" s="25">
        <v>250117004</v>
      </c>
      <c r="C81" s="43">
        <v>45674</v>
      </c>
      <c r="D81" s="44" t="s">
        <v>32</v>
      </c>
      <c r="E81" s="28">
        <v>3</v>
      </c>
      <c r="F81" s="44" t="s">
        <v>33</v>
      </c>
      <c r="G81" s="45" t="s">
        <v>63</v>
      </c>
      <c r="H81" s="46" t="s">
        <v>125</v>
      </c>
      <c r="I81" s="45" t="s">
        <v>125</v>
      </c>
      <c r="J81" s="47" t="s">
        <v>40</v>
      </c>
      <c r="K81" s="10">
        <v>2</v>
      </c>
      <c r="L81" s="10">
        <v>2</v>
      </c>
      <c r="M81" s="49"/>
      <c r="N81" s="10" t="s">
        <v>37</v>
      </c>
      <c r="O81" s="10"/>
      <c r="P81" s="10"/>
      <c r="Q81" s="10"/>
      <c r="R81" s="10"/>
      <c r="S81" s="50"/>
      <c r="T81" s="35">
        <v>0</v>
      </c>
      <c r="U81" s="51"/>
      <c r="V81" s="42"/>
      <c r="W81" s="52"/>
      <c r="X81" s="10"/>
      <c r="Y81" s="10"/>
      <c r="Z81" s="10"/>
      <c r="AA81" s="10"/>
      <c r="AB81" s="10"/>
      <c r="AC81" s="10"/>
    </row>
    <row r="82" customHeight="1" spans="1:29">
      <c r="A82" s="22">
        <v>80</v>
      </c>
      <c r="B82" s="25">
        <v>250117005</v>
      </c>
      <c r="C82" s="43">
        <v>45674</v>
      </c>
      <c r="D82" s="44" t="s">
        <v>32</v>
      </c>
      <c r="E82" s="28">
        <v>3</v>
      </c>
      <c r="F82" s="44" t="s">
        <v>33</v>
      </c>
      <c r="G82" s="45" t="s">
        <v>149</v>
      </c>
      <c r="H82" s="46" t="s">
        <v>132</v>
      </c>
      <c r="I82" s="45" t="s">
        <v>132</v>
      </c>
      <c r="J82" s="47" t="s">
        <v>40</v>
      </c>
      <c r="K82" s="10">
        <v>78</v>
      </c>
      <c r="L82" s="10">
        <v>8</v>
      </c>
      <c r="M82" s="49">
        <v>1</v>
      </c>
      <c r="N82" s="10" t="s">
        <v>47</v>
      </c>
      <c r="O82" s="10"/>
      <c r="P82" s="10"/>
      <c r="Q82" s="10">
        <v>1</v>
      </c>
      <c r="R82" s="10"/>
      <c r="S82" s="50"/>
      <c r="T82" s="35">
        <v>1</v>
      </c>
      <c r="U82" s="51" t="s">
        <v>150</v>
      </c>
      <c r="V82" s="42" t="s">
        <v>49</v>
      </c>
      <c r="W82" s="10" t="s">
        <v>50</v>
      </c>
      <c r="X82" s="10" t="s">
        <v>151</v>
      </c>
      <c r="Y82" s="10" t="s">
        <v>52</v>
      </c>
      <c r="Z82" s="10" t="s">
        <v>53</v>
      </c>
      <c r="AA82" s="10"/>
      <c r="AB82" s="10"/>
      <c r="AC82" s="10"/>
    </row>
    <row r="83" customHeight="1" spans="1:29">
      <c r="A83" s="22">
        <v>81</v>
      </c>
      <c r="B83" s="25">
        <v>250117006</v>
      </c>
      <c r="C83" s="43">
        <v>45674</v>
      </c>
      <c r="D83" s="44" t="s">
        <v>32</v>
      </c>
      <c r="E83" s="28">
        <v>3</v>
      </c>
      <c r="F83" s="44" t="s">
        <v>33</v>
      </c>
      <c r="G83" s="45" t="s">
        <v>152</v>
      </c>
      <c r="H83" s="46" t="s">
        <v>143</v>
      </c>
      <c r="I83" s="45" t="s">
        <v>119</v>
      </c>
      <c r="J83" s="47" t="s">
        <v>36</v>
      </c>
      <c r="K83" s="48">
        <v>2</v>
      </c>
      <c r="L83" s="48">
        <v>2</v>
      </c>
      <c r="M83" s="49"/>
      <c r="N83" s="48" t="s">
        <v>37</v>
      </c>
      <c r="O83" s="10"/>
      <c r="P83" s="10"/>
      <c r="Q83" s="10"/>
      <c r="R83" s="10"/>
      <c r="S83" s="50"/>
      <c r="T83" s="35">
        <v>0</v>
      </c>
      <c r="U83" s="51"/>
      <c r="V83" s="42"/>
      <c r="W83" s="10"/>
      <c r="X83" s="10"/>
      <c r="Y83" s="10"/>
      <c r="Z83" s="10"/>
      <c r="AA83" s="10"/>
      <c r="AB83" s="10"/>
      <c r="AC83" s="10"/>
    </row>
    <row r="84" customHeight="1" spans="1:29">
      <c r="A84" s="22">
        <v>82</v>
      </c>
      <c r="B84" s="25">
        <v>250117007</v>
      </c>
      <c r="C84" s="43">
        <v>45674</v>
      </c>
      <c r="D84" s="44" t="s">
        <v>32</v>
      </c>
      <c r="E84" s="28">
        <v>3</v>
      </c>
      <c r="F84" s="44" t="s">
        <v>33</v>
      </c>
      <c r="G84" s="45" t="s">
        <v>137</v>
      </c>
      <c r="H84" s="46" t="s">
        <v>138</v>
      </c>
      <c r="I84" s="45" t="s">
        <v>132</v>
      </c>
      <c r="J84" s="47" t="s">
        <v>40</v>
      </c>
      <c r="K84" s="10">
        <v>12</v>
      </c>
      <c r="L84" s="10">
        <v>8</v>
      </c>
      <c r="M84" s="49"/>
      <c r="N84" s="10" t="s">
        <v>37</v>
      </c>
      <c r="O84" s="10"/>
      <c r="P84" s="10"/>
      <c r="Q84" s="10"/>
      <c r="R84" s="10"/>
      <c r="S84" s="50"/>
      <c r="T84" s="35">
        <v>0</v>
      </c>
      <c r="U84" s="51"/>
      <c r="V84" s="42"/>
      <c r="W84" s="10"/>
      <c r="X84" s="10"/>
      <c r="Y84" s="10"/>
      <c r="Z84" s="10"/>
      <c r="AA84" s="10"/>
      <c r="AB84" s="10"/>
      <c r="AC84" s="10"/>
    </row>
    <row r="85" customHeight="1" spans="1:29">
      <c r="A85" s="22">
        <v>83</v>
      </c>
      <c r="B85" s="25">
        <v>250118001</v>
      </c>
      <c r="C85" s="43">
        <v>45675</v>
      </c>
      <c r="D85" s="44" t="s">
        <v>32</v>
      </c>
      <c r="E85" s="28">
        <v>3</v>
      </c>
      <c r="F85" s="44" t="s">
        <v>33</v>
      </c>
      <c r="G85" s="45" t="s">
        <v>153</v>
      </c>
      <c r="H85" s="46" t="s">
        <v>39</v>
      </c>
      <c r="I85" s="45" t="s">
        <v>66</v>
      </c>
      <c r="J85" s="47" t="s">
        <v>40</v>
      </c>
      <c r="K85" s="10">
        <v>1</v>
      </c>
      <c r="L85" s="10">
        <v>1</v>
      </c>
      <c r="M85" s="49"/>
      <c r="N85" s="10" t="s">
        <v>37</v>
      </c>
      <c r="O85" s="10"/>
      <c r="P85" s="10"/>
      <c r="Q85" s="10"/>
      <c r="R85" s="10"/>
      <c r="S85" s="50"/>
      <c r="T85" s="35">
        <v>0</v>
      </c>
      <c r="U85" s="51"/>
      <c r="V85" s="42"/>
      <c r="W85" s="10"/>
      <c r="X85" s="10"/>
      <c r="Y85" s="10"/>
      <c r="Z85" s="10"/>
      <c r="AA85" s="10"/>
      <c r="AB85" s="10"/>
      <c r="AC85" s="10"/>
    </row>
    <row r="86" customHeight="1" spans="1:29">
      <c r="A86" s="22">
        <v>84</v>
      </c>
      <c r="B86" s="25">
        <v>250118002</v>
      </c>
      <c r="C86" s="43">
        <v>45675</v>
      </c>
      <c r="D86" s="44" t="s">
        <v>32</v>
      </c>
      <c r="E86" s="28">
        <v>3</v>
      </c>
      <c r="F86" s="44" t="s">
        <v>33</v>
      </c>
      <c r="G86" s="45" t="s">
        <v>153</v>
      </c>
      <c r="H86" s="46" t="s">
        <v>66</v>
      </c>
      <c r="I86" s="45" t="s">
        <v>66</v>
      </c>
      <c r="J86" s="47" t="s">
        <v>40</v>
      </c>
      <c r="K86" s="10">
        <v>2</v>
      </c>
      <c r="L86" s="10">
        <v>2</v>
      </c>
      <c r="M86" s="49"/>
      <c r="N86" s="10" t="s">
        <v>37</v>
      </c>
      <c r="O86" s="10"/>
      <c r="P86" s="10"/>
      <c r="Q86" s="10"/>
      <c r="R86" s="10"/>
      <c r="S86" s="50"/>
      <c r="T86" s="35">
        <v>0</v>
      </c>
      <c r="U86" s="51"/>
      <c r="V86" s="42"/>
      <c r="W86" s="10"/>
      <c r="X86" s="10"/>
      <c r="Y86" s="10"/>
      <c r="Z86" s="10"/>
      <c r="AA86" s="10"/>
      <c r="AB86" s="10"/>
      <c r="AC86" s="10"/>
    </row>
    <row r="87" customHeight="1" spans="1:29">
      <c r="A87" s="22">
        <v>85</v>
      </c>
      <c r="B87" s="25">
        <v>250118003</v>
      </c>
      <c r="C87" s="43">
        <v>45675</v>
      </c>
      <c r="D87" s="44" t="s">
        <v>32</v>
      </c>
      <c r="E87" s="28">
        <v>3</v>
      </c>
      <c r="F87" s="44" t="s">
        <v>33</v>
      </c>
      <c r="G87" s="45" t="s">
        <v>154</v>
      </c>
      <c r="H87" s="46" t="s">
        <v>106</v>
      </c>
      <c r="I87" s="45" t="s">
        <v>106</v>
      </c>
      <c r="J87" s="47" t="s">
        <v>40</v>
      </c>
      <c r="K87" s="10">
        <v>3</v>
      </c>
      <c r="L87" s="10">
        <v>3</v>
      </c>
      <c r="M87" s="49"/>
      <c r="N87" s="10" t="s">
        <v>37</v>
      </c>
      <c r="O87" s="10"/>
      <c r="P87" s="10"/>
      <c r="Q87" s="10"/>
      <c r="R87" s="10"/>
      <c r="S87" s="50"/>
      <c r="T87" s="35">
        <v>0</v>
      </c>
      <c r="U87" s="51"/>
      <c r="V87" s="42"/>
      <c r="W87" s="10"/>
      <c r="X87" s="10"/>
      <c r="Y87" s="10"/>
      <c r="Z87" s="10"/>
      <c r="AA87" s="10"/>
      <c r="AB87" s="10"/>
      <c r="AC87" s="10"/>
    </row>
    <row r="88" customHeight="1" spans="1:29">
      <c r="A88" s="22">
        <v>86</v>
      </c>
      <c r="B88" s="25">
        <v>250118004</v>
      </c>
      <c r="C88" s="43">
        <v>45675</v>
      </c>
      <c r="D88" s="44" t="s">
        <v>32</v>
      </c>
      <c r="E88" s="28">
        <v>3</v>
      </c>
      <c r="F88" s="44" t="s">
        <v>33</v>
      </c>
      <c r="G88" s="45" t="s">
        <v>153</v>
      </c>
      <c r="H88" s="46" t="s">
        <v>66</v>
      </c>
      <c r="I88" s="45" t="s">
        <v>66</v>
      </c>
      <c r="J88" s="47" t="s">
        <v>40</v>
      </c>
      <c r="K88" s="10">
        <v>4</v>
      </c>
      <c r="L88" s="10">
        <v>4</v>
      </c>
      <c r="M88" s="49"/>
      <c r="N88" s="10" t="s">
        <v>37</v>
      </c>
      <c r="O88" s="10"/>
      <c r="P88" s="10"/>
      <c r="Q88" s="10"/>
      <c r="R88" s="10"/>
      <c r="S88" s="50"/>
      <c r="T88" s="35">
        <v>0</v>
      </c>
      <c r="U88" s="51"/>
      <c r="V88" s="42"/>
      <c r="W88" s="10"/>
      <c r="X88" s="10"/>
      <c r="Y88" s="10"/>
      <c r="Z88" s="10"/>
      <c r="AA88" s="10"/>
      <c r="AB88" s="10"/>
      <c r="AC88" s="10"/>
    </row>
    <row r="89" customHeight="1" spans="1:29">
      <c r="A89" s="22">
        <v>87</v>
      </c>
      <c r="B89" s="25">
        <v>250118005</v>
      </c>
      <c r="C89" s="43">
        <v>45675</v>
      </c>
      <c r="D89" s="44" t="s">
        <v>32</v>
      </c>
      <c r="E89" s="28">
        <v>3</v>
      </c>
      <c r="F89" s="44" t="s">
        <v>33</v>
      </c>
      <c r="G89" s="45" t="s">
        <v>105</v>
      </c>
      <c r="H89" s="46" t="s">
        <v>42</v>
      </c>
      <c r="I89" s="45" t="s">
        <v>155</v>
      </c>
      <c r="J89" s="47" t="s">
        <v>40</v>
      </c>
      <c r="K89" s="10">
        <v>7</v>
      </c>
      <c r="L89" s="10">
        <v>7</v>
      </c>
      <c r="M89" s="49">
        <v>1</v>
      </c>
      <c r="N89" s="10" t="s">
        <v>37</v>
      </c>
      <c r="O89" s="10">
        <v>1</v>
      </c>
      <c r="P89" s="10"/>
      <c r="Q89" s="10"/>
      <c r="R89" s="10"/>
      <c r="S89" s="50"/>
      <c r="T89" s="35">
        <v>1</v>
      </c>
      <c r="U89" s="51" t="s">
        <v>156</v>
      </c>
      <c r="V89" s="42" t="s">
        <v>77</v>
      </c>
      <c r="W89" s="10" t="s">
        <v>15</v>
      </c>
      <c r="X89" s="10" t="s">
        <v>78</v>
      </c>
      <c r="Y89" s="10" t="s">
        <v>79</v>
      </c>
      <c r="Z89" s="10" t="s">
        <v>80</v>
      </c>
      <c r="AA89" s="10"/>
      <c r="AB89" s="10"/>
      <c r="AC89" s="10" t="s">
        <v>157</v>
      </c>
    </row>
    <row r="90" customHeight="1" spans="1:29">
      <c r="A90" s="22">
        <v>88</v>
      </c>
      <c r="B90" s="25">
        <v>250118006</v>
      </c>
      <c r="C90" s="43">
        <v>45675</v>
      </c>
      <c r="D90" s="44" t="s">
        <v>32</v>
      </c>
      <c r="E90" s="28">
        <v>3</v>
      </c>
      <c r="F90" s="44" t="s">
        <v>33</v>
      </c>
      <c r="G90" s="45" t="s">
        <v>34</v>
      </c>
      <c r="H90" s="46" t="s">
        <v>35</v>
      </c>
      <c r="I90" s="45" t="s">
        <v>139</v>
      </c>
      <c r="J90" s="47" t="s">
        <v>36</v>
      </c>
      <c r="K90" s="10">
        <v>400</v>
      </c>
      <c r="L90" s="10">
        <v>32</v>
      </c>
      <c r="M90" s="49"/>
      <c r="N90" s="10" t="s">
        <v>37</v>
      </c>
      <c r="O90" s="10"/>
      <c r="P90" s="10"/>
      <c r="Q90" s="10"/>
      <c r="R90" s="10"/>
      <c r="S90" s="50"/>
      <c r="T90" s="35">
        <v>0</v>
      </c>
      <c r="U90" s="51"/>
      <c r="V90" s="42"/>
      <c r="W90" s="10"/>
      <c r="X90" s="10"/>
      <c r="Y90" s="10"/>
      <c r="Z90" s="10"/>
      <c r="AA90" s="10"/>
      <c r="AB90" s="10"/>
      <c r="AC90" s="10"/>
    </row>
    <row r="91" customHeight="1" spans="1:29">
      <c r="A91" s="22">
        <v>89</v>
      </c>
      <c r="B91" s="25">
        <v>250118007</v>
      </c>
      <c r="C91" s="43">
        <v>45675</v>
      </c>
      <c r="D91" s="44" t="s">
        <v>32</v>
      </c>
      <c r="E91" s="28">
        <v>3</v>
      </c>
      <c r="F91" s="44" t="s">
        <v>33</v>
      </c>
      <c r="G91" s="45" t="s">
        <v>158</v>
      </c>
      <c r="H91" s="46" t="s">
        <v>159</v>
      </c>
      <c r="I91" s="45" t="s">
        <v>66</v>
      </c>
      <c r="J91" s="47" t="s">
        <v>40</v>
      </c>
      <c r="K91" s="10">
        <v>1</v>
      </c>
      <c r="L91" s="10">
        <v>1</v>
      </c>
      <c r="M91" s="49">
        <v>1</v>
      </c>
      <c r="N91" s="10" t="s">
        <v>47</v>
      </c>
      <c r="O91" s="10"/>
      <c r="P91" s="10"/>
      <c r="Q91" s="10"/>
      <c r="R91" s="10">
        <v>1</v>
      </c>
      <c r="S91" s="50"/>
      <c r="T91" s="35">
        <v>1</v>
      </c>
      <c r="U91" s="51" t="s">
        <v>160</v>
      </c>
      <c r="V91" s="42" t="s">
        <v>49</v>
      </c>
      <c r="W91" s="10" t="s">
        <v>18</v>
      </c>
      <c r="X91" s="10" t="s">
        <v>161</v>
      </c>
      <c r="Y91" s="10" t="s">
        <v>52</v>
      </c>
      <c r="Z91" s="10" t="s">
        <v>53</v>
      </c>
      <c r="AA91" s="10"/>
      <c r="AB91" s="10"/>
      <c r="AC91" s="10"/>
    </row>
    <row r="92" customHeight="1" spans="1:29">
      <c r="A92" s="22">
        <v>90</v>
      </c>
      <c r="B92" s="25">
        <v>250118008</v>
      </c>
      <c r="C92" s="43">
        <v>45675</v>
      </c>
      <c r="D92" s="44" t="s">
        <v>32</v>
      </c>
      <c r="E92" s="28">
        <v>3</v>
      </c>
      <c r="F92" s="44" t="s">
        <v>33</v>
      </c>
      <c r="G92" s="45" t="s">
        <v>162</v>
      </c>
      <c r="H92" s="46" t="s">
        <v>163</v>
      </c>
      <c r="I92" s="45" t="s">
        <v>66</v>
      </c>
      <c r="J92" s="47" t="s">
        <v>43</v>
      </c>
      <c r="K92" s="10">
        <v>16</v>
      </c>
      <c r="L92" s="10">
        <v>8</v>
      </c>
      <c r="M92" s="49"/>
      <c r="N92" s="10" t="s">
        <v>37</v>
      </c>
      <c r="O92" s="10"/>
      <c r="P92" s="10"/>
      <c r="Q92" s="10"/>
      <c r="R92" s="10"/>
      <c r="S92" s="50"/>
      <c r="T92" s="35">
        <v>0</v>
      </c>
      <c r="U92" s="51"/>
      <c r="V92" s="42"/>
      <c r="W92" s="52"/>
      <c r="X92" s="10"/>
      <c r="Y92" s="10"/>
      <c r="Z92" s="10"/>
      <c r="AA92" s="10"/>
      <c r="AB92" s="10"/>
      <c r="AC92" s="10" t="s">
        <v>164</v>
      </c>
    </row>
    <row r="93" customHeight="1" spans="1:29">
      <c r="A93" s="22">
        <v>91</v>
      </c>
      <c r="B93" s="23">
        <v>250118009</v>
      </c>
      <c r="C93" s="43">
        <v>45675</v>
      </c>
      <c r="D93" s="44" t="s">
        <v>32</v>
      </c>
      <c r="E93" s="28">
        <v>3</v>
      </c>
      <c r="F93" s="44" t="s">
        <v>73</v>
      </c>
      <c r="G93" s="45">
        <v>20240616</v>
      </c>
      <c r="H93" s="46" t="s">
        <v>165</v>
      </c>
      <c r="I93" s="45" t="s">
        <v>165</v>
      </c>
      <c r="J93" s="47" t="s">
        <v>40</v>
      </c>
      <c r="K93" s="10">
        <v>128</v>
      </c>
      <c r="L93" s="10">
        <v>8</v>
      </c>
      <c r="M93" s="49"/>
      <c r="N93" s="10" t="s">
        <v>37</v>
      </c>
      <c r="O93" s="10"/>
      <c r="P93" s="10"/>
      <c r="Q93" s="10"/>
      <c r="R93" s="10"/>
      <c r="S93" s="50"/>
      <c r="T93" s="35">
        <v>0</v>
      </c>
      <c r="U93" s="51"/>
      <c r="V93" s="42"/>
      <c r="W93" s="52"/>
      <c r="X93" s="10"/>
      <c r="Y93" s="10"/>
      <c r="Z93" s="10"/>
      <c r="AA93" s="10"/>
      <c r="AB93" s="10"/>
      <c r="AC93" s="10"/>
    </row>
    <row r="94" s="1" customFormat="1" customHeight="1" spans="1:31">
      <c r="A94" s="22">
        <v>92</v>
      </c>
      <c r="B94" s="25">
        <v>250119001</v>
      </c>
      <c r="C94" s="43">
        <v>45676</v>
      </c>
      <c r="D94" s="44" t="s">
        <v>32</v>
      </c>
      <c r="E94" s="28">
        <v>4</v>
      </c>
      <c r="F94" s="44" t="s">
        <v>166</v>
      </c>
      <c r="G94" s="45" t="s">
        <v>167</v>
      </c>
      <c r="H94" s="46" t="s">
        <v>168</v>
      </c>
      <c r="I94" s="45" t="s">
        <v>168</v>
      </c>
      <c r="J94" s="47" t="s">
        <v>67</v>
      </c>
      <c r="K94" s="10">
        <v>140</v>
      </c>
      <c r="L94" s="10">
        <v>20</v>
      </c>
      <c r="M94" s="49"/>
      <c r="N94" s="10" t="s">
        <v>37</v>
      </c>
      <c r="O94" s="10"/>
      <c r="P94" s="10"/>
      <c r="Q94" s="10"/>
      <c r="R94" s="10"/>
      <c r="S94" s="50"/>
      <c r="T94" s="35">
        <v>0</v>
      </c>
      <c r="U94" s="51"/>
      <c r="V94" s="42"/>
      <c r="W94" s="52"/>
      <c r="X94" s="10"/>
      <c r="Y94" s="10"/>
      <c r="Z94" s="10"/>
      <c r="AA94" s="10"/>
      <c r="AB94" s="10"/>
      <c r="AC94" s="10"/>
      <c r="AD94" s="14"/>
      <c r="AE94" s="14"/>
    </row>
    <row r="95" customHeight="1" spans="1:29">
      <c r="A95" s="22">
        <v>93</v>
      </c>
      <c r="B95" s="25">
        <v>250119002</v>
      </c>
      <c r="C95" s="43">
        <v>45676</v>
      </c>
      <c r="D95" s="44" t="s">
        <v>32</v>
      </c>
      <c r="E95" s="28">
        <v>4</v>
      </c>
      <c r="F95" s="44" t="s">
        <v>86</v>
      </c>
      <c r="G95" s="45" t="s">
        <v>169</v>
      </c>
      <c r="H95" s="46" t="s">
        <v>88</v>
      </c>
      <c r="I95" s="45" t="s">
        <v>170</v>
      </c>
      <c r="J95" s="47" t="s">
        <v>89</v>
      </c>
      <c r="K95" s="10">
        <v>74</v>
      </c>
      <c r="L95" s="10">
        <v>13</v>
      </c>
      <c r="M95" s="49"/>
      <c r="N95" s="10" t="s">
        <v>37</v>
      </c>
      <c r="O95" s="10"/>
      <c r="P95" s="10"/>
      <c r="Q95" s="10"/>
      <c r="R95" s="10"/>
      <c r="S95" s="50"/>
      <c r="T95" s="35">
        <v>0</v>
      </c>
      <c r="U95" s="51"/>
      <c r="V95" s="42"/>
      <c r="W95" s="10"/>
      <c r="X95" s="10"/>
      <c r="Y95" s="10"/>
      <c r="Z95" s="10"/>
      <c r="AA95" s="10"/>
      <c r="AB95" s="10"/>
      <c r="AC95" s="10"/>
    </row>
    <row r="96" customHeight="1" spans="1:29">
      <c r="A96" s="22">
        <v>94</v>
      </c>
      <c r="B96" s="25">
        <v>250119003</v>
      </c>
      <c r="C96" s="43">
        <v>45676</v>
      </c>
      <c r="D96" s="44" t="s">
        <v>32</v>
      </c>
      <c r="E96" s="28">
        <v>4</v>
      </c>
      <c r="F96" s="44" t="s">
        <v>166</v>
      </c>
      <c r="G96" s="45" t="s">
        <v>171</v>
      </c>
      <c r="H96" s="46" t="s">
        <v>168</v>
      </c>
      <c r="I96" s="45" t="s">
        <v>168</v>
      </c>
      <c r="J96" s="47" t="s">
        <v>67</v>
      </c>
      <c r="K96" s="10">
        <v>68</v>
      </c>
      <c r="L96" s="10">
        <v>16</v>
      </c>
      <c r="M96" s="49">
        <v>1</v>
      </c>
      <c r="N96" s="10" t="s">
        <v>37</v>
      </c>
      <c r="O96" s="10">
        <v>1</v>
      </c>
      <c r="P96" s="10"/>
      <c r="Q96" s="10"/>
      <c r="R96" s="10"/>
      <c r="S96" s="50"/>
      <c r="T96" s="35">
        <v>1</v>
      </c>
      <c r="U96" s="51" t="s">
        <v>120</v>
      </c>
      <c r="V96" s="42" t="s">
        <v>77</v>
      </c>
      <c r="W96" s="10" t="s">
        <v>15</v>
      </c>
      <c r="X96" s="10" t="s">
        <v>78</v>
      </c>
      <c r="Y96" s="10" t="s">
        <v>79</v>
      </c>
      <c r="Z96" s="10" t="s">
        <v>80</v>
      </c>
      <c r="AA96" s="10"/>
      <c r="AB96" s="10"/>
      <c r="AC96" s="10" t="s">
        <v>172</v>
      </c>
    </row>
    <row r="97" customHeight="1" spans="1:29">
      <c r="A97" s="22">
        <v>95</v>
      </c>
      <c r="B97" s="25">
        <v>250207001</v>
      </c>
      <c r="C97" s="43">
        <v>45695</v>
      </c>
      <c r="D97" s="44" t="s">
        <v>173</v>
      </c>
      <c r="E97" s="28">
        <v>6</v>
      </c>
      <c r="F97" s="44" t="s">
        <v>86</v>
      </c>
      <c r="G97" s="45" t="s">
        <v>169</v>
      </c>
      <c r="H97" s="46" t="s">
        <v>88</v>
      </c>
      <c r="I97" s="45" t="s">
        <v>170</v>
      </c>
      <c r="J97" s="47" t="s">
        <v>89</v>
      </c>
      <c r="K97" s="10">
        <v>445</v>
      </c>
      <c r="L97" s="10">
        <v>52</v>
      </c>
      <c r="M97" s="49">
        <v>2</v>
      </c>
      <c r="N97" s="10" t="s">
        <v>47</v>
      </c>
      <c r="O97" s="10"/>
      <c r="P97" s="10">
        <v>1</v>
      </c>
      <c r="Q97" s="10"/>
      <c r="R97" s="10">
        <v>1</v>
      </c>
      <c r="S97" s="50"/>
      <c r="T97" s="35">
        <v>2</v>
      </c>
      <c r="U97" s="51" t="s">
        <v>174</v>
      </c>
      <c r="V97" s="42" t="s">
        <v>49</v>
      </c>
      <c r="W97" s="10" t="s">
        <v>18</v>
      </c>
      <c r="X97" s="10" t="s">
        <v>175</v>
      </c>
      <c r="Y97" s="10" t="s">
        <v>52</v>
      </c>
      <c r="Z97" s="10" t="s">
        <v>53</v>
      </c>
      <c r="AA97" s="10"/>
      <c r="AB97" s="10"/>
      <c r="AC97" s="10" t="s">
        <v>176</v>
      </c>
    </row>
    <row r="98" customHeight="1" spans="1:20">
      <c r="A98" s="22">
        <v>96</v>
      </c>
      <c r="B98" s="2">
        <v>250207002</v>
      </c>
      <c r="C98" s="3">
        <v>45695</v>
      </c>
      <c r="D98" s="4" t="s">
        <v>173</v>
      </c>
      <c r="E98" s="4">
        <v>6</v>
      </c>
      <c r="F98" s="5" t="s">
        <v>177</v>
      </c>
      <c r="G98" s="6" t="s">
        <v>178</v>
      </c>
      <c r="H98" s="6" t="s">
        <v>179</v>
      </c>
      <c r="I98" s="7" t="s">
        <v>179</v>
      </c>
      <c r="J98" s="7" t="s">
        <v>89</v>
      </c>
      <c r="K98" s="8">
        <v>1</v>
      </c>
      <c r="L98" s="8">
        <v>1</v>
      </c>
      <c r="N98" s="10" t="s">
        <v>37</v>
      </c>
      <c r="T98" s="12">
        <v>0</v>
      </c>
    </row>
    <row r="99" customHeight="1" spans="1:20">
      <c r="A99" s="22">
        <v>97</v>
      </c>
      <c r="B99" s="2">
        <v>250212001</v>
      </c>
      <c r="C99" s="3">
        <v>45700</v>
      </c>
      <c r="D99" s="4" t="s">
        <v>173</v>
      </c>
      <c r="E99" s="4">
        <v>7</v>
      </c>
      <c r="F99" s="5" t="s">
        <v>33</v>
      </c>
      <c r="G99" s="6" t="s">
        <v>180</v>
      </c>
      <c r="H99" s="6" t="s">
        <v>39</v>
      </c>
      <c r="I99" s="7" t="s">
        <v>66</v>
      </c>
      <c r="J99" s="7" t="s">
        <v>43</v>
      </c>
      <c r="K99" s="8">
        <v>256</v>
      </c>
      <c r="L99" s="8">
        <v>8</v>
      </c>
      <c r="N99" s="10" t="s">
        <v>37</v>
      </c>
      <c r="T99" s="12">
        <v>0</v>
      </c>
    </row>
    <row r="100" customHeight="1" spans="1:20">
      <c r="A100" s="22">
        <v>98</v>
      </c>
      <c r="B100" s="2">
        <v>250212002</v>
      </c>
      <c r="C100" s="3">
        <v>45700</v>
      </c>
      <c r="D100" s="4" t="s">
        <v>173</v>
      </c>
      <c r="E100" s="4">
        <v>7</v>
      </c>
      <c r="F100" s="5" t="s">
        <v>33</v>
      </c>
      <c r="G100" s="6" t="s">
        <v>111</v>
      </c>
      <c r="H100" s="6" t="s">
        <v>102</v>
      </c>
      <c r="I100" s="7" t="s">
        <v>84</v>
      </c>
      <c r="J100" s="7" t="s">
        <v>43</v>
      </c>
      <c r="K100" s="8">
        <v>256</v>
      </c>
      <c r="L100" s="8">
        <v>8</v>
      </c>
      <c r="N100" s="10" t="s">
        <v>37</v>
      </c>
      <c r="T100" s="12">
        <v>0</v>
      </c>
    </row>
    <row r="101" customHeight="1" spans="1:20">
      <c r="A101" s="22">
        <v>99</v>
      </c>
      <c r="B101" s="2">
        <v>250212003</v>
      </c>
      <c r="C101" s="3">
        <v>45700</v>
      </c>
      <c r="D101" s="4" t="s">
        <v>173</v>
      </c>
      <c r="E101" s="4">
        <v>7</v>
      </c>
      <c r="F101" s="5" t="s">
        <v>33</v>
      </c>
      <c r="G101" s="6" t="s">
        <v>101</v>
      </c>
      <c r="H101" s="6" t="s">
        <v>102</v>
      </c>
      <c r="I101" s="7" t="s">
        <v>84</v>
      </c>
      <c r="J101" s="7" t="s">
        <v>40</v>
      </c>
      <c r="K101" s="8">
        <v>256</v>
      </c>
      <c r="L101" s="8">
        <v>8</v>
      </c>
      <c r="N101" s="10" t="s">
        <v>37</v>
      </c>
      <c r="T101" s="12">
        <v>0</v>
      </c>
    </row>
    <row r="102" customHeight="1" spans="1:20">
      <c r="A102" s="22">
        <v>100</v>
      </c>
      <c r="B102" s="2">
        <v>250212004</v>
      </c>
      <c r="C102" s="3">
        <v>45700</v>
      </c>
      <c r="D102" s="4" t="s">
        <v>173</v>
      </c>
      <c r="E102" s="4">
        <v>7</v>
      </c>
      <c r="F102" s="5" t="s">
        <v>33</v>
      </c>
      <c r="G102" s="6" t="s">
        <v>122</v>
      </c>
      <c r="H102" s="6" t="s">
        <v>39</v>
      </c>
      <c r="I102" s="7" t="s">
        <v>66</v>
      </c>
      <c r="J102" s="7" t="s">
        <v>40</v>
      </c>
      <c r="K102" s="8">
        <v>256</v>
      </c>
      <c r="L102" s="8">
        <v>8</v>
      </c>
      <c r="N102" s="10" t="s">
        <v>37</v>
      </c>
      <c r="T102" s="12">
        <v>0</v>
      </c>
    </row>
    <row r="103" customHeight="1" spans="1:20">
      <c r="A103" s="22">
        <v>101</v>
      </c>
      <c r="B103" s="2">
        <v>250213001</v>
      </c>
      <c r="C103" s="3">
        <v>45701</v>
      </c>
      <c r="D103" s="4" t="s">
        <v>173</v>
      </c>
      <c r="E103" s="4">
        <v>7</v>
      </c>
      <c r="F103" s="5" t="s">
        <v>33</v>
      </c>
      <c r="G103" s="6" t="s">
        <v>111</v>
      </c>
      <c r="H103" s="6" t="s">
        <v>102</v>
      </c>
      <c r="I103" s="7" t="s">
        <v>84</v>
      </c>
      <c r="J103" s="7" t="s">
        <v>43</v>
      </c>
      <c r="K103" s="8">
        <v>231</v>
      </c>
      <c r="L103" s="8">
        <v>8</v>
      </c>
      <c r="N103" s="10" t="s">
        <v>37</v>
      </c>
      <c r="T103" s="12">
        <v>0</v>
      </c>
    </row>
    <row r="104" customHeight="1" spans="1:20">
      <c r="A104" s="22">
        <v>102</v>
      </c>
      <c r="B104" s="2">
        <v>250213002</v>
      </c>
      <c r="C104" s="3">
        <v>45701</v>
      </c>
      <c r="D104" s="4" t="s">
        <v>173</v>
      </c>
      <c r="E104" s="4">
        <v>7</v>
      </c>
      <c r="F104" s="5" t="s">
        <v>33</v>
      </c>
      <c r="G104" s="6" t="s">
        <v>101</v>
      </c>
      <c r="H104" s="6" t="s">
        <v>102</v>
      </c>
      <c r="I104" s="7" t="s">
        <v>84</v>
      </c>
      <c r="J104" s="7" t="s">
        <v>40</v>
      </c>
      <c r="K104" s="8">
        <v>165</v>
      </c>
      <c r="L104" s="8">
        <v>8</v>
      </c>
      <c r="N104" s="10" t="s">
        <v>37</v>
      </c>
      <c r="T104" s="12">
        <v>0</v>
      </c>
    </row>
    <row r="105" customHeight="1" spans="1:20">
      <c r="A105" s="22">
        <v>103</v>
      </c>
      <c r="B105" s="2">
        <v>250213003</v>
      </c>
      <c r="C105" s="3">
        <v>45701</v>
      </c>
      <c r="D105" s="4" t="s">
        <v>173</v>
      </c>
      <c r="E105" s="4">
        <v>7</v>
      </c>
      <c r="F105" s="5" t="s">
        <v>33</v>
      </c>
      <c r="G105" s="6" t="s">
        <v>181</v>
      </c>
      <c r="H105" s="6" t="s">
        <v>39</v>
      </c>
      <c r="I105" s="7" t="s">
        <v>66</v>
      </c>
      <c r="J105" s="7" t="s">
        <v>43</v>
      </c>
      <c r="K105" s="8">
        <v>144</v>
      </c>
      <c r="L105" s="8">
        <v>8</v>
      </c>
      <c r="N105" s="10" t="s">
        <v>37</v>
      </c>
      <c r="T105" s="12">
        <v>0</v>
      </c>
    </row>
    <row r="106" customHeight="1" spans="1:26">
      <c r="A106" s="22">
        <v>104</v>
      </c>
      <c r="B106" s="2">
        <v>250213004</v>
      </c>
      <c r="C106" s="3">
        <v>45701</v>
      </c>
      <c r="D106" s="4" t="s">
        <v>173</v>
      </c>
      <c r="E106" s="4">
        <v>7</v>
      </c>
      <c r="F106" s="5" t="s">
        <v>33</v>
      </c>
      <c r="G106" s="6" t="s">
        <v>180</v>
      </c>
      <c r="H106" s="6" t="s">
        <v>39</v>
      </c>
      <c r="I106" s="7" t="s">
        <v>66</v>
      </c>
      <c r="J106" s="7" t="s">
        <v>40</v>
      </c>
      <c r="K106" s="8">
        <v>484</v>
      </c>
      <c r="L106" s="8">
        <v>32</v>
      </c>
      <c r="M106" s="9">
        <v>1</v>
      </c>
      <c r="N106" s="10" t="s">
        <v>37</v>
      </c>
      <c r="O106" s="11">
        <v>1</v>
      </c>
      <c r="T106" s="12">
        <v>1</v>
      </c>
      <c r="U106" s="11" t="s">
        <v>182</v>
      </c>
      <c r="V106" s="13" t="s">
        <v>77</v>
      </c>
      <c r="W106" s="8" t="s">
        <v>15</v>
      </c>
      <c r="X106" s="11" t="s">
        <v>183</v>
      </c>
      <c r="Y106" s="11" t="s">
        <v>79</v>
      </c>
      <c r="Z106" s="11" t="s">
        <v>80</v>
      </c>
    </row>
    <row r="107" customHeight="1" spans="1:20">
      <c r="A107" s="22">
        <v>105</v>
      </c>
      <c r="B107" s="2">
        <v>250214001</v>
      </c>
      <c r="C107" s="3">
        <v>45702</v>
      </c>
      <c r="D107" s="4" t="s">
        <v>173</v>
      </c>
      <c r="E107" s="4">
        <v>7</v>
      </c>
      <c r="F107" s="5" t="s">
        <v>86</v>
      </c>
      <c r="G107" s="6" t="s">
        <v>184</v>
      </c>
      <c r="H107" s="6" t="s">
        <v>88</v>
      </c>
      <c r="I107" s="7" t="s">
        <v>170</v>
      </c>
      <c r="J107" s="7" t="s">
        <v>89</v>
      </c>
      <c r="K107" s="8">
        <v>445</v>
      </c>
      <c r="L107" s="8">
        <v>32</v>
      </c>
      <c r="N107" s="10" t="s">
        <v>37</v>
      </c>
      <c r="T107" s="12">
        <v>0</v>
      </c>
    </row>
    <row r="108" customHeight="1" spans="1:20">
      <c r="A108" s="22">
        <v>106</v>
      </c>
      <c r="B108" s="2">
        <v>250217001</v>
      </c>
      <c r="C108" s="3">
        <v>45705</v>
      </c>
      <c r="D108" s="4" t="s">
        <v>173</v>
      </c>
      <c r="E108" s="4">
        <v>8</v>
      </c>
      <c r="F108" s="5" t="s">
        <v>33</v>
      </c>
      <c r="G108" s="6" t="s">
        <v>185</v>
      </c>
      <c r="H108" s="6" t="s">
        <v>186</v>
      </c>
      <c r="I108" s="7" t="s">
        <v>186</v>
      </c>
      <c r="J108" s="7" t="s">
        <v>40</v>
      </c>
      <c r="K108" s="8">
        <v>1</v>
      </c>
      <c r="L108" s="8">
        <v>1</v>
      </c>
      <c r="N108" s="10" t="s">
        <v>37</v>
      </c>
      <c r="T108" s="12">
        <v>0</v>
      </c>
    </row>
    <row r="109" customHeight="1" spans="1:20">
      <c r="A109" s="22">
        <v>107</v>
      </c>
      <c r="B109" s="2">
        <v>250217002</v>
      </c>
      <c r="C109" s="3">
        <v>45705</v>
      </c>
      <c r="D109" s="4" t="s">
        <v>173</v>
      </c>
      <c r="E109" s="4">
        <v>8</v>
      </c>
      <c r="F109" s="5" t="s">
        <v>33</v>
      </c>
      <c r="G109" s="6" t="s">
        <v>111</v>
      </c>
      <c r="H109" s="6" t="s">
        <v>102</v>
      </c>
      <c r="I109" s="7" t="s">
        <v>84</v>
      </c>
      <c r="J109" s="7" t="s">
        <v>43</v>
      </c>
      <c r="K109" s="8">
        <v>2</v>
      </c>
      <c r="L109" s="8">
        <v>2</v>
      </c>
      <c r="N109" s="10" t="s">
        <v>37</v>
      </c>
      <c r="T109" s="12">
        <v>0</v>
      </c>
    </row>
    <row r="110" customHeight="1" spans="1:26">
      <c r="A110" s="22">
        <v>108</v>
      </c>
      <c r="B110" s="2">
        <v>250217003</v>
      </c>
      <c r="C110" s="3">
        <v>45705</v>
      </c>
      <c r="D110" s="4" t="s">
        <v>173</v>
      </c>
      <c r="E110" s="4">
        <v>8</v>
      </c>
      <c r="F110" s="5" t="s">
        <v>33</v>
      </c>
      <c r="G110" s="6" t="s">
        <v>101</v>
      </c>
      <c r="H110" s="6" t="s">
        <v>102</v>
      </c>
      <c r="I110" s="7" t="s">
        <v>84</v>
      </c>
      <c r="J110" s="7" t="s">
        <v>40</v>
      </c>
      <c r="K110" s="8">
        <v>1</v>
      </c>
      <c r="L110" s="8">
        <v>1</v>
      </c>
      <c r="M110" s="9">
        <v>1</v>
      </c>
      <c r="N110" s="10" t="s">
        <v>47</v>
      </c>
      <c r="Q110" s="11">
        <v>1</v>
      </c>
      <c r="T110" s="12">
        <v>1</v>
      </c>
      <c r="U110" s="11" t="s">
        <v>187</v>
      </c>
      <c r="V110" s="13" t="s">
        <v>49</v>
      </c>
      <c r="W110" s="8" t="s">
        <v>50</v>
      </c>
      <c r="X110" s="11" t="s">
        <v>188</v>
      </c>
      <c r="Y110" s="11" t="s">
        <v>52</v>
      </c>
      <c r="Z110" s="11" t="s">
        <v>53</v>
      </c>
    </row>
    <row r="111" customHeight="1" spans="1:26">
      <c r="A111" s="22">
        <v>109</v>
      </c>
      <c r="B111" s="2">
        <v>250217004</v>
      </c>
      <c r="C111" s="3">
        <v>45705</v>
      </c>
      <c r="D111" s="4" t="s">
        <v>173</v>
      </c>
      <c r="E111" s="4">
        <v>8</v>
      </c>
      <c r="F111" s="5" t="s">
        <v>33</v>
      </c>
      <c r="G111" s="6" t="s">
        <v>189</v>
      </c>
      <c r="H111" s="6" t="s">
        <v>139</v>
      </c>
      <c r="I111" s="7" t="s">
        <v>139</v>
      </c>
      <c r="J111" s="7" t="s">
        <v>36</v>
      </c>
      <c r="K111" s="8">
        <v>3</v>
      </c>
      <c r="L111" s="8">
        <v>3</v>
      </c>
      <c r="M111" s="9">
        <v>3</v>
      </c>
      <c r="N111" s="10" t="s">
        <v>47</v>
      </c>
      <c r="P111" s="11">
        <v>3</v>
      </c>
      <c r="T111" s="12">
        <v>3</v>
      </c>
      <c r="U111" s="11" t="s">
        <v>190</v>
      </c>
      <c r="V111" s="13" t="s">
        <v>49</v>
      </c>
      <c r="W111" s="8" t="s">
        <v>16</v>
      </c>
      <c r="X111" s="11" t="s">
        <v>191</v>
      </c>
      <c r="Y111" s="11" t="s">
        <v>52</v>
      </c>
      <c r="Z111" s="11" t="s">
        <v>53</v>
      </c>
    </row>
    <row r="112" customHeight="1" spans="1:20">
      <c r="A112" s="22">
        <v>110</v>
      </c>
      <c r="B112" s="2">
        <v>250217005</v>
      </c>
      <c r="C112" s="3">
        <v>45705</v>
      </c>
      <c r="D112" s="4" t="s">
        <v>173</v>
      </c>
      <c r="E112" s="4">
        <v>8</v>
      </c>
      <c r="F112" s="5" t="s">
        <v>33</v>
      </c>
      <c r="G112" s="6" t="s">
        <v>192</v>
      </c>
      <c r="H112" s="6" t="s">
        <v>136</v>
      </c>
      <c r="I112" s="7" t="s">
        <v>136</v>
      </c>
      <c r="J112" s="7" t="s">
        <v>36</v>
      </c>
      <c r="K112" s="8">
        <v>4</v>
      </c>
      <c r="L112" s="8">
        <v>4</v>
      </c>
      <c r="N112" s="10" t="s">
        <v>37</v>
      </c>
      <c r="T112" s="12">
        <v>0</v>
      </c>
    </row>
    <row r="113" customHeight="1" spans="1:20">
      <c r="A113" s="22">
        <v>111</v>
      </c>
      <c r="B113" s="2">
        <v>250217006</v>
      </c>
      <c r="C113" s="3">
        <v>45705</v>
      </c>
      <c r="D113" s="4" t="s">
        <v>173</v>
      </c>
      <c r="E113" s="4">
        <v>8</v>
      </c>
      <c r="F113" s="5" t="s">
        <v>33</v>
      </c>
      <c r="G113" s="6" t="s">
        <v>38</v>
      </c>
      <c r="H113" s="6" t="s">
        <v>39</v>
      </c>
      <c r="I113" s="7" t="s">
        <v>66</v>
      </c>
      <c r="J113" s="7" t="s">
        <v>40</v>
      </c>
      <c r="K113" s="8">
        <v>986</v>
      </c>
      <c r="L113" s="8">
        <v>32</v>
      </c>
      <c r="N113" s="10" t="s">
        <v>37</v>
      </c>
      <c r="T113" s="12">
        <v>0</v>
      </c>
    </row>
    <row r="114" customHeight="1" spans="1:20">
      <c r="A114" s="22">
        <v>112</v>
      </c>
      <c r="B114" s="2">
        <v>250217007</v>
      </c>
      <c r="C114" s="3">
        <v>45705</v>
      </c>
      <c r="D114" s="4" t="s">
        <v>173</v>
      </c>
      <c r="E114" s="4">
        <v>8</v>
      </c>
      <c r="F114" s="5" t="s">
        <v>33</v>
      </c>
      <c r="G114" s="6" t="s">
        <v>193</v>
      </c>
      <c r="H114" s="6" t="s">
        <v>194</v>
      </c>
      <c r="I114" s="7" t="s">
        <v>195</v>
      </c>
      <c r="J114" s="7" t="s">
        <v>36</v>
      </c>
      <c r="K114" s="8">
        <v>9</v>
      </c>
      <c r="L114" s="8">
        <v>8</v>
      </c>
      <c r="N114" s="10" t="s">
        <v>37</v>
      </c>
      <c r="T114" s="12">
        <v>0</v>
      </c>
    </row>
    <row r="115" customHeight="1" spans="1:20">
      <c r="A115" s="22">
        <v>113</v>
      </c>
      <c r="B115" s="2">
        <v>250218001</v>
      </c>
      <c r="C115" s="3">
        <v>45706</v>
      </c>
      <c r="D115" s="4" t="s">
        <v>173</v>
      </c>
      <c r="E115" s="4">
        <v>8</v>
      </c>
      <c r="F115" s="5" t="s">
        <v>33</v>
      </c>
      <c r="G115" s="6" t="s">
        <v>196</v>
      </c>
      <c r="H115" s="6" t="s">
        <v>72</v>
      </c>
      <c r="I115" s="7" t="s">
        <v>106</v>
      </c>
      <c r="J115" s="7" t="s">
        <v>40</v>
      </c>
      <c r="K115" s="8">
        <v>101</v>
      </c>
      <c r="L115" s="8">
        <v>8</v>
      </c>
      <c r="N115" s="10" t="s">
        <v>37</v>
      </c>
      <c r="T115" s="12">
        <v>0</v>
      </c>
    </row>
    <row r="116" customHeight="1" spans="1:20">
      <c r="A116" s="22">
        <v>114</v>
      </c>
      <c r="B116" s="2">
        <v>250218002</v>
      </c>
      <c r="C116" s="3">
        <v>45706</v>
      </c>
      <c r="D116" s="4" t="s">
        <v>173</v>
      </c>
      <c r="E116" s="4">
        <v>8</v>
      </c>
      <c r="F116" s="5" t="s">
        <v>33</v>
      </c>
      <c r="G116" s="6" t="s">
        <v>197</v>
      </c>
      <c r="H116" s="6" t="s">
        <v>39</v>
      </c>
      <c r="I116" s="7" t="s">
        <v>66</v>
      </c>
      <c r="J116" s="7" t="s">
        <v>43</v>
      </c>
      <c r="K116" s="8">
        <v>200</v>
      </c>
      <c r="L116" s="8">
        <v>8</v>
      </c>
      <c r="N116" s="10" t="s">
        <v>37</v>
      </c>
      <c r="T116" s="12">
        <v>0</v>
      </c>
    </row>
    <row r="117" customHeight="1" spans="1:20">
      <c r="A117" s="22">
        <v>115</v>
      </c>
      <c r="B117" s="2">
        <v>250218003</v>
      </c>
      <c r="C117" s="3">
        <v>45706</v>
      </c>
      <c r="D117" s="4" t="s">
        <v>173</v>
      </c>
      <c r="E117" s="4">
        <v>8</v>
      </c>
      <c r="F117" s="5" t="s">
        <v>33</v>
      </c>
      <c r="G117" s="6" t="s">
        <v>122</v>
      </c>
      <c r="H117" s="6" t="s">
        <v>39</v>
      </c>
      <c r="I117" s="7" t="s">
        <v>66</v>
      </c>
      <c r="J117" s="7" t="s">
        <v>40</v>
      </c>
      <c r="K117" s="8">
        <v>604</v>
      </c>
      <c r="L117" s="8">
        <v>32</v>
      </c>
      <c r="N117" s="10" t="s">
        <v>37</v>
      </c>
      <c r="T117" s="12">
        <v>0</v>
      </c>
    </row>
    <row r="118" customHeight="1" spans="1:26">
      <c r="A118" s="22">
        <v>116</v>
      </c>
      <c r="B118" s="2">
        <v>250218004</v>
      </c>
      <c r="C118" s="3">
        <v>45706</v>
      </c>
      <c r="D118" s="4" t="s">
        <v>173</v>
      </c>
      <c r="E118" s="4">
        <v>8</v>
      </c>
      <c r="F118" s="5" t="s">
        <v>33</v>
      </c>
      <c r="G118" s="6" t="s">
        <v>198</v>
      </c>
      <c r="H118" s="6" t="s">
        <v>119</v>
      </c>
      <c r="I118" s="7" t="s">
        <v>119</v>
      </c>
      <c r="J118" s="7" t="s">
        <v>36</v>
      </c>
      <c r="K118" s="8">
        <v>91</v>
      </c>
      <c r="L118" s="8">
        <v>8</v>
      </c>
      <c r="M118" s="9">
        <v>2</v>
      </c>
      <c r="N118" s="10" t="s">
        <v>47</v>
      </c>
      <c r="O118" s="11">
        <v>2</v>
      </c>
      <c r="T118" s="12">
        <v>2</v>
      </c>
      <c r="U118" s="11" t="s">
        <v>199</v>
      </c>
      <c r="V118" s="13" t="s">
        <v>49</v>
      </c>
      <c r="W118" s="8" t="s">
        <v>15</v>
      </c>
      <c r="X118" s="11" t="s">
        <v>183</v>
      </c>
      <c r="Y118" s="11" t="s">
        <v>79</v>
      </c>
      <c r="Z118" s="11" t="s">
        <v>53</v>
      </c>
    </row>
    <row r="119" customHeight="1" spans="1:20">
      <c r="A119" s="22">
        <v>117</v>
      </c>
      <c r="B119" s="2">
        <v>250218005</v>
      </c>
      <c r="C119" s="3">
        <v>45706</v>
      </c>
      <c r="D119" s="4" t="s">
        <v>173</v>
      </c>
      <c r="E119" s="4">
        <v>8</v>
      </c>
      <c r="F119" s="5" t="s">
        <v>33</v>
      </c>
      <c r="G119" s="6" t="s">
        <v>200</v>
      </c>
      <c r="H119" s="6" t="s">
        <v>201</v>
      </c>
      <c r="I119" s="7" t="s">
        <v>66</v>
      </c>
      <c r="J119" s="7" t="s">
        <v>40</v>
      </c>
      <c r="K119" s="8">
        <v>1</v>
      </c>
      <c r="L119" s="8">
        <v>1</v>
      </c>
      <c r="N119" s="10" t="s">
        <v>37</v>
      </c>
      <c r="T119" s="12">
        <v>0</v>
      </c>
    </row>
    <row r="120" customHeight="1" spans="1:20">
      <c r="A120" s="22">
        <v>118</v>
      </c>
      <c r="B120" s="2">
        <v>250219001</v>
      </c>
      <c r="C120" s="3">
        <v>45707</v>
      </c>
      <c r="D120" s="4" t="s">
        <v>173</v>
      </c>
      <c r="E120" s="4">
        <v>8</v>
      </c>
      <c r="F120" s="5" t="s">
        <v>33</v>
      </c>
      <c r="G120" s="6" t="s">
        <v>202</v>
      </c>
      <c r="H120" s="6" t="s">
        <v>143</v>
      </c>
      <c r="I120" s="7" t="s">
        <v>119</v>
      </c>
      <c r="J120" s="7" t="s">
        <v>36</v>
      </c>
      <c r="K120" s="8">
        <v>5</v>
      </c>
      <c r="L120" s="8">
        <v>5</v>
      </c>
      <c r="N120" s="10" t="s">
        <v>37</v>
      </c>
      <c r="T120" s="12">
        <v>0</v>
      </c>
    </row>
    <row r="121" customHeight="1" spans="1:20">
      <c r="A121" s="22">
        <v>119</v>
      </c>
      <c r="B121" s="2">
        <v>250219002</v>
      </c>
      <c r="C121" s="3">
        <v>45707</v>
      </c>
      <c r="D121" s="4" t="s">
        <v>173</v>
      </c>
      <c r="E121" s="4">
        <v>8</v>
      </c>
      <c r="F121" s="5" t="s">
        <v>73</v>
      </c>
      <c r="G121" s="6" t="s">
        <v>203</v>
      </c>
      <c r="H121" s="6" t="s">
        <v>127</v>
      </c>
      <c r="I121" s="7" t="s">
        <v>128</v>
      </c>
      <c r="J121" s="7" t="s">
        <v>40</v>
      </c>
      <c r="K121" s="8">
        <v>30</v>
      </c>
      <c r="L121" s="8">
        <v>8</v>
      </c>
      <c r="N121" s="10" t="s">
        <v>37</v>
      </c>
      <c r="T121" s="12">
        <v>0</v>
      </c>
    </row>
    <row r="122" customHeight="1" spans="1:20">
      <c r="A122" s="22">
        <v>120</v>
      </c>
      <c r="B122" s="2">
        <v>250219003</v>
      </c>
      <c r="C122" s="3">
        <v>45707</v>
      </c>
      <c r="D122" s="4" t="s">
        <v>173</v>
      </c>
      <c r="E122" s="4">
        <v>8</v>
      </c>
      <c r="F122" s="5" t="s">
        <v>73</v>
      </c>
      <c r="G122" s="6" t="s">
        <v>204</v>
      </c>
      <c r="H122" s="6" t="s">
        <v>205</v>
      </c>
      <c r="I122" s="7" t="s">
        <v>205</v>
      </c>
      <c r="J122" s="7" t="s">
        <v>40</v>
      </c>
      <c r="K122" s="8">
        <v>28</v>
      </c>
      <c r="L122" s="8">
        <v>8</v>
      </c>
      <c r="N122" s="10" t="s">
        <v>37</v>
      </c>
      <c r="T122" s="12">
        <v>0</v>
      </c>
    </row>
    <row r="123" customHeight="1" spans="1:20">
      <c r="A123" s="22">
        <v>121</v>
      </c>
      <c r="B123" s="2">
        <v>250219004</v>
      </c>
      <c r="C123" s="3">
        <v>45707</v>
      </c>
      <c r="D123" s="4" t="s">
        <v>173</v>
      </c>
      <c r="E123" s="4">
        <v>8</v>
      </c>
      <c r="F123" s="5" t="s">
        <v>166</v>
      </c>
      <c r="G123" s="6" t="s">
        <v>206</v>
      </c>
      <c r="H123" s="6" t="s">
        <v>207</v>
      </c>
      <c r="I123" s="7" t="s">
        <v>168</v>
      </c>
      <c r="J123" s="7" t="s">
        <v>67</v>
      </c>
      <c r="K123" s="8">
        <v>1</v>
      </c>
      <c r="L123" s="8">
        <v>1</v>
      </c>
      <c r="N123" s="10" t="s">
        <v>37</v>
      </c>
      <c r="T123" s="12">
        <v>0</v>
      </c>
    </row>
    <row r="124" customHeight="1" spans="1:20">
      <c r="A124" s="22">
        <v>122</v>
      </c>
      <c r="B124" s="2">
        <v>250220001</v>
      </c>
      <c r="C124" s="3">
        <v>45708</v>
      </c>
      <c r="D124" s="4" t="s">
        <v>173</v>
      </c>
      <c r="E124" s="4">
        <f>IF(C124="","",WEEKNUM(C124,1))</f>
        <v>8</v>
      </c>
      <c r="F124" s="5" t="s">
        <v>33</v>
      </c>
      <c r="G124" s="6" t="s">
        <v>197</v>
      </c>
      <c r="H124" s="6" t="s">
        <v>39</v>
      </c>
      <c r="I124" s="7" t="str">
        <f>VLOOKUP(H124,[3]外O细分型号!A:B,2,0)</f>
        <v>G100</v>
      </c>
      <c r="J124" s="7" t="s">
        <v>43</v>
      </c>
      <c r="K124" s="8">
        <v>100</v>
      </c>
      <c r="L124" s="8">
        <v>8</v>
      </c>
      <c r="N124" s="10" t="s">
        <v>37</v>
      </c>
      <c r="T124" s="12">
        <f>SUM(O124:S124)</f>
        <v>0</v>
      </c>
    </row>
    <row r="125" customHeight="1" spans="1:20">
      <c r="A125" s="22">
        <v>123</v>
      </c>
      <c r="B125" s="2">
        <v>250220002</v>
      </c>
      <c r="C125" s="3">
        <v>45708</v>
      </c>
      <c r="D125" s="4" t="s">
        <v>173</v>
      </c>
      <c r="E125" s="4">
        <f>IF(C125="","",WEEKNUM(C125,1))</f>
        <v>8</v>
      </c>
      <c r="F125" s="5" t="s">
        <v>73</v>
      </c>
      <c r="G125" s="6" t="s">
        <v>208</v>
      </c>
      <c r="H125" s="6" t="s">
        <v>209</v>
      </c>
      <c r="I125" s="7" t="s">
        <v>128</v>
      </c>
      <c r="J125" s="7" t="s">
        <v>40</v>
      </c>
      <c r="K125" s="8">
        <v>864</v>
      </c>
      <c r="L125" s="8">
        <v>32</v>
      </c>
      <c r="N125" s="10" t="s">
        <v>37</v>
      </c>
      <c r="T125" s="12">
        <f>SUM(O125:S125)</f>
        <v>0</v>
      </c>
    </row>
    <row r="126" customHeight="1" spans="1:20">
      <c r="A126" s="22">
        <v>124</v>
      </c>
      <c r="B126" s="2">
        <v>250220003</v>
      </c>
      <c r="C126" s="3">
        <v>45708</v>
      </c>
      <c r="D126" s="4" t="s">
        <v>173</v>
      </c>
      <c r="E126" s="4">
        <f>IF(C126="","",WEEKNUM(C126,1))</f>
        <v>8</v>
      </c>
      <c r="F126" s="5" t="s">
        <v>33</v>
      </c>
      <c r="G126" s="6" t="s">
        <v>109</v>
      </c>
      <c r="H126" s="6" t="s">
        <v>55</v>
      </c>
      <c r="I126" s="7" t="str">
        <f>VLOOKUP(H126,[3]外O细分型号!A:B,2,0)</f>
        <v>V7</v>
      </c>
      <c r="J126" s="7" t="s">
        <v>40</v>
      </c>
      <c r="K126" s="8">
        <v>264</v>
      </c>
      <c r="L126" s="8">
        <v>8</v>
      </c>
      <c r="N126" s="10" t="s">
        <v>37</v>
      </c>
      <c r="T126" s="12">
        <f>SUM(O126:S126)</f>
        <v>0</v>
      </c>
    </row>
    <row r="127" customHeight="1" spans="1:20">
      <c r="A127" s="22">
        <v>125</v>
      </c>
      <c r="B127" s="2">
        <v>250220004</v>
      </c>
      <c r="C127" s="3">
        <v>45708</v>
      </c>
      <c r="D127" s="4" t="s">
        <v>173</v>
      </c>
      <c r="E127" s="4">
        <f>IF(C127="","",WEEKNUM(C127,1))</f>
        <v>8</v>
      </c>
      <c r="F127" s="5" t="s">
        <v>33</v>
      </c>
      <c r="G127" s="6" t="s">
        <v>210</v>
      </c>
      <c r="H127" s="6" t="s">
        <v>39</v>
      </c>
      <c r="I127" s="7" t="str">
        <f>VLOOKUP(H127,[3]外O细分型号!A:B,2,0)</f>
        <v>G100</v>
      </c>
      <c r="J127" s="7" t="s">
        <v>40</v>
      </c>
      <c r="K127" s="8">
        <v>605</v>
      </c>
      <c r="L127" s="8">
        <v>32</v>
      </c>
      <c r="N127" s="10" t="s">
        <v>37</v>
      </c>
      <c r="T127" s="12">
        <f>SUM(O127:S127)</f>
        <v>0</v>
      </c>
    </row>
    <row r="128" customHeight="1" spans="1:20">
      <c r="A128" s="22">
        <v>126</v>
      </c>
      <c r="B128" s="2">
        <v>250220005</v>
      </c>
      <c r="C128" s="3">
        <v>45708</v>
      </c>
      <c r="D128" s="4" t="s">
        <v>173</v>
      </c>
      <c r="E128" s="4">
        <f>IF(C128="","",WEEKNUM(C128,1))</f>
        <v>8</v>
      </c>
      <c r="F128" s="5" t="s">
        <v>33</v>
      </c>
      <c r="G128" s="6">
        <v>24064110</v>
      </c>
      <c r="H128" s="6" t="s">
        <v>211</v>
      </c>
      <c r="I128" s="7" t="str">
        <f>VLOOKUP(H128,[3]外O细分型号!A:B,2,0)</f>
        <v>E180</v>
      </c>
      <c r="J128" s="7" t="s">
        <v>40</v>
      </c>
      <c r="K128" s="8">
        <v>2</v>
      </c>
      <c r="L128" s="8">
        <v>2</v>
      </c>
      <c r="N128" s="10" t="s">
        <v>37</v>
      </c>
      <c r="T128" s="12">
        <f>SUM(O128:S128)</f>
        <v>0</v>
      </c>
    </row>
    <row r="129" customHeight="1" spans="1:20">
      <c r="A129" s="22">
        <v>127</v>
      </c>
      <c r="B129" s="2">
        <v>250220006</v>
      </c>
      <c r="C129" s="3">
        <v>45708</v>
      </c>
      <c r="D129" s="4" t="s">
        <v>173</v>
      </c>
      <c r="E129" s="4">
        <f>IF(C129="","",WEEKNUM(C129,1))</f>
        <v>8</v>
      </c>
      <c r="F129" s="5" t="s">
        <v>33</v>
      </c>
      <c r="G129" s="6" t="s">
        <v>153</v>
      </c>
      <c r="H129" s="6" t="s">
        <v>66</v>
      </c>
      <c r="I129" s="7" t="str">
        <f>VLOOKUP(H129,[3]外O细分型号!A:B,2,0)</f>
        <v>G100</v>
      </c>
      <c r="J129" s="7" t="s">
        <v>98</v>
      </c>
      <c r="K129" s="8">
        <v>1</v>
      </c>
      <c r="L129" s="8">
        <v>1</v>
      </c>
      <c r="N129" s="10" t="s">
        <v>37</v>
      </c>
      <c r="T129" s="12">
        <f>SUM(O129:S129)</f>
        <v>0</v>
      </c>
    </row>
    <row r="130" customHeight="1" spans="1:20">
      <c r="A130" s="22">
        <v>128</v>
      </c>
      <c r="B130" s="2">
        <v>250221001</v>
      </c>
      <c r="C130" s="3">
        <v>45709</v>
      </c>
      <c r="D130" s="4" t="s">
        <v>173</v>
      </c>
      <c r="E130" s="4">
        <f>IF(C130="","",WEEKNUM(C130,1))</f>
        <v>8</v>
      </c>
      <c r="F130" s="5" t="s">
        <v>73</v>
      </c>
      <c r="G130" s="6" t="s">
        <v>208</v>
      </c>
      <c r="H130" s="6" t="s">
        <v>209</v>
      </c>
      <c r="I130" s="7" t="s">
        <v>128</v>
      </c>
      <c r="J130" s="7" t="s">
        <v>40</v>
      </c>
      <c r="K130" s="8">
        <v>131</v>
      </c>
      <c r="L130" s="8">
        <v>8</v>
      </c>
      <c r="N130" s="10" t="s">
        <v>37</v>
      </c>
      <c r="T130" s="12">
        <f>SUM(O130:S130)</f>
        <v>0</v>
      </c>
    </row>
    <row r="131" customHeight="1" spans="1:20">
      <c r="A131" s="22">
        <v>129</v>
      </c>
      <c r="B131" s="2">
        <v>250222001</v>
      </c>
      <c r="C131" s="3">
        <v>45710</v>
      </c>
      <c r="D131" s="4" t="s">
        <v>173</v>
      </c>
      <c r="E131" s="4">
        <f>IF(C131="","",WEEKNUM(C131,1))</f>
        <v>8</v>
      </c>
      <c r="F131" s="5" t="s">
        <v>33</v>
      </c>
      <c r="G131" s="6" t="s">
        <v>212</v>
      </c>
      <c r="H131" s="6" t="s">
        <v>131</v>
      </c>
      <c r="I131" s="7" t="str">
        <f>VLOOKUP(H131,[3]外O细分型号!A:B,2,0)</f>
        <v>P1-CM</v>
      </c>
      <c r="J131" s="7" t="s">
        <v>40</v>
      </c>
      <c r="K131" s="8">
        <v>176</v>
      </c>
      <c r="L131" s="8">
        <v>8</v>
      </c>
      <c r="N131" s="10" t="s">
        <v>37</v>
      </c>
      <c r="T131" s="12">
        <f>SUM(O131:S131)</f>
        <v>0</v>
      </c>
    </row>
    <row r="132" customHeight="1" spans="1:20">
      <c r="A132" s="22">
        <v>130</v>
      </c>
      <c r="B132" s="2">
        <v>250222002</v>
      </c>
      <c r="C132" s="3">
        <v>45710</v>
      </c>
      <c r="D132" s="4" t="s">
        <v>173</v>
      </c>
      <c r="E132" s="4">
        <f>IF(C132="","",WEEKNUM(C132,1))</f>
        <v>8</v>
      </c>
      <c r="F132" s="5" t="s">
        <v>33</v>
      </c>
      <c r="G132" s="6" t="s">
        <v>149</v>
      </c>
      <c r="H132" s="6" t="s">
        <v>132</v>
      </c>
      <c r="I132" s="7" t="str">
        <f>VLOOKUP(H132,[3]外O细分型号!A:B,2,0)</f>
        <v>P1-CM</v>
      </c>
      <c r="J132" s="7" t="s">
        <v>40</v>
      </c>
      <c r="K132" s="8">
        <v>78</v>
      </c>
      <c r="L132" s="8">
        <v>8</v>
      </c>
      <c r="N132" s="10" t="s">
        <v>37</v>
      </c>
      <c r="T132" s="12">
        <f>SUM(O132:S132)</f>
        <v>0</v>
      </c>
    </row>
    <row r="133" customHeight="1" spans="1:20">
      <c r="A133" s="22">
        <v>131</v>
      </c>
      <c r="B133" s="2">
        <v>250222003</v>
      </c>
      <c r="C133" s="3">
        <v>45710</v>
      </c>
      <c r="D133" s="4" t="s">
        <v>173</v>
      </c>
      <c r="E133" s="4">
        <f>IF(C133="","",WEEKNUM(C133,1))</f>
        <v>8</v>
      </c>
      <c r="F133" s="5" t="s">
        <v>33</v>
      </c>
      <c r="G133" s="6" t="s">
        <v>38</v>
      </c>
      <c r="H133" s="6" t="s">
        <v>39</v>
      </c>
      <c r="I133" s="7" t="str">
        <f>VLOOKUP(H133,[3]外O细分型号!A:B,2,0)</f>
        <v>G100</v>
      </c>
      <c r="J133" s="7" t="s">
        <v>40</v>
      </c>
      <c r="K133" s="8">
        <v>150</v>
      </c>
      <c r="L133" s="8">
        <v>8</v>
      </c>
      <c r="N133" s="10" t="s">
        <v>37</v>
      </c>
      <c r="T133" s="12">
        <f>SUM(O133:S133)</f>
        <v>0</v>
      </c>
    </row>
    <row r="134" customHeight="1" spans="1:20">
      <c r="A134" s="22">
        <v>132</v>
      </c>
      <c r="B134" s="2">
        <v>250224001</v>
      </c>
      <c r="C134" s="3">
        <v>45712</v>
      </c>
      <c r="D134" s="4" t="s">
        <v>173</v>
      </c>
      <c r="E134" s="4">
        <f>IF(C134="","",WEEKNUM(C134,1))</f>
        <v>9</v>
      </c>
      <c r="F134" s="5" t="s">
        <v>33</v>
      </c>
      <c r="G134" s="6">
        <v>24064110</v>
      </c>
      <c r="H134" s="6" t="s">
        <v>64</v>
      </c>
      <c r="I134" s="7" t="str">
        <f>VLOOKUP(H134,[3]外O细分型号!A:B,2,0)</f>
        <v>V7</v>
      </c>
      <c r="J134" s="7" t="s">
        <v>40</v>
      </c>
      <c r="K134" s="8">
        <v>4</v>
      </c>
      <c r="L134" s="8">
        <v>4</v>
      </c>
      <c r="N134" s="10" t="s">
        <v>37</v>
      </c>
      <c r="T134" s="12">
        <f>SUM(O134:S134)</f>
        <v>0</v>
      </c>
    </row>
    <row r="135" customHeight="1" spans="1:20">
      <c r="A135" s="22">
        <v>133</v>
      </c>
      <c r="B135" s="2">
        <v>250224002</v>
      </c>
      <c r="C135" s="3">
        <v>45712</v>
      </c>
      <c r="D135" s="4" t="s">
        <v>173</v>
      </c>
      <c r="E135" s="4">
        <f>IF(C135="","",WEEKNUM(C135,1))</f>
        <v>9</v>
      </c>
      <c r="F135" s="5" t="s">
        <v>33</v>
      </c>
      <c r="G135" s="6" t="s">
        <v>109</v>
      </c>
      <c r="H135" s="6" t="s">
        <v>55</v>
      </c>
      <c r="I135" s="7" t="str">
        <f>VLOOKUP(H135,[3]外O细分型号!A:B,2,0)</f>
        <v>V7</v>
      </c>
      <c r="J135" s="7" t="s">
        <v>40</v>
      </c>
      <c r="K135" s="8">
        <v>601</v>
      </c>
      <c r="L135" s="8">
        <v>32</v>
      </c>
      <c r="N135" s="10" t="s">
        <v>37</v>
      </c>
      <c r="T135" s="12">
        <f>SUM(O135:S135)</f>
        <v>0</v>
      </c>
    </row>
    <row r="136" customHeight="1" spans="1:20">
      <c r="A136" s="22">
        <v>134</v>
      </c>
      <c r="B136" s="2">
        <v>250225001</v>
      </c>
      <c r="C136" s="3">
        <v>45713</v>
      </c>
      <c r="D136" s="4" t="s">
        <v>173</v>
      </c>
      <c r="E136" s="4">
        <f>IF(C136="","",WEEKNUM(C136,1))</f>
        <v>9</v>
      </c>
      <c r="F136" s="5" t="s">
        <v>33</v>
      </c>
      <c r="G136" s="6" t="s">
        <v>140</v>
      </c>
      <c r="H136" s="6" t="s">
        <v>124</v>
      </c>
      <c r="I136" s="7" t="str">
        <f>VLOOKUP(H136,[3]外O细分型号!A:B,2,0)</f>
        <v>P1-CT</v>
      </c>
      <c r="J136" s="7" t="s">
        <v>40</v>
      </c>
      <c r="K136" s="8">
        <v>118</v>
      </c>
      <c r="L136" s="8">
        <v>8</v>
      </c>
      <c r="N136" s="10" t="s">
        <v>37</v>
      </c>
      <c r="T136" s="12">
        <f>SUM(O136:S136)</f>
        <v>0</v>
      </c>
    </row>
    <row r="137" customHeight="1" spans="1:20">
      <c r="A137" s="22">
        <v>135</v>
      </c>
      <c r="B137" s="2">
        <v>250225002</v>
      </c>
      <c r="C137" s="3">
        <v>45713</v>
      </c>
      <c r="D137" s="4" t="s">
        <v>173</v>
      </c>
      <c r="E137" s="4">
        <f>IF(C137="","",WEEKNUM(C137,1))</f>
        <v>9</v>
      </c>
      <c r="F137" s="5" t="s">
        <v>33</v>
      </c>
      <c r="G137" s="6" t="s">
        <v>213</v>
      </c>
      <c r="H137" s="6" t="s">
        <v>125</v>
      </c>
      <c r="I137" s="7" t="str">
        <f>VLOOKUP(H137,[3]外O细分型号!A:B,2,0)</f>
        <v>P1-CT</v>
      </c>
      <c r="J137" s="7" t="s">
        <v>40</v>
      </c>
      <c r="K137" s="8">
        <v>216</v>
      </c>
      <c r="L137" s="8">
        <v>8</v>
      </c>
      <c r="N137" s="10" t="s">
        <v>37</v>
      </c>
      <c r="T137" s="12">
        <f>SUM(O137:S137)</f>
        <v>0</v>
      </c>
    </row>
    <row r="138" customHeight="1" spans="1:20">
      <c r="A138" s="22">
        <v>136</v>
      </c>
      <c r="B138" s="2">
        <v>250225003</v>
      </c>
      <c r="C138" s="3">
        <v>45713</v>
      </c>
      <c r="D138" s="4" t="s">
        <v>173</v>
      </c>
      <c r="E138" s="4">
        <f>IF(C138="","",WEEKNUM(C138,1))</f>
        <v>9</v>
      </c>
      <c r="F138" s="5" t="s">
        <v>33</v>
      </c>
      <c r="G138" s="6" t="s">
        <v>83</v>
      </c>
      <c r="H138" s="6" t="s">
        <v>84</v>
      </c>
      <c r="I138" s="7" t="str">
        <f>VLOOKUP(H138,[3]外O细分型号!A:B,2,0)</f>
        <v>G111</v>
      </c>
      <c r="J138" s="7" t="s">
        <v>43</v>
      </c>
      <c r="K138" s="8">
        <v>214</v>
      </c>
      <c r="L138" s="8">
        <v>8</v>
      </c>
      <c r="N138" s="10" t="s">
        <v>37</v>
      </c>
      <c r="T138" s="12">
        <f>SUM(O138:S138)</f>
        <v>0</v>
      </c>
    </row>
    <row r="139" customHeight="1" spans="1:20">
      <c r="A139" s="22">
        <v>137</v>
      </c>
      <c r="B139" s="2">
        <v>250226001</v>
      </c>
      <c r="C139" s="3">
        <v>45714</v>
      </c>
      <c r="D139" s="4" t="s">
        <v>173</v>
      </c>
      <c r="E139" s="4">
        <f>IF(C139="","",WEEKNUM(C139,1))</f>
        <v>9</v>
      </c>
      <c r="F139" s="5" t="s">
        <v>33</v>
      </c>
      <c r="G139" s="6" t="s">
        <v>198</v>
      </c>
      <c r="H139" s="6" t="s">
        <v>119</v>
      </c>
      <c r="I139" s="7" t="str">
        <f>VLOOKUP(H139,[3]外O细分型号!A:B,2,0)</f>
        <v>Q2F</v>
      </c>
      <c r="J139" s="7" t="s">
        <v>36</v>
      </c>
      <c r="K139" s="8">
        <v>40</v>
      </c>
      <c r="L139" s="8">
        <v>8</v>
      </c>
      <c r="N139" s="10" t="s">
        <v>37</v>
      </c>
      <c r="T139" s="12">
        <f>SUM(O139:S139)</f>
        <v>0</v>
      </c>
    </row>
    <row r="140" customHeight="1" spans="1:20">
      <c r="A140" s="22">
        <v>138</v>
      </c>
      <c r="B140" s="2">
        <v>250226002</v>
      </c>
      <c r="C140" s="3">
        <v>45714</v>
      </c>
      <c r="D140" s="4" t="s">
        <v>173</v>
      </c>
      <c r="E140" s="4">
        <f>IF(C140="","",WEEKNUM(C140,1))</f>
        <v>9</v>
      </c>
      <c r="F140" s="5" t="s">
        <v>33</v>
      </c>
      <c r="G140" s="6" t="s">
        <v>214</v>
      </c>
      <c r="H140" s="6" t="s">
        <v>215</v>
      </c>
      <c r="I140" s="7" t="str">
        <f>VLOOKUP(H140,[3]外O细分型号!A:B,2,0)</f>
        <v>P1-CT</v>
      </c>
      <c r="J140" s="7" t="s">
        <v>40</v>
      </c>
      <c r="K140" s="8">
        <v>4</v>
      </c>
      <c r="L140" s="8">
        <v>4</v>
      </c>
      <c r="N140" s="10" t="s">
        <v>37</v>
      </c>
      <c r="T140" s="12">
        <f>SUM(O140:S140)</f>
        <v>0</v>
      </c>
    </row>
    <row r="141" customHeight="1" spans="1:20">
      <c r="A141" s="22">
        <v>139</v>
      </c>
      <c r="B141" s="2">
        <v>250226003</v>
      </c>
      <c r="C141" s="3">
        <v>45714</v>
      </c>
      <c r="D141" s="4" t="s">
        <v>173</v>
      </c>
      <c r="E141" s="4">
        <f>IF(C141="","",WEEKNUM(C141,1))</f>
        <v>9</v>
      </c>
      <c r="F141" s="5" t="s">
        <v>33</v>
      </c>
      <c r="G141" s="6" t="s">
        <v>38</v>
      </c>
      <c r="H141" s="6" t="s">
        <v>39</v>
      </c>
      <c r="I141" s="7" t="str">
        <f>VLOOKUP(H141,[3]外O细分型号!A:B,2,0)</f>
        <v>G100</v>
      </c>
      <c r="J141" s="7" t="s">
        <v>40</v>
      </c>
      <c r="K141" s="8">
        <v>3</v>
      </c>
      <c r="L141" s="8">
        <v>3</v>
      </c>
      <c r="N141" s="10" t="s">
        <v>37</v>
      </c>
      <c r="T141" s="12">
        <f>SUM(O141:S141)</f>
        <v>0</v>
      </c>
    </row>
    <row r="142" customHeight="1" spans="1:20">
      <c r="A142" s="22">
        <v>140</v>
      </c>
      <c r="B142" s="2">
        <v>250226004</v>
      </c>
      <c r="C142" s="3">
        <v>45714</v>
      </c>
      <c r="D142" s="4" t="s">
        <v>173</v>
      </c>
      <c r="E142" s="4">
        <f>IF(C142="","",WEEKNUM(C142,1))</f>
        <v>9</v>
      </c>
      <c r="F142" s="5" t="s">
        <v>33</v>
      </c>
      <c r="G142" s="6" t="s">
        <v>109</v>
      </c>
      <c r="H142" s="6" t="s">
        <v>55</v>
      </c>
      <c r="I142" s="7" t="str">
        <f>VLOOKUP(H142,[3]外O细分型号!A:B,2,0)</f>
        <v>V7</v>
      </c>
      <c r="J142" s="7" t="s">
        <v>40</v>
      </c>
      <c r="K142" s="8">
        <v>224</v>
      </c>
      <c r="L142" s="8">
        <v>8</v>
      </c>
      <c r="N142" s="10" t="s">
        <v>37</v>
      </c>
      <c r="T142" s="12">
        <f>SUM(O142:S142)</f>
        <v>0</v>
      </c>
    </row>
    <row r="143" customHeight="1" spans="1:20">
      <c r="A143" s="22">
        <v>141</v>
      </c>
      <c r="B143" s="2">
        <v>250227001</v>
      </c>
      <c r="C143" s="3">
        <v>45715</v>
      </c>
      <c r="D143" s="4" t="s">
        <v>173</v>
      </c>
      <c r="E143" s="4">
        <f>IF(C143="","",WEEKNUM(C143,1))</f>
        <v>9</v>
      </c>
      <c r="F143" s="5" t="s">
        <v>33</v>
      </c>
      <c r="G143" s="6" t="s">
        <v>216</v>
      </c>
      <c r="H143" s="6" t="s">
        <v>39</v>
      </c>
      <c r="I143" s="7" t="str">
        <f>VLOOKUP(H143,[3]外O细分型号!A:B,2,0)</f>
        <v>G100</v>
      </c>
      <c r="J143" s="7" t="s">
        <v>43</v>
      </c>
      <c r="K143" s="8">
        <v>152</v>
      </c>
      <c r="L143" s="8">
        <v>8</v>
      </c>
      <c r="N143" s="10" t="s">
        <v>37</v>
      </c>
      <c r="T143" s="12">
        <f>SUM(O143:S143)</f>
        <v>0</v>
      </c>
    </row>
    <row r="144" customHeight="1" spans="1:20">
      <c r="A144" s="22">
        <v>142</v>
      </c>
      <c r="B144" s="2">
        <v>250227002</v>
      </c>
      <c r="C144" s="3">
        <v>45715</v>
      </c>
      <c r="D144" s="4" t="s">
        <v>173</v>
      </c>
      <c r="E144" s="4">
        <f>IF(C144="","",WEEKNUM(C144,1))</f>
        <v>9</v>
      </c>
      <c r="F144" s="5" t="s">
        <v>33</v>
      </c>
      <c r="G144" s="6" t="s">
        <v>217</v>
      </c>
      <c r="H144" s="6" t="s">
        <v>218</v>
      </c>
      <c r="I144" s="7" t="str">
        <f>VLOOKUP(H144,[3]外O细分型号!A:B,2,0)</f>
        <v>G101</v>
      </c>
      <c r="J144" s="7" t="s">
        <v>43</v>
      </c>
      <c r="K144" s="8">
        <v>100</v>
      </c>
      <c r="L144" s="8">
        <v>8</v>
      </c>
      <c r="N144" s="10" t="s">
        <v>37</v>
      </c>
      <c r="T144" s="12">
        <f>SUM(O144:S144)</f>
        <v>0</v>
      </c>
    </row>
    <row r="145" customHeight="1" spans="1:20">
      <c r="A145" s="22">
        <v>143</v>
      </c>
      <c r="B145" s="2">
        <v>250227003</v>
      </c>
      <c r="C145" s="3">
        <v>45715</v>
      </c>
      <c r="D145" s="4" t="s">
        <v>173</v>
      </c>
      <c r="E145" s="4">
        <f>IF(C145="","",WEEKNUM(C145,1))</f>
        <v>9</v>
      </c>
      <c r="F145" s="5" t="s">
        <v>33</v>
      </c>
      <c r="G145" s="6" t="s">
        <v>219</v>
      </c>
      <c r="H145" s="6" t="s">
        <v>102</v>
      </c>
      <c r="I145" s="7" t="str">
        <f>VLOOKUP(H145,[3]外O细分型号!A:B,2,0)</f>
        <v>G111</v>
      </c>
      <c r="J145" s="7" t="s">
        <v>40</v>
      </c>
      <c r="K145" s="8">
        <v>5</v>
      </c>
      <c r="L145" s="8">
        <v>5</v>
      </c>
      <c r="N145" s="10" t="s">
        <v>37</v>
      </c>
      <c r="T145" s="12">
        <f>SUM(O145:S145)</f>
        <v>0</v>
      </c>
    </row>
    <row r="146" customHeight="1" spans="1:26">
      <c r="A146" s="22">
        <v>144</v>
      </c>
      <c r="B146" s="2">
        <v>250227004</v>
      </c>
      <c r="C146" s="3">
        <v>45715</v>
      </c>
      <c r="D146" s="4" t="s">
        <v>173</v>
      </c>
      <c r="E146" s="4">
        <f>IF(C146="","",WEEKNUM(C146,1))</f>
        <v>9</v>
      </c>
      <c r="F146" s="5" t="s">
        <v>33</v>
      </c>
      <c r="G146" s="6" t="s">
        <v>212</v>
      </c>
      <c r="H146" s="6" t="s">
        <v>138</v>
      </c>
      <c r="I146" s="7" t="str">
        <f>VLOOKUP(H146,[3]外O细分型号!A:B,2,0)</f>
        <v>P1-CM</v>
      </c>
      <c r="J146" s="7" t="s">
        <v>40</v>
      </c>
      <c r="K146" s="8">
        <v>277</v>
      </c>
      <c r="L146" s="8">
        <v>8</v>
      </c>
      <c r="M146" s="9">
        <v>3</v>
      </c>
      <c r="N146" s="10" t="s">
        <v>47</v>
      </c>
      <c r="O146" s="11">
        <v>1</v>
      </c>
      <c r="R146" s="11">
        <v>2</v>
      </c>
      <c r="T146" s="12">
        <f>SUM(O146:S146)</f>
        <v>3</v>
      </c>
      <c r="U146" s="11" t="s">
        <v>220</v>
      </c>
      <c r="V146" s="13" t="s">
        <v>49</v>
      </c>
      <c r="W146" s="8" t="s">
        <v>18</v>
      </c>
      <c r="X146" s="11" t="s">
        <v>175</v>
      </c>
      <c r="Y146" s="11" t="s">
        <v>52</v>
      </c>
      <c r="Z146" s="11" t="s">
        <v>53</v>
      </c>
    </row>
    <row r="147" customHeight="1" spans="1:20">
      <c r="A147" s="22">
        <v>145</v>
      </c>
      <c r="B147" s="2">
        <v>250228001</v>
      </c>
      <c r="C147" s="3">
        <v>45716</v>
      </c>
      <c r="D147" s="4" t="s">
        <v>173</v>
      </c>
      <c r="E147" s="4">
        <v>9</v>
      </c>
      <c r="F147" s="5" t="s">
        <v>33</v>
      </c>
      <c r="G147" s="6" t="s">
        <v>217</v>
      </c>
      <c r="H147" s="6" t="s">
        <v>218</v>
      </c>
      <c r="I147" s="7" t="s">
        <v>221</v>
      </c>
      <c r="J147" s="7" t="s">
        <v>43</v>
      </c>
      <c r="K147" s="8">
        <v>610</v>
      </c>
      <c r="L147" s="8">
        <v>32</v>
      </c>
      <c r="N147" s="10" t="s">
        <v>37</v>
      </c>
      <c r="T147" s="53">
        <v>0</v>
      </c>
    </row>
    <row r="148" customHeight="1" spans="1:20">
      <c r="A148" s="22">
        <v>146</v>
      </c>
      <c r="B148" s="2">
        <v>250228002</v>
      </c>
      <c r="C148" s="3">
        <v>45716</v>
      </c>
      <c r="D148" s="4" t="s">
        <v>173</v>
      </c>
      <c r="E148" s="4">
        <v>9</v>
      </c>
      <c r="F148" s="5" t="s">
        <v>33</v>
      </c>
      <c r="G148" s="6" t="s">
        <v>222</v>
      </c>
      <c r="H148" s="6" t="s">
        <v>66</v>
      </c>
      <c r="I148" s="7" t="s">
        <v>66</v>
      </c>
      <c r="J148" s="7" t="s">
        <v>43</v>
      </c>
      <c r="K148" s="8">
        <v>178</v>
      </c>
      <c r="L148" s="8">
        <v>8</v>
      </c>
      <c r="N148" s="10" t="s">
        <v>37</v>
      </c>
      <c r="T148" s="53">
        <v>0</v>
      </c>
    </row>
    <row r="149" customHeight="1" spans="1:20">
      <c r="A149" s="22">
        <v>147</v>
      </c>
      <c r="B149" s="2">
        <v>250228003</v>
      </c>
      <c r="C149" s="3">
        <v>45716</v>
      </c>
      <c r="D149" s="4" t="s">
        <v>173</v>
      </c>
      <c r="E149" s="4">
        <v>9</v>
      </c>
      <c r="F149" s="5" t="s">
        <v>33</v>
      </c>
      <c r="G149" s="6" t="s">
        <v>223</v>
      </c>
      <c r="H149" s="6" t="s">
        <v>143</v>
      </c>
      <c r="I149" s="7" t="s">
        <v>119</v>
      </c>
      <c r="J149" s="7" t="s">
        <v>36</v>
      </c>
      <c r="K149" s="8">
        <v>22</v>
      </c>
      <c r="L149" s="8">
        <v>8</v>
      </c>
      <c r="N149" s="10" t="s">
        <v>37</v>
      </c>
      <c r="T149" s="53">
        <v>0</v>
      </c>
    </row>
    <row r="150" customHeight="1" spans="1:20">
      <c r="A150" s="22">
        <v>148</v>
      </c>
      <c r="B150" s="2">
        <v>250228004</v>
      </c>
      <c r="C150" s="3">
        <v>45716</v>
      </c>
      <c r="D150" s="4" t="s">
        <v>173</v>
      </c>
      <c r="E150" s="4">
        <v>9</v>
      </c>
      <c r="F150" s="5" t="s">
        <v>33</v>
      </c>
      <c r="G150" s="6" t="s">
        <v>224</v>
      </c>
      <c r="H150" s="6" t="s">
        <v>218</v>
      </c>
      <c r="I150" s="7" t="s">
        <v>221</v>
      </c>
      <c r="J150" s="7" t="s">
        <v>43</v>
      </c>
      <c r="K150" s="8">
        <v>100</v>
      </c>
      <c r="L150" s="8">
        <v>8</v>
      </c>
      <c r="N150" s="10" t="s">
        <v>37</v>
      </c>
      <c r="T150" s="53">
        <v>0</v>
      </c>
    </row>
    <row r="151" customHeight="1" spans="1:20">
      <c r="A151" s="22">
        <v>149</v>
      </c>
      <c r="B151" s="2">
        <v>250228005</v>
      </c>
      <c r="C151" s="3">
        <v>45716</v>
      </c>
      <c r="D151" s="4" t="s">
        <v>173</v>
      </c>
      <c r="E151" s="4">
        <v>9</v>
      </c>
      <c r="F151" s="5" t="s">
        <v>33</v>
      </c>
      <c r="G151" s="6" t="s">
        <v>225</v>
      </c>
      <c r="H151" s="6" t="s">
        <v>136</v>
      </c>
      <c r="I151" s="7" t="s">
        <v>136</v>
      </c>
      <c r="J151" s="7" t="s">
        <v>36</v>
      </c>
      <c r="K151" s="8">
        <v>36</v>
      </c>
      <c r="L151" s="8">
        <v>8</v>
      </c>
      <c r="N151" s="10" t="s">
        <v>37</v>
      </c>
      <c r="T151" s="53">
        <v>0</v>
      </c>
    </row>
    <row r="152" customHeight="1" spans="1:20">
      <c r="A152" s="22">
        <v>150</v>
      </c>
      <c r="B152" s="2">
        <v>250228006</v>
      </c>
      <c r="C152" s="3">
        <v>45716</v>
      </c>
      <c r="D152" s="4" t="s">
        <v>173</v>
      </c>
      <c r="E152" s="4">
        <v>9</v>
      </c>
      <c r="F152" s="5" t="s">
        <v>33</v>
      </c>
      <c r="G152" s="6" t="s">
        <v>226</v>
      </c>
      <c r="H152" s="6" t="s">
        <v>39</v>
      </c>
      <c r="I152" s="7" t="s">
        <v>66</v>
      </c>
      <c r="J152" s="7" t="s">
        <v>40</v>
      </c>
      <c r="K152" s="8">
        <v>1</v>
      </c>
      <c r="L152" s="8">
        <v>1</v>
      </c>
      <c r="N152" s="10" t="s">
        <v>37</v>
      </c>
      <c r="T152" s="53">
        <v>0</v>
      </c>
    </row>
    <row r="153" customHeight="1" spans="1:20">
      <c r="A153" s="22">
        <v>151</v>
      </c>
      <c r="B153" s="2">
        <v>250228007</v>
      </c>
      <c r="C153" s="3">
        <v>45716</v>
      </c>
      <c r="D153" s="4" t="s">
        <v>173</v>
      </c>
      <c r="E153" s="4">
        <v>9</v>
      </c>
      <c r="F153" s="5" t="s">
        <v>33</v>
      </c>
      <c r="G153" s="6" t="s">
        <v>121</v>
      </c>
      <c r="H153" s="6" t="s">
        <v>62</v>
      </c>
      <c r="I153" s="7" t="s">
        <v>69</v>
      </c>
      <c r="J153" s="7" t="s">
        <v>36</v>
      </c>
      <c r="K153" s="8">
        <v>2</v>
      </c>
      <c r="L153" s="8">
        <v>2</v>
      </c>
      <c r="N153" s="10" t="s">
        <v>37</v>
      </c>
      <c r="T153" s="53">
        <v>0</v>
      </c>
    </row>
    <row r="154" customHeight="1" spans="1:20">
      <c r="A154" s="22">
        <v>152</v>
      </c>
      <c r="B154" s="2">
        <v>250228008</v>
      </c>
      <c r="C154" s="3">
        <v>45716</v>
      </c>
      <c r="D154" s="4" t="s">
        <v>173</v>
      </c>
      <c r="E154" s="4">
        <v>9</v>
      </c>
      <c r="F154" s="5" t="s">
        <v>33</v>
      </c>
      <c r="G154" s="6" t="s">
        <v>202</v>
      </c>
      <c r="H154" s="6" t="s">
        <v>119</v>
      </c>
      <c r="I154" s="7" t="s">
        <v>119</v>
      </c>
      <c r="J154" s="7" t="s">
        <v>36</v>
      </c>
      <c r="K154" s="8">
        <v>128</v>
      </c>
      <c r="L154" s="8">
        <v>8</v>
      </c>
      <c r="N154" s="10" t="s">
        <v>37</v>
      </c>
      <c r="T154" s="53">
        <v>0</v>
      </c>
    </row>
    <row r="155" customHeight="1" spans="1:20">
      <c r="A155" s="22">
        <v>153</v>
      </c>
      <c r="B155" s="2">
        <v>250228009</v>
      </c>
      <c r="C155" s="3">
        <v>45716</v>
      </c>
      <c r="D155" s="4" t="s">
        <v>173</v>
      </c>
      <c r="E155" s="4">
        <v>9</v>
      </c>
      <c r="F155" s="5" t="s">
        <v>33</v>
      </c>
      <c r="G155" s="6" t="s">
        <v>140</v>
      </c>
      <c r="H155" s="6" t="s">
        <v>125</v>
      </c>
      <c r="I155" s="7" t="s">
        <v>125</v>
      </c>
      <c r="J155" s="7" t="s">
        <v>40</v>
      </c>
      <c r="K155" s="8">
        <v>107</v>
      </c>
      <c r="L155" s="8">
        <v>8</v>
      </c>
      <c r="N155" s="10" t="s">
        <v>37</v>
      </c>
      <c r="T155" s="53">
        <v>0</v>
      </c>
    </row>
    <row r="156" customHeight="1" spans="1:20">
      <c r="A156" s="22">
        <v>154</v>
      </c>
      <c r="B156" s="2">
        <v>250302001</v>
      </c>
      <c r="C156" s="3">
        <v>45718</v>
      </c>
      <c r="D156" s="4" t="s">
        <v>227</v>
      </c>
      <c r="E156" s="4">
        <v>10</v>
      </c>
      <c r="F156" s="5" t="s">
        <v>33</v>
      </c>
      <c r="G156" s="6" t="s">
        <v>83</v>
      </c>
      <c r="H156" s="6" t="s">
        <v>84</v>
      </c>
      <c r="I156" s="7" t="s">
        <v>84</v>
      </c>
      <c r="J156" s="7" t="s">
        <v>43</v>
      </c>
      <c r="K156" s="8">
        <v>205</v>
      </c>
      <c r="L156" s="8">
        <v>8</v>
      </c>
      <c r="N156" s="10" t="s">
        <v>37</v>
      </c>
      <c r="T156" s="53">
        <v>0</v>
      </c>
    </row>
    <row r="157" customHeight="1" spans="1:26">
      <c r="A157" s="22">
        <v>155</v>
      </c>
      <c r="B157" s="2">
        <v>250302002</v>
      </c>
      <c r="C157" s="3">
        <v>45718</v>
      </c>
      <c r="D157" s="4" t="s">
        <v>227</v>
      </c>
      <c r="E157" s="4">
        <v>10</v>
      </c>
      <c r="F157" s="5" t="s">
        <v>33</v>
      </c>
      <c r="G157" s="6" t="s">
        <v>228</v>
      </c>
      <c r="H157" s="6" t="s">
        <v>62</v>
      </c>
      <c r="I157" s="7" t="s">
        <v>62</v>
      </c>
      <c r="J157" s="7" t="s">
        <v>43</v>
      </c>
      <c r="K157" s="8">
        <v>136</v>
      </c>
      <c r="L157" s="8">
        <v>8</v>
      </c>
      <c r="M157" s="9">
        <v>2</v>
      </c>
      <c r="N157" s="10" t="s">
        <v>47</v>
      </c>
      <c r="O157" s="11">
        <v>2</v>
      </c>
      <c r="T157" s="53">
        <v>2</v>
      </c>
      <c r="U157" s="11" t="s">
        <v>229</v>
      </c>
      <c r="V157" s="13" t="s">
        <v>49</v>
      </c>
      <c r="W157" s="8" t="s">
        <v>15</v>
      </c>
      <c r="X157" s="11" t="s">
        <v>100</v>
      </c>
      <c r="Y157" s="11" t="s">
        <v>79</v>
      </c>
      <c r="Z157" s="11" t="s">
        <v>53</v>
      </c>
    </row>
    <row r="158" customHeight="1" spans="1:20">
      <c r="A158" s="22">
        <v>156</v>
      </c>
      <c r="B158" s="2">
        <v>250302003</v>
      </c>
      <c r="C158" s="3">
        <v>45718</v>
      </c>
      <c r="D158" s="4" t="s">
        <v>227</v>
      </c>
      <c r="E158" s="4">
        <v>10</v>
      </c>
      <c r="F158" s="5" t="s">
        <v>33</v>
      </c>
      <c r="G158" s="6" t="s">
        <v>212</v>
      </c>
      <c r="H158" s="6" t="s">
        <v>131</v>
      </c>
      <c r="I158" s="7" t="s">
        <v>132</v>
      </c>
      <c r="J158" s="7" t="s">
        <v>40</v>
      </c>
      <c r="K158" s="8">
        <v>25</v>
      </c>
      <c r="L158" s="8">
        <v>8</v>
      </c>
      <c r="N158" s="10" t="s">
        <v>37</v>
      </c>
      <c r="T158" s="53">
        <v>0</v>
      </c>
    </row>
    <row r="159" customHeight="1" spans="1:20">
      <c r="A159" s="22">
        <v>157</v>
      </c>
      <c r="B159" s="2">
        <v>250302003</v>
      </c>
      <c r="C159" s="3">
        <v>45718</v>
      </c>
      <c r="D159" s="4" t="s">
        <v>227</v>
      </c>
      <c r="E159" s="4">
        <v>10</v>
      </c>
      <c r="F159" s="5" t="s">
        <v>33</v>
      </c>
      <c r="G159" s="6" t="s">
        <v>34</v>
      </c>
      <c r="H159" s="6" t="s">
        <v>35</v>
      </c>
      <c r="I159" s="7" t="s">
        <v>139</v>
      </c>
      <c r="J159" s="7" t="s">
        <v>36</v>
      </c>
      <c r="K159" s="8">
        <v>108</v>
      </c>
      <c r="L159" s="8">
        <v>8</v>
      </c>
      <c r="N159" s="10" t="s">
        <v>37</v>
      </c>
      <c r="T159" s="53">
        <v>0</v>
      </c>
    </row>
    <row r="160" customHeight="1" spans="1:20">
      <c r="A160" s="22">
        <v>158</v>
      </c>
      <c r="B160" s="2">
        <v>250303001</v>
      </c>
      <c r="C160" s="3">
        <v>45719</v>
      </c>
      <c r="D160" s="4" t="s">
        <v>227</v>
      </c>
      <c r="E160" s="4">
        <v>10</v>
      </c>
      <c r="F160" s="5" t="s">
        <v>33</v>
      </c>
      <c r="G160" s="6" t="s">
        <v>212</v>
      </c>
      <c r="H160" s="6" t="s">
        <v>138</v>
      </c>
      <c r="I160" s="7" t="s">
        <v>132</v>
      </c>
      <c r="J160" s="7" t="s">
        <v>40</v>
      </c>
      <c r="K160" s="8">
        <v>226</v>
      </c>
      <c r="L160" s="8">
        <v>8</v>
      </c>
      <c r="N160" s="10" t="s">
        <v>37</v>
      </c>
      <c r="T160" s="53">
        <v>0</v>
      </c>
    </row>
    <row r="161" customHeight="1" spans="1:20">
      <c r="A161" s="22">
        <v>159</v>
      </c>
      <c r="B161" s="2">
        <v>250303002</v>
      </c>
      <c r="C161" s="3">
        <v>45719</v>
      </c>
      <c r="D161" s="4" t="s">
        <v>227</v>
      </c>
      <c r="E161" s="4">
        <v>10</v>
      </c>
      <c r="F161" s="5" t="s">
        <v>33</v>
      </c>
      <c r="G161" s="6" t="s">
        <v>230</v>
      </c>
      <c r="H161" s="6" t="s">
        <v>135</v>
      </c>
      <c r="I161" s="7" t="s">
        <v>136</v>
      </c>
      <c r="J161" s="7" t="s">
        <v>36</v>
      </c>
      <c r="K161" s="8">
        <v>140</v>
      </c>
      <c r="L161" s="8">
        <v>8</v>
      </c>
      <c r="N161" s="10" t="s">
        <v>37</v>
      </c>
      <c r="T161" s="53">
        <v>0</v>
      </c>
    </row>
    <row r="162" customHeight="1" spans="1:29">
      <c r="A162" s="22">
        <v>160</v>
      </c>
      <c r="B162" s="2">
        <v>250303003</v>
      </c>
      <c r="C162" s="3">
        <v>45719</v>
      </c>
      <c r="D162" s="4" t="s">
        <v>227</v>
      </c>
      <c r="E162" s="4">
        <v>10</v>
      </c>
      <c r="F162" s="5" t="s">
        <v>33</v>
      </c>
      <c r="G162" s="6" t="s">
        <v>228</v>
      </c>
      <c r="H162" s="6" t="s">
        <v>62</v>
      </c>
      <c r="I162" s="7" t="s">
        <v>62</v>
      </c>
      <c r="J162" s="7" t="s">
        <v>43</v>
      </c>
      <c r="K162" s="8">
        <v>118</v>
      </c>
      <c r="L162" s="8">
        <v>8</v>
      </c>
      <c r="N162" s="10" t="s">
        <v>37</v>
      </c>
      <c r="T162" s="53">
        <v>0</v>
      </c>
      <c r="AC162" s="8" t="s">
        <v>231</v>
      </c>
    </row>
    <row r="163" customHeight="1" spans="1:20">
      <c r="A163" s="22">
        <v>161</v>
      </c>
      <c r="B163" s="2">
        <v>250304001</v>
      </c>
      <c r="C163" s="3">
        <v>45720</v>
      </c>
      <c r="D163" s="4" t="s">
        <v>227</v>
      </c>
      <c r="E163" s="4">
        <v>10</v>
      </c>
      <c r="F163" s="5" t="s">
        <v>73</v>
      </c>
      <c r="G163" s="6">
        <v>20240616</v>
      </c>
      <c r="H163" s="6" t="s">
        <v>205</v>
      </c>
      <c r="I163" s="7" t="s">
        <v>205</v>
      </c>
      <c r="J163" s="7" t="s">
        <v>40</v>
      </c>
      <c r="K163" s="8">
        <v>38</v>
      </c>
      <c r="L163" s="8">
        <v>8</v>
      </c>
      <c r="N163" s="10" t="s">
        <v>37</v>
      </c>
      <c r="T163" s="53">
        <v>0</v>
      </c>
    </row>
    <row r="164" customHeight="1" spans="1:20">
      <c r="A164" s="22">
        <v>162</v>
      </c>
      <c r="B164" s="2">
        <v>250304002</v>
      </c>
      <c r="C164" s="3">
        <v>45720</v>
      </c>
      <c r="D164" s="4" t="s">
        <v>227</v>
      </c>
      <c r="E164" s="4">
        <v>10</v>
      </c>
      <c r="F164" s="5" t="s">
        <v>73</v>
      </c>
      <c r="G164" s="6" t="s">
        <v>232</v>
      </c>
      <c r="H164" s="6" t="s">
        <v>233</v>
      </c>
      <c r="I164" s="7" t="s">
        <v>128</v>
      </c>
      <c r="J164" s="7" t="s">
        <v>40</v>
      </c>
      <c r="K164" s="8">
        <v>652</v>
      </c>
      <c r="L164" s="8">
        <v>32</v>
      </c>
      <c r="N164" s="10" t="s">
        <v>37</v>
      </c>
      <c r="T164" s="53">
        <v>0</v>
      </c>
    </row>
    <row r="165" customHeight="1" spans="1:29">
      <c r="A165" s="22">
        <v>163</v>
      </c>
      <c r="B165" s="2">
        <v>250304003</v>
      </c>
      <c r="C165" s="3">
        <v>45720</v>
      </c>
      <c r="D165" s="4" t="s">
        <v>227</v>
      </c>
      <c r="E165" s="4">
        <v>10</v>
      </c>
      <c r="F165" s="5" t="s">
        <v>73</v>
      </c>
      <c r="G165" s="6">
        <v>20240616</v>
      </c>
      <c r="H165" s="6" t="s">
        <v>205</v>
      </c>
      <c r="I165" s="7" t="s">
        <v>205</v>
      </c>
      <c r="J165" s="7" t="s">
        <v>40</v>
      </c>
      <c r="K165" s="8">
        <v>132</v>
      </c>
      <c r="L165" s="8">
        <v>8</v>
      </c>
      <c r="M165" s="9">
        <v>1</v>
      </c>
      <c r="N165" s="10" t="s">
        <v>37</v>
      </c>
      <c r="O165" s="11">
        <v>1</v>
      </c>
      <c r="T165" s="53">
        <v>1</v>
      </c>
      <c r="U165" s="11" t="s">
        <v>234</v>
      </c>
      <c r="V165" s="13" t="s">
        <v>77</v>
      </c>
      <c r="W165" s="8" t="s">
        <v>15</v>
      </c>
      <c r="X165" s="11" t="s">
        <v>78</v>
      </c>
      <c r="Y165" s="11" t="s">
        <v>235</v>
      </c>
      <c r="Z165" s="11" t="s">
        <v>80</v>
      </c>
      <c r="AC165" s="8" t="s">
        <v>172</v>
      </c>
    </row>
    <row r="166" customHeight="1" spans="1:20">
      <c r="A166" s="22">
        <v>164</v>
      </c>
      <c r="B166" s="2">
        <v>250304004</v>
      </c>
      <c r="C166" s="3">
        <v>45720</v>
      </c>
      <c r="D166" s="4" t="s">
        <v>227</v>
      </c>
      <c r="E166" s="4">
        <v>10</v>
      </c>
      <c r="F166" s="5" t="s">
        <v>73</v>
      </c>
      <c r="G166" s="6">
        <v>20240616</v>
      </c>
      <c r="H166" s="6" t="s">
        <v>233</v>
      </c>
      <c r="I166" s="7" t="s">
        <v>128</v>
      </c>
      <c r="J166" s="7" t="s">
        <v>40</v>
      </c>
      <c r="K166" s="8">
        <v>21</v>
      </c>
      <c r="L166" s="8">
        <v>8</v>
      </c>
      <c r="N166" s="10" t="s">
        <v>37</v>
      </c>
      <c r="T166" s="53">
        <v>0</v>
      </c>
    </row>
    <row r="167" customHeight="1" spans="1:20">
      <c r="A167" s="22">
        <v>165</v>
      </c>
      <c r="B167" s="2">
        <v>250304005</v>
      </c>
      <c r="C167" s="3">
        <v>45720</v>
      </c>
      <c r="D167" s="4" t="s">
        <v>227</v>
      </c>
      <c r="E167" s="4">
        <v>10</v>
      </c>
      <c r="F167" s="5" t="s">
        <v>73</v>
      </c>
      <c r="G167" s="6">
        <v>20240606</v>
      </c>
      <c r="H167" s="6" t="s">
        <v>233</v>
      </c>
      <c r="I167" s="7" t="s">
        <v>128</v>
      </c>
      <c r="J167" s="7" t="s">
        <v>40</v>
      </c>
      <c r="K167" s="8">
        <v>179</v>
      </c>
      <c r="L167" s="8">
        <v>8</v>
      </c>
      <c r="N167" s="10" t="s">
        <v>37</v>
      </c>
      <c r="T167" s="53">
        <v>0</v>
      </c>
    </row>
    <row r="168" customHeight="1" spans="1:20">
      <c r="A168" s="22">
        <v>166</v>
      </c>
      <c r="B168" s="2">
        <v>250304006</v>
      </c>
      <c r="C168" s="3">
        <v>45720</v>
      </c>
      <c r="D168" s="4" t="s">
        <v>227</v>
      </c>
      <c r="E168" s="4">
        <v>10</v>
      </c>
      <c r="F168" s="5" t="s">
        <v>73</v>
      </c>
      <c r="G168" s="6" t="s">
        <v>208</v>
      </c>
      <c r="H168" s="6" t="s">
        <v>236</v>
      </c>
      <c r="I168" s="7" t="s">
        <v>128</v>
      </c>
      <c r="J168" s="7" t="s">
        <v>40</v>
      </c>
      <c r="K168" s="8">
        <v>1</v>
      </c>
      <c r="L168" s="8">
        <v>1</v>
      </c>
      <c r="N168" s="10" t="s">
        <v>37</v>
      </c>
      <c r="T168" s="53">
        <v>0</v>
      </c>
    </row>
    <row r="169" customHeight="1" spans="1:20">
      <c r="A169" s="22">
        <v>167</v>
      </c>
      <c r="B169" s="2">
        <v>250305001</v>
      </c>
      <c r="C169" s="3">
        <v>45721</v>
      </c>
      <c r="D169" s="4" t="s">
        <v>227</v>
      </c>
      <c r="E169" s="4">
        <v>10</v>
      </c>
      <c r="F169" s="5" t="s">
        <v>33</v>
      </c>
      <c r="G169" s="6" t="s">
        <v>237</v>
      </c>
      <c r="H169" s="6" t="s">
        <v>84</v>
      </c>
      <c r="I169" s="7" t="s">
        <v>84</v>
      </c>
      <c r="J169" s="7" t="s">
        <v>43</v>
      </c>
      <c r="K169" s="8">
        <v>240</v>
      </c>
      <c r="L169" s="8">
        <v>8</v>
      </c>
      <c r="N169" s="10" t="s">
        <v>37</v>
      </c>
      <c r="T169" s="53">
        <v>0</v>
      </c>
    </row>
    <row r="170" customHeight="1" spans="1:20">
      <c r="A170" s="22">
        <v>168</v>
      </c>
      <c r="B170" s="2">
        <v>250305002</v>
      </c>
      <c r="C170" s="3">
        <v>45721</v>
      </c>
      <c r="D170" s="4" t="s">
        <v>227</v>
      </c>
      <c r="E170" s="4">
        <v>10</v>
      </c>
      <c r="F170" s="5" t="s">
        <v>33</v>
      </c>
      <c r="G170" s="6" t="s">
        <v>225</v>
      </c>
      <c r="H170" s="6" t="s">
        <v>119</v>
      </c>
      <c r="I170" s="7" t="s">
        <v>119</v>
      </c>
      <c r="J170" s="7" t="s">
        <v>36</v>
      </c>
      <c r="K170" s="8">
        <v>90</v>
      </c>
      <c r="L170" s="8">
        <v>8</v>
      </c>
      <c r="N170" s="10" t="s">
        <v>37</v>
      </c>
      <c r="T170" s="53">
        <v>0</v>
      </c>
    </row>
    <row r="171" customHeight="1" spans="1:20">
      <c r="A171" s="22">
        <v>169</v>
      </c>
      <c r="B171" s="2">
        <v>250305003</v>
      </c>
      <c r="C171" s="3">
        <v>45721</v>
      </c>
      <c r="D171" s="4" t="s">
        <v>227</v>
      </c>
      <c r="E171" s="4">
        <v>10</v>
      </c>
      <c r="F171" s="5" t="s">
        <v>33</v>
      </c>
      <c r="G171" s="6" t="s">
        <v>96</v>
      </c>
      <c r="H171" s="6" t="s">
        <v>84</v>
      </c>
      <c r="I171" s="7" t="s">
        <v>84</v>
      </c>
      <c r="J171" s="7" t="s">
        <v>40</v>
      </c>
      <c r="K171" s="8">
        <v>203</v>
      </c>
      <c r="L171" s="8">
        <v>8</v>
      </c>
      <c r="N171" s="10" t="s">
        <v>37</v>
      </c>
      <c r="T171" s="53">
        <v>0</v>
      </c>
    </row>
    <row r="172" customHeight="1" spans="1:20">
      <c r="A172" s="22">
        <v>170</v>
      </c>
      <c r="B172" s="2">
        <v>250305004</v>
      </c>
      <c r="C172" s="3">
        <v>45721</v>
      </c>
      <c r="D172" s="4" t="s">
        <v>227</v>
      </c>
      <c r="E172" s="4">
        <v>10</v>
      </c>
      <c r="F172" s="5" t="s">
        <v>33</v>
      </c>
      <c r="G172" s="6" t="s">
        <v>238</v>
      </c>
      <c r="H172" s="6" t="s">
        <v>35</v>
      </c>
      <c r="I172" s="7" t="s">
        <v>139</v>
      </c>
      <c r="J172" s="7" t="s">
        <v>36</v>
      </c>
      <c r="K172" s="8">
        <v>136</v>
      </c>
      <c r="L172" s="8">
        <v>8</v>
      </c>
      <c r="N172" s="10" t="s">
        <v>37</v>
      </c>
      <c r="T172" s="53">
        <v>0</v>
      </c>
    </row>
    <row r="173" customHeight="1" spans="1:20">
      <c r="A173" s="22">
        <v>171</v>
      </c>
      <c r="B173" s="2">
        <v>250305005</v>
      </c>
      <c r="C173" s="3">
        <v>45721</v>
      </c>
      <c r="D173" s="4" t="s">
        <v>227</v>
      </c>
      <c r="E173" s="4">
        <v>10</v>
      </c>
      <c r="F173" s="5" t="s">
        <v>33</v>
      </c>
      <c r="G173" s="6" t="s">
        <v>224</v>
      </c>
      <c r="H173" s="6" t="s">
        <v>39</v>
      </c>
      <c r="I173" s="7" t="s">
        <v>66</v>
      </c>
      <c r="J173" s="7" t="s">
        <v>43</v>
      </c>
      <c r="K173" s="8">
        <v>264</v>
      </c>
      <c r="L173" s="8">
        <v>8</v>
      </c>
      <c r="N173" s="10" t="s">
        <v>37</v>
      </c>
      <c r="T173" s="53">
        <v>0</v>
      </c>
    </row>
    <row r="174" customHeight="1" spans="1:26">
      <c r="A174" s="22">
        <v>172</v>
      </c>
      <c r="B174" s="2">
        <v>250305006</v>
      </c>
      <c r="C174" s="3">
        <v>45721</v>
      </c>
      <c r="D174" s="4" t="s">
        <v>227</v>
      </c>
      <c r="E174" s="4">
        <v>10</v>
      </c>
      <c r="F174" s="5" t="s">
        <v>33</v>
      </c>
      <c r="G174" s="6" t="s">
        <v>239</v>
      </c>
      <c r="H174" s="6" t="s">
        <v>240</v>
      </c>
      <c r="I174" s="7" t="s">
        <v>84</v>
      </c>
      <c r="J174" s="7" t="s">
        <v>43</v>
      </c>
      <c r="K174" s="8">
        <v>19</v>
      </c>
      <c r="L174" s="8">
        <v>8</v>
      </c>
      <c r="M174" s="9">
        <v>8</v>
      </c>
      <c r="N174" s="10" t="s">
        <v>47</v>
      </c>
      <c r="R174" s="11">
        <v>8</v>
      </c>
      <c r="T174" s="53">
        <v>8</v>
      </c>
      <c r="U174" s="11" t="s">
        <v>241</v>
      </c>
      <c r="V174" s="13" t="s">
        <v>49</v>
      </c>
      <c r="W174" s="8" t="s">
        <v>18</v>
      </c>
      <c r="X174" s="11" t="s">
        <v>161</v>
      </c>
      <c r="Y174" s="11" t="s">
        <v>52</v>
      </c>
      <c r="Z174" s="11" t="s">
        <v>80</v>
      </c>
    </row>
    <row r="175" customHeight="1" spans="1:26">
      <c r="A175" s="22">
        <v>173</v>
      </c>
      <c r="B175" s="2">
        <v>250306001</v>
      </c>
      <c r="C175" s="3">
        <v>45722</v>
      </c>
      <c r="D175" s="4" t="s">
        <v>227</v>
      </c>
      <c r="E175" s="4">
        <v>10</v>
      </c>
      <c r="F175" s="5" t="s">
        <v>33</v>
      </c>
      <c r="G175" s="6" t="s">
        <v>228</v>
      </c>
      <c r="H175" s="6" t="s">
        <v>62</v>
      </c>
      <c r="I175" s="7" t="s">
        <v>69</v>
      </c>
      <c r="J175" s="7" t="s">
        <v>43</v>
      </c>
      <c r="K175" s="8">
        <v>121</v>
      </c>
      <c r="L175" s="8">
        <v>8</v>
      </c>
      <c r="M175" s="9">
        <v>1</v>
      </c>
      <c r="N175" s="10" t="s">
        <v>37</v>
      </c>
      <c r="O175" s="11">
        <v>1</v>
      </c>
      <c r="T175" s="53">
        <v>1</v>
      </c>
      <c r="U175" s="11" t="s">
        <v>242</v>
      </c>
      <c r="V175" s="13" t="s">
        <v>77</v>
      </c>
      <c r="W175" s="8" t="s">
        <v>15</v>
      </c>
      <c r="X175" s="11" t="s">
        <v>243</v>
      </c>
      <c r="Y175" s="11" t="s">
        <v>79</v>
      </c>
      <c r="Z175" s="11" t="s">
        <v>80</v>
      </c>
    </row>
    <row r="176" customHeight="1" spans="1:20">
      <c r="A176" s="22">
        <v>174</v>
      </c>
      <c r="B176" s="2">
        <v>250306002</v>
      </c>
      <c r="C176" s="3">
        <v>45722</v>
      </c>
      <c r="D176" s="4" t="s">
        <v>227</v>
      </c>
      <c r="E176" s="4">
        <v>10</v>
      </c>
      <c r="F176" s="5" t="s">
        <v>33</v>
      </c>
      <c r="G176" s="6" t="s">
        <v>96</v>
      </c>
      <c r="H176" s="6" t="s">
        <v>84</v>
      </c>
      <c r="I176" s="7" t="s">
        <v>84</v>
      </c>
      <c r="J176" s="7" t="s">
        <v>40</v>
      </c>
      <c r="K176" s="8">
        <v>188</v>
      </c>
      <c r="L176" s="8">
        <v>8</v>
      </c>
      <c r="N176" s="10" t="s">
        <v>37</v>
      </c>
      <c r="T176" s="53">
        <v>0</v>
      </c>
    </row>
    <row r="177" customHeight="1" spans="1:20">
      <c r="A177" s="22">
        <v>175</v>
      </c>
      <c r="B177" s="2">
        <v>250306003</v>
      </c>
      <c r="C177" s="3">
        <v>45722</v>
      </c>
      <c r="D177" s="4" t="s">
        <v>227</v>
      </c>
      <c r="E177" s="4">
        <v>10</v>
      </c>
      <c r="F177" s="5" t="s">
        <v>33</v>
      </c>
      <c r="G177" s="6" t="s">
        <v>222</v>
      </c>
      <c r="H177" s="6" t="s">
        <v>39</v>
      </c>
      <c r="I177" s="7" t="s">
        <v>66</v>
      </c>
      <c r="J177" s="7" t="s">
        <v>43</v>
      </c>
      <c r="K177" s="8">
        <v>138</v>
      </c>
      <c r="L177" s="8">
        <v>8</v>
      </c>
      <c r="N177" s="10" t="s">
        <v>37</v>
      </c>
      <c r="T177" s="53">
        <v>0</v>
      </c>
    </row>
    <row r="178" customHeight="1" spans="1:20">
      <c r="A178" s="22">
        <v>176</v>
      </c>
      <c r="B178" s="2">
        <v>250306004</v>
      </c>
      <c r="C178" s="3">
        <v>45722</v>
      </c>
      <c r="D178" s="4" t="s">
        <v>227</v>
      </c>
      <c r="E178" s="4">
        <v>10</v>
      </c>
      <c r="F178" s="5" t="s">
        <v>33</v>
      </c>
      <c r="G178" s="6" t="s">
        <v>237</v>
      </c>
      <c r="H178" s="6" t="s">
        <v>84</v>
      </c>
      <c r="I178" s="7" t="s">
        <v>84</v>
      </c>
      <c r="J178" s="7" t="s">
        <v>43</v>
      </c>
      <c r="K178" s="8">
        <v>56</v>
      </c>
      <c r="L178" s="8">
        <v>8</v>
      </c>
      <c r="N178" s="10" t="s">
        <v>37</v>
      </c>
      <c r="T178" s="53">
        <v>0</v>
      </c>
    </row>
    <row r="179" customHeight="1" spans="1:20">
      <c r="A179" s="22">
        <v>177</v>
      </c>
      <c r="B179" s="2">
        <v>250306005</v>
      </c>
      <c r="C179" s="3">
        <v>45722</v>
      </c>
      <c r="D179" s="4" t="s">
        <v>227</v>
      </c>
      <c r="E179" s="4">
        <v>10</v>
      </c>
      <c r="F179" s="5" t="s">
        <v>33</v>
      </c>
      <c r="G179" s="6" t="s">
        <v>34</v>
      </c>
      <c r="H179" s="6" t="s">
        <v>139</v>
      </c>
      <c r="I179" s="7" t="s">
        <v>139</v>
      </c>
      <c r="J179" s="7" t="s">
        <v>36</v>
      </c>
      <c r="K179" s="8">
        <v>276</v>
      </c>
      <c r="L179" s="8">
        <v>8</v>
      </c>
      <c r="N179" s="10" t="s">
        <v>37</v>
      </c>
      <c r="T179" s="53">
        <v>0</v>
      </c>
    </row>
    <row r="180" customHeight="1" spans="1:20">
      <c r="A180" s="22">
        <v>178</v>
      </c>
      <c r="B180" s="2">
        <v>250306006</v>
      </c>
      <c r="C180" s="3">
        <v>45722</v>
      </c>
      <c r="D180" s="4" t="s">
        <v>227</v>
      </c>
      <c r="E180" s="4">
        <v>10</v>
      </c>
      <c r="F180" s="5" t="s">
        <v>33</v>
      </c>
      <c r="G180" s="6" t="s">
        <v>181</v>
      </c>
      <c r="H180" s="6" t="s">
        <v>39</v>
      </c>
      <c r="I180" s="7" t="s">
        <v>66</v>
      </c>
      <c r="J180" s="7" t="s">
        <v>43</v>
      </c>
      <c r="K180" s="8">
        <v>200</v>
      </c>
      <c r="L180" s="8">
        <v>8</v>
      </c>
      <c r="N180" s="10" t="s">
        <v>37</v>
      </c>
      <c r="T180" s="53">
        <v>0</v>
      </c>
    </row>
    <row r="181" customHeight="1" spans="1:20">
      <c r="A181" s="22">
        <v>179</v>
      </c>
      <c r="B181" s="2">
        <v>250306007</v>
      </c>
      <c r="C181" s="3">
        <v>45722</v>
      </c>
      <c r="D181" s="4" t="s">
        <v>227</v>
      </c>
      <c r="E181" s="4">
        <v>10</v>
      </c>
      <c r="F181" s="5" t="s">
        <v>33</v>
      </c>
      <c r="G181" s="6" t="s">
        <v>56</v>
      </c>
      <c r="H181" s="6" t="s">
        <v>66</v>
      </c>
      <c r="I181" s="7" t="s">
        <v>66</v>
      </c>
      <c r="J181" s="7" t="s">
        <v>40</v>
      </c>
      <c r="K181" s="8">
        <v>1</v>
      </c>
      <c r="L181" s="8">
        <v>1</v>
      </c>
      <c r="N181" s="10" t="s">
        <v>37</v>
      </c>
      <c r="T181" s="53">
        <v>0</v>
      </c>
    </row>
    <row r="182" customHeight="1" spans="1:20">
      <c r="A182" s="22">
        <v>180</v>
      </c>
      <c r="B182" s="2">
        <v>250306008</v>
      </c>
      <c r="C182" s="3">
        <v>45722</v>
      </c>
      <c r="D182" s="4" t="s">
        <v>227</v>
      </c>
      <c r="E182" s="4">
        <v>10</v>
      </c>
      <c r="F182" s="5" t="s">
        <v>33</v>
      </c>
      <c r="G182" s="6" t="s">
        <v>192</v>
      </c>
      <c r="H182" s="6" t="s">
        <v>136</v>
      </c>
      <c r="I182" s="7" t="s">
        <v>136</v>
      </c>
      <c r="J182" s="7" t="s">
        <v>36</v>
      </c>
      <c r="K182" s="8">
        <v>1</v>
      </c>
      <c r="L182" s="8">
        <v>1</v>
      </c>
      <c r="N182" s="10" t="s">
        <v>37</v>
      </c>
      <c r="T182" s="53">
        <v>0</v>
      </c>
    </row>
    <row r="183" customHeight="1" spans="1:20">
      <c r="A183" s="22">
        <v>181</v>
      </c>
      <c r="B183" s="2">
        <v>250306009</v>
      </c>
      <c r="C183" s="3">
        <v>45722</v>
      </c>
      <c r="D183" s="4" t="s">
        <v>227</v>
      </c>
      <c r="E183" s="4">
        <v>10</v>
      </c>
      <c r="F183" s="5" t="s">
        <v>33</v>
      </c>
      <c r="G183" s="6" t="s">
        <v>152</v>
      </c>
      <c r="H183" s="6" t="s">
        <v>143</v>
      </c>
      <c r="I183" s="7" t="s">
        <v>119</v>
      </c>
      <c r="J183" s="7" t="s">
        <v>36</v>
      </c>
      <c r="K183" s="8">
        <v>3</v>
      </c>
      <c r="L183" s="8">
        <v>3</v>
      </c>
      <c r="N183" s="10" t="s">
        <v>37</v>
      </c>
      <c r="T183" s="53">
        <v>0</v>
      </c>
    </row>
    <row r="184" customHeight="1" spans="1:20">
      <c r="A184" s="22">
        <v>182</v>
      </c>
      <c r="B184" s="2">
        <v>250306010</v>
      </c>
      <c r="C184" s="3">
        <v>45722</v>
      </c>
      <c r="D184" s="4" t="s">
        <v>227</v>
      </c>
      <c r="E184" s="4">
        <v>10</v>
      </c>
      <c r="F184" s="5" t="s">
        <v>33</v>
      </c>
      <c r="G184" s="6" t="s">
        <v>232</v>
      </c>
      <c r="H184" s="6" t="s">
        <v>233</v>
      </c>
      <c r="I184" s="7" t="s">
        <v>128</v>
      </c>
      <c r="J184" s="7" t="s">
        <v>40</v>
      </c>
      <c r="K184" s="8">
        <v>126</v>
      </c>
      <c r="L184" s="8">
        <v>8</v>
      </c>
      <c r="N184" s="10" t="s">
        <v>37</v>
      </c>
      <c r="T184" s="53">
        <v>0</v>
      </c>
    </row>
    <row r="185" customHeight="1" spans="1:20">
      <c r="A185" s="22">
        <v>183</v>
      </c>
      <c r="B185" s="2">
        <v>250306011</v>
      </c>
      <c r="C185" s="3">
        <v>45722</v>
      </c>
      <c r="D185" s="4" t="s">
        <v>227</v>
      </c>
      <c r="E185" s="4">
        <v>10</v>
      </c>
      <c r="F185" s="5" t="s">
        <v>33</v>
      </c>
      <c r="G185" s="6">
        <v>20240616</v>
      </c>
      <c r="H185" s="6" t="s">
        <v>75</v>
      </c>
      <c r="I185" s="7" t="s">
        <v>75</v>
      </c>
      <c r="J185" s="7" t="s">
        <v>40</v>
      </c>
      <c r="K185" s="8">
        <v>65</v>
      </c>
      <c r="L185" s="8">
        <v>8</v>
      </c>
      <c r="N185" s="10" t="s">
        <v>37</v>
      </c>
      <c r="T185" s="53">
        <v>0</v>
      </c>
    </row>
    <row r="186" customHeight="1" spans="1:20">
      <c r="A186" s="22">
        <v>184</v>
      </c>
      <c r="B186" s="2">
        <v>250307001</v>
      </c>
      <c r="C186" s="3">
        <v>45723</v>
      </c>
      <c r="D186" s="4" t="s">
        <v>227</v>
      </c>
      <c r="E186" s="4">
        <v>10</v>
      </c>
      <c r="F186" s="5" t="s">
        <v>86</v>
      </c>
      <c r="G186" s="6" t="s">
        <v>87</v>
      </c>
      <c r="H186" s="6" t="s">
        <v>88</v>
      </c>
      <c r="I186" s="7" t="s">
        <v>170</v>
      </c>
      <c r="J186" s="7" t="s">
        <v>89</v>
      </c>
      <c r="K186" s="8">
        <v>108</v>
      </c>
      <c r="L186" s="8">
        <v>8</v>
      </c>
      <c r="N186" s="10" t="s">
        <v>37</v>
      </c>
      <c r="T186" s="53">
        <v>0</v>
      </c>
    </row>
    <row r="187" customHeight="1" spans="1:20">
      <c r="A187" s="22">
        <v>185</v>
      </c>
      <c r="B187" s="2">
        <v>250307002</v>
      </c>
      <c r="C187" s="3">
        <v>45723</v>
      </c>
      <c r="D187" s="4" t="s">
        <v>227</v>
      </c>
      <c r="E187" s="4">
        <v>10</v>
      </c>
      <c r="F187" s="5" t="s">
        <v>33</v>
      </c>
      <c r="G187" s="6" t="s">
        <v>222</v>
      </c>
      <c r="H187" s="6" t="s">
        <v>39</v>
      </c>
      <c r="I187" s="7" t="s">
        <v>66</v>
      </c>
      <c r="J187" s="7" t="s">
        <v>43</v>
      </c>
      <c r="K187" s="8">
        <v>112</v>
      </c>
      <c r="L187" s="8">
        <v>8</v>
      </c>
      <c r="N187" s="10" t="s">
        <v>37</v>
      </c>
      <c r="T187" s="53">
        <v>0</v>
      </c>
    </row>
    <row r="188" customHeight="1" spans="1:31">
      <c r="A188" s="22">
        <v>186</v>
      </c>
      <c r="B188" s="2">
        <v>250307003</v>
      </c>
      <c r="C188" s="3">
        <v>45723</v>
      </c>
      <c r="D188" s="4" t="s">
        <v>227</v>
      </c>
      <c r="E188" s="4">
        <v>10</v>
      </c>
      <c r="F188" s="5" t="s">
        <v>73</v>
      </c>
      <c r="G188" s="6" t="s">
        <v>81</v>
      </c>
      <c r="H188" s="6" t="s">
        <v>82</v>
      </c>
      <c r="I188" s="7" t="s">
        <v>128</v>
      </c>
      <c r="J188" s="7" t="s">
        <v>40</v>
      </c>
      <c r="K188" s="8">
        <v>217</v>
      </c>
      <c r="L188" s="8">
        <v>8</v>
      </c>
      <c r="N188" s="10" t="s">
        <v>37</v>
      </c>
      <c r="T188" s="53">
        <v>0</v>
      </c>
      <c r="AE188" s="14">
        <v>217</v>
      </c>
    </row>
    <row r="189" customHeight="1" spans="1:20">
      <c r="A189" s="22">
        <v>187</v>
      </c>
      <c r="B189" s="2">
        <v>250307004</v>
      </c>
      <c r="C189" s="3">
        <v>45723</v>
      </c>
      <c r="D189" s="4" t="s">
        <v>227</v>
      </c>
      <c r="E189" s="4">
        <v>10</v>
      </c>
      <c r="F189" s="5" t="s">
        <v>33</v>
      </c>
      <c r="G189" s="6" t="s">
        <v>96</v>
      </c>
      <c r="H189" s="6" t="s">
        <v>84</v>
      </c>
      <c r="I189" s="7" t="s">
        <v>84</v>
      </c>
      <c r="J189" s="7" t="s">
        <v>40</v>
      </c>
      <c r="K189" s="8">
        <v>54</v>
      </c>
      <c r="L189" s="8">
        <v>8</v>
      </c>
      <c r="N189" s="10" t="s">
        <v>37</v>
      </c>
      <c r="T189" s="53">
        <v>0</v>
      </c>
    </row>
    <row r="190" customHeight="1" spans="1:26">
      <c r="A190" s="22">
        <v>188</v>
      </c>
      <c r="B190" s="2">
        <v>250307005</v>
      </c>
      <c r="C190" s="3">
        <v>45723</v>
      </c>
      <c r="D190" s="4" t="s">
        <v>227</v>
      </c>
      <c r="E190" s="4">
        <v>10</v>
      </c>
      <c r="F190" s="5" t="s">
        <v>33</v>
      </c>
      <c r="G190" s="6" t="s">
        <v>228</v>
      </c>
      <c r="H190" s="6" t="s">
        <v>62</v>
      </c>
      <c r="I190" s="7" t="s">
        <v>69</v>
      </c>
      <c r="J190" s="7" t="s">
        <v>43</v>
      </c>
      <c r="K190" s="8">
        <v>128</v>
      </c>
      <c r="L190" s="8">
        <v>8</v>
      </c>
      <c r="N190" s="10" t="s">
        <v>47</v>
      </c>
      <c r="P190" s="11">
        <v>1</v>
      </c>
      <c r="T190" s="53">
        <v>1</v>
      </c>
      <c r="U190" s="11" t="s">
        <v>244</v>
      </c>
      <c r="V190" s="13" t="s">
        <v>49</v>
      </c>
      <c r="W190" s="8" t="s">
        <v>16</v>
      </c>
      <c r="X190" s="11" t="s">
        <v>60</v>
      </c>
      <c r="Y190" s="11" t="s">
        <v>52</v>
      </c>
      <c r="Z190" s="11" t="s">
        <v>53</v>
      </c>
    </row>
    <row r="191" customHeight="1" spans="1:20">
      <c r="A191" s="22">
        <v>189</v>
      </c>
      <c r="B191" s="2">
        <v>250307006</v>
      </c>
      <c r="C191" s="3">
        <v>45723</v>
      </c>
      <c r="D191" s="4" t="s">
        <v>227</v>
      </c>
      <c r="E191" s="4">
        <v>10</v>
      </c>
      <c r="F191" s="5" t="s">
        <v>33</v>
      </c>
      <c r="G191" s="6" t="s">
        <v>140</v>
      </c>
      <c r="H191" s="6" t="s">
        <v>124</v>
      </c>
      <c r="I191" s="7" t="s">
        <v>125</v>
      </c>
      <c r="J191" s="7" t="s">
        <v>40</v>
      </c>
      <c r="K191" s="8">
        <v>100</v>
      </c>
      <c r="L191" s="8">
        <v>8</v>
      </c>
      <c r="N191" s="10" t="s">
        <v>37</v>
      </c>
      <c r="T191" s="53">
        <v>0</v>
      </c>
    </row>
    <row r="192" customHeight="1" spans="1:20">
      <c r="A192" s="22">
        <v>190</v>
      </c>
      <c r="B192" s="2">
        <v>250308001</v>
      </c>
      <c r="C192" s="3">
        <v>45724</v>
      </c>
      <c r="D192" s="4" t="s">
        <v>227</v>
      </c>
      <c r="E192" s="4">
        <v>10</v>
      </c>
      <c r="F192" s="5" t="s">
        <v>33</v>
      </c>
      <c r="G192" s="6" t="s">
        <v>245</v>
      </c>
      <c r="H192" s="6" t="s">
        <v>55</v>
      </c>
      <c r="I192" s="7" t="s">
        <v>64</v>
      </c>
      <c r="J192" s="7" t="s">
        <v>40</v>
      </c>
      <c r="K192" s="8">
        <v>1</v>
      </c>
      <c r="L192" s="8">
        <v>1</v>
      </c>
      <c r="N192" s="10" t="s">
        <v>37</v>
      </c>
      <c r="T192" s="53">
        <v>0</v>
      </c>
    </row>
    <row r="193" customHeight="1" spans="1:20">
      <c r="A193" s="22">
        <v>191</v>
      </c>
      <c r="B193" s="2">
        <v>250308002</v>
      </c>
      <c r="C193" s="3">
        <v>45724</v>
      </c>
      <c r="D193" s="4" t="s">
        <v>227</v>
      </c>
      <c r="E193" s="4">
        <v>10</v>
      </c>
      <c r="F193" s="5" t="s">
        <v>33</v>
      </c>
      <c r="G193" s="6" t="s">
        <v>105</v>
      </c>
      <c r="H193" s="6" t="s">
        <v>42</v>
      </c>
      <c r="I193" s="7" t="s">
        <v>155</v>
      </c>
      <c r="J193" s="7" t="s">
        <v>40</v>
      </c>
      <c r="K193" s="8">
        <v>1</v>
      </c>
      <c r="L193" s="8">
        <v>1</v>
      </c>
      <c r="N193" s="10" t="s">
        <v>37</v>
      </c>
      <c r="T193" s="53">
        <v>0</v>
      </c>
    </row>
    <row r="194" customHeight="1" spans="1:20">
      <c r="A194" s="22">
        <v>192</v>
      </c>
      <c r="B194" s="2">
        <v>250308003</v>
      </c>
      <c r="C194" s="3">
        <v>45724</v>
      </c>
      <c r="D194" s="4" t="s">
        <v>227</v>
      </c>
      <c r="E194" s="4">
        <v>10</v>
      </c>
      <c r="F194" s="5" t="s">
        <v>33</v>
      </c>
      <c r="G194" s="6" t="s">
        <v>34</v>
      </c>
      <c r="H194" s="6" t="s">
        <v>35</v>
      </c>
      <c r="I194" s="7" t="s">
        <v>139</v>
      </c>
      <c r="J194" s="7" t="s">
        <v>36</v>
      </c>
      <c r="K194" s="8">
        <v>580</v>
      </c>
      <c r="L194" s="8">
        <v>32</v>
      </c>
      <c r="N194" s="10" t="s">
        <v>37</v>
      </c>
      <c r="T194" s="53">
        <v>0</v>
      </c>
    </row>
    <row r="195" customHeight="1" spans="1:26">
      <c r="A195" s="22">
        <v>193</v>
      </c>
      <c r="B195" s="2">
        <v>250310001</v>
      </c>
      <c r="C195" s="3">
        <v>45726</v>
      </c>
      <c r="D195" s="4" t="s">
        <v>227</v>
      </c>
      <c r="E195" s="4">
        <v>11</v>
      </c>
      <c r="F195" s="5" t="s">
        <v>33</v>
      </c>
      <c r="G195" s="6" t="s">
        <v>246</v>
      </c>
      <c r="H195" s="6" t="s">
        <v>39</v>
      </c>
      <c r="I195" s="7" t="s">
        <v>66</v>
      </c>
      <c r="J195" s="7" t="s">
        <v>43</v>
      </c>
      <c r="K195" s="8">
        <v>200</v>
      </c>
      <c r="L195" s="8">
        <v>8</v>
      </c>
      <c r="N195" s="10" t="s">
        <v>47</v>
      </c>
      <c r="R195" s="11">
        <v>1</v>
      </c>
      <c r="T195" s="53">
        <v>1</v>
      </c>
      <c r="U195" s="11" t="s">
        <v>247</v>
      </c>
      <c r="V195" s="13" t="s">
        <v>49</v>
      </c>
      <c r="W195" s="8" t="s">
        <v>18</v>
      </c>
      <c r="X195" s="11" t="s">
        <v>248</v>
      </c>
      <c r="Y195" s="11" t="s">
        <v>79</v>
      </c>
      <c r="Z195" s="11" t="s">
        <v>53</v>
      </c>
    </row>
    <row r="196" customHeight="1" spans="1:20">
      <c r="A196" s="22">
        <v>194</v>
      </c>
      <c r="B196" s="2">
        <v>250310002</v>
      </c>
      <c r="C196" s="3">
        <v>45726</v>
      </c>
      <c r="D196" s="4" t="s">
        <v>227</v>
      </c>
      <c r="E196" s="4">
        <v>11</v>
      </c>
      <c r="F196" s="5" t="s">
        <v>33</v>
      </c>
      <c r="G196" s="6" t="s">
        <v>249</v>
      </c>
      <c r="H196" s="6" t="s">
        <v>42</v>
      </c>
      <c r="I196" s="7" t="s">
        <v>155</v>
      </c>
      <c r="J196" s="7" t="s">
        <v>43</v>
      </c>
      <c r="K196" s="8">
        <v>6</v>
      </c>
      <c r="L196" s="8">
        <v>6</v>
      </c>
      <c r="N196" s="10" t="s">
        <v>37</v>
      </c>
      <c r="T196" s="53">
        <v>0</v>
      </c>
    </row>
    <row r="197" customHeight="1" spans="1:20">
      <c r="A197" s="22">
        <v>195</v>
      </c>
      <c r="B197" s="2">
        <v>250310003</v>
      </c>
      <c r="C197" s="3">
        <v>45726</v>
      </c>
      <c r="D197" s="4" t="s">
        <v>227</v>
      </c>
      <c r="E197" s="4">
        <v>11</v>
      </c>
      <c r="F197" s="5" t="s">
        <v>33</v>
      </c>
      <c r="G197" s="6" t="s">
        <v>249</v>
      </c>
      <c r="H197" s="6" t="s">
        <v>39</v>
      </c>
      <c r="I197" s="7" t="s">
        <v>66</v>
      </c>
      <c r="J197" s="7" t="s">
        <v>43</v>
      </c>
      <c r="K197" s="8">
        <v>1</v>
      </c>
      <c r="L197" s="8">
        <v>1</v>
      </c>
      <c r="N197" s="10" t="s">
        <v>37</v>
      </c>
      <c r="T197" s="53">
        <v>0</v>
      </c>
    </row>
    <row r="198" customHeight="1" spans="1:20">
      <c r="A198" s="22">
        <v>196</v>
      </c>
      <c r="B198" s="2">
        <v>250310004</v>
      </c>
      <c r="C198" s="3">
        <v>45726</v>
      </c>
      <c r="D198" s="4" t="s">
        <v>227</v>
      </c>
      <c r="E198" s="4">
        <v>11</v>
      </c>
      <c r="F198" s="5" t="s">
        <v>33</v>
      </c>
      <c r="G198" s="6">
        <v>24064110</v>
      </c>
      <c r="H198" s="6" t="s">
        <v>106</v>
      </c>
      <c r="I198" s="7" t="s">
        <v>106</v>
      </c>
      <c r="J198" s="7" t="s">
        <v>40</v>
      </c>
      <c r="K198" s="8">
        <v>1</v>
      </c>
      <c r="L198" s="8">
        <v>1</v>
      </c>
      <c r="N198" s="10" t="s">
        <v>37</v>
      </c>
      <c r="T198" s="53">
        <v>0</v>
      </c>
    </row>
    <row r="199" customHeight="1" spans="1:20">
      <c r="A199" s="22">
        <v>197</v>
      </c>
      <c r="B199" s="2">
        <v>250310005</v>
      </c>
      <c r="C199" s="3">
        <v>45726</v>
      </c>
      <c r="D199" s="4" t="s">
        <v>227</v>
      </c>
      <c r="E199" s="4">
        <v>11</v>
      </c>
      <c r="F199" s="5" t="s">
        <v>33</v>
      </c>
      <c r="G199" s="6" t="s">
        <v>228</v>
      </c>
      <c r="H199" s="6" t="s">
        <v>62</v>
      </c>
      <c r="I199" s="7" t="s">
        <v>69</v>
      </c>
      <c r="J199" s="7" t="s">
        <v>67</v>
      </c>
      <c r="K199" s="8">
        <v>93</v>
      </c>
      <c r="L199" s="8">
        <v>8</v>
      </c>
      <c r="N199" s="10" t="s">
        <v>37</v>
      </c>
      <c r="T199" s="53">
        <v>0</v>
      </c>
    </row>
    <row r="200" customHeight="1" spans="1:29">
      <c r="A200" s="22">
        <v>198</v>
      </c>
      <c r="B200" s="2">
        <v>250310006</v>
      </c>
      <c r="C200" s="3">
        <v>45726</v>
      </c>
      <c r="D200" s="4" t="s">
        <v>227</v>
      </c>
      <c r="E200" s="4">
        <v>11</v>
      </c>
      <c r="F200" s="5" t="s">
        <v>33</v>
      </c>
      <c r="G200" s="6" t="s">
        <v>228</v>
      </c>
      <c r="H200" s="6" t="s">
        <v>62</v>
      </c>
      <c r="I200" s="7" t="s">
        <v>69</v>
      </c>
      <c r="J200" s="7" t="s">
        <v>43</v>
      </c>
      <c r="K200" s="8">
        <v>117</v>
      </c>
      <c r="L200" s="8">
        <v>8</v>
      </c>
      <c r="M200" s="9">
        <v>1</v>
      </c>
      <c r="N200" s="10" t="s">
        <v>37</v>
      </c>
      <c r="O200" s="11">
        <v>1</v>
      </c>
      <c r="T200" s="53">
        <v>1</v>
      </c>
      <c r="U200" s="11" t="s">
        <v>250</v>
      </c>
      <c r="V200" s="13" t="s">
        <v>77</v>
      </c>
      <c r="W200" s="8" t="s">
        <v>15</v>
      </c>
      <c r="Y200" s="11" t="s">
        <v>79</v>
      </c>
      <c r="Z200" s="11" t="s">
        <v>80</v>
      </c>
      <c r="AC200" s="8" t="s">
        <v>172</v>
      </c>
    </row>
    <row r="201" customHeight="1" spans="1:20">
      <c r="A201" s="22">
        <v>199</v>
      </c>
      <c r="B201" s="2">
        <v>250310007</v>
      </c>
      <c r="C201" s="3">
        <v>45726</v>
      </c>
      <c r="D201" s="4" t="s">
        <v>227</v>
      </c>
      <c r="E201" s="4">
        <v>11</v>
      </c>
      <c r="F201" s="5" t="s">
        <v>33</v>
      </c>
      <c r="G201" s="6" t="s">
        <v>210</v>
      </c>
      <c r="H201" s="6" t="s">
        <v>39</v>
      </c>
      <c r="I201" s="7" t="s">
        <v>66</v>
      </c>
      <c r="J201" s="7" t="s">
        <v>43</v>
      </c>
      <c r="K201" s="8">
        <v>2</v>
      </c>
      <c r="L201" s="8">
        <v>2</v>
      </c>
      <c r="N201" s="10" t="s">
        <v>37</v>
      </c>
      <c r="T201" s="53">
        <v>0</v>
      </c>
    </row>
    <row r="202" customHeight="1" spans="1:20">
      <c r="A202" s="22">
        <v>200</v>
      </c>
      <c r="B202" s="2">
        <v>250310008</v>
      </c>
      <c r="C202" s="3">
        <v>45726</v>
      </c>
      <c r="D202" s="4" t="s">
        <v>227</v>
      </c>
      <c r="E202" s="4">
        <v>11</v>
      </c>
      <c r="F202" s="5" t="s">
        <v>33</v>
      </c>
      <c r="G202" s="6" t="s">
        <v>192</v>
      </c>
      <c r="H202" s="6" t="s">
        <v>119</v>
      </c>
      <c r="I202" s="7" t="s">
        <v>119</v>
      </c>
      <c r="J202" s="7" t="s">
        <v>36</v>
      </c>
      <c r="K202" s="8">
        <v>27</v>
      </c>
      <c r="L202" s="8">
        <v>8</v>
      </c>
      <c r="N202" s="10" t="s">
        <v>37</v>
      </c>
      <c r="T202" s="53">
        <v>0</v>
      </c>
    </row>
    <row r="203" customHeight="1" spans="1:26">
      <c r="A203" s="22">
        <v>201</v>
      </c>
      <c r="B203" s="2">
        <v>250310009</v>
      </c>
      <c r="C203" s="3">
        <v>45726</v>
      </c>
      <c r="D203" s="4" t="s">
        <v>227</v>
      </c>
      <c r="E203" s="4">
        <v>11</v>
      </c>
      <c r="F203" s="5" t="s">
        <v>33</v>
      </c>
      <c r="G203" s="6" t="s">
        <v>246</v>
      </c>
      <c r="H203" s="6" t="s">
        <v>39</v>
      </c>
      <c r="I203" s="7" t="s">
        <v>66</v>
      </c>
      <c r="J203" s="7" t="s">
        <v>43</v>
      </c>
      <c r="K203" s="8">
        <v>400</v>
      </c>
      <c r="L203" s="8">
        <v>32</v>
      </c>
      <c r="M203" s="9">
        <v>1</v>
      </c>
      <c r="N203" s="10" t="s">
        <v>37</v>
      </c>
      <c r="O203" s="11">
        <v>1</v>
      </c>
      <c r="T203" s="53">
        <v>1</v>
      </c>
      <c r="U203" s="11" t="s">
        <v>251</v>
      </c>
      <c r="V203" s="13" t="s">
        <v>77</v>
      </c>
      <c r="W203" s="8" t="s">
        <v>15</v>
      </c>
      <c r="Y203" s="11" t="s">
        <v>79</v>
      </c>
      <c r="Z203" s="11" t="s">
        <v>80</v>
      </c>
    </row>
    <row r="204" customHeight="1" spans="1:20">
      <c r="A204" s="22">
        <v>202</v>
      </c>
      <c r="B204" s="2">
        <v>250310010</v>
      </c>
      <c r="C204" s="3">
        <v>45726</v>
      </c>
      <c r="D204" s="4" t="s">
        <v>227</v>
      </c>
      <c r="E204" s="4">
        <v>11</v>
      </c>
      <c r="F204" s="5" t="s">
        <v>33</v>
      </c>
      <c r="G204" s="6" t="s">
        <v>180</v>
      </c>
      <c r="H204" s="6" t="s">
        <v>39</v>
      </c>
      <c r="I204" s="7" t="s">
        <v>66</v>
      </c>
      <c r="J204" s="7" t="s">
        <v>40</v>
      </c>
      <c r="K204" s="8">
        <v>100</v>
      </c>
      <c r="L204" s="8">
        <v>8</v>
      </c>
      <c r="N204" s="10" t="s">
        <v>37</v>
      </c>
      <c r="T204" s="53">
        <v>0</v>
      </c>
    </row>
    <row r="205" customHeight="1" spans="1:20">
      <c r="A205" s="22">
        <v>203</v>
      </c>
      <c r="B205" s="2">
        <v>250310011</v>
      </c>
      <c r="C205" s="3">
        <v>45726</v>
      </c>
      <c r="D205" s="4" t="s">
        <v>227</v>
      </c>
      <c r="E205" s="4">
        <v>11</v>
      </c>
      <c r="F205" s="5" t="s">
        <v>33</v>
      </c>
      <c r="G205" s="6" t="s">
        <v>228</v>
      </c>
      <c r="H205" s="6" t="s">
        <v>62</v>
      </c>
      <c r="I205" s="7" t="s">
        <v>69</v>
      </c>
      <c r="J205" s="7" t="s">
        <v>43</v>
      </c>
      <c r="K205" s="8">
        <v>128</v>
      </c>
      <c r="L205" s="8">
        <v>8</v>
      </c>
      <c r="N205" s="10" t="s">
        <v>37</v>
      </c>
      <c r="T205" s="53">
        <v>0</v>
      </c>
    </row>
    <row r="206" customHeight="1" spans="1:20">
      <c r="A206" s="22">
        <v>204</v>
      </c>
      <c r="B206" s="2">
        <v>250310012</v>
      </c>
      <c r="C206" s="3">
        <v>45726</v>
      </c>
      <c r="D206" s="4" t="s">
        <v>227</v>
      </c>
      <c r="E206" s="4">
        <v>11</v>
      </c>
      <c r="F206" s="5" t="s">
        <v>33</v>
      </c>
      <c r="G206" s="6" t="s">
        <v>192</v>
      </c>
      <c r="H206" s="6" t="s">
        <v>136</v>
      </c>
      <c r="I206" s="7" t="s">
        <v>136</v>
      </c>
      <c r="J206" s="7" t="s">
        <v>36</v>
      </c>
      <c r="K206" s="8">
        <v>11</v>
      </c>
      <c r="L206" s="8">
        <v>8</v>
      </c>
      <c r="N206" s="10" t="s">
        <v>37</v>
      </c>
      <c r="T206" s="53">
        <v>0</v>
      </c>
    </row>
    <row r="207" customHeight="1" spans="1:20">
      <c r="A207" s="22">
        <v>205</v>
      </c>
      <c r="B207" s="2">
        <v>250310013</v>
      </c>
      <c r="C207" s="3">
        <v>45726</v>
      </c>
      <c r="D207" s="4" t="s">
        <v>227</v>
      </c>
      <c r="E207" s="4">
        <v>11</v>
      </c>
      <c r="F207" s="5" t="s">
        <v>33</v>
      </c>
      <c r="G207" s="6" t="s">
        <v>34</v>
      </c>
      <c r="H207" s="6" t="s">
        <v>139</v>
      </c>
      <c r="I207" s="7" t="s">
        <v>139</v>
      </c>
      <c r="J207" s="7" t="s">
        <v>36</v>
      </c>
      <c r="K207" s="8">
        <v>496</v>
      </c>
      <c r="L207" s="8">
        <v>32</v>
      </c>
      <c r="N207" s="10" t="s">
        <v>37</v>
      </c>
      <c r="T207" s="53">
        <v>0</v>
      </c>
    </row>
    <row r="208" customHeight="1" spans="1:20">
      <c r="A208" s="22">
        <v>206</v>
      </c>
      <c r="B208" s="2">
        <v>250310014</v>
      </c>
      <c r="C208" s="3">
        <v>45726</v>
      </c>
      <c r="D208" s="4" t="s">
        <v>227</v>
      </c>
      <c r="E208" s="4">
        <v>11</v>
      </c>
      <c r="F208" s="5" t="s">
        <v>33</v>
      </c>
      <c r="G208" s="6" t="s">
        <v>96</v>
      </c>
      <c r="H208" s="6" t="s">
        <v>84</v>
      </c>
      <c r="I208" s="7" t="s">
        <v>84</v>
      </c>
      <c r="J208" s="7" t="s">
        <v>40</v>
      </c>
      <c r="K208" s="8">
        <v>3</v>
      </c>
      <c r="L208" s="8">
        <v>3</v>
      </c>
      <c r="N208" s="10" t="s">
        <v>37</v>
      </c>
      <c r="T208" s="53">
        <v>0</v>
      </c>
    </row>
    <row r="209" customHeight="1" spans="1:20">
      <c r="A209" s="22">
        <v>207</v>
      </c>
      <c r="B209" s="2">
        <v>250310015</v>
      </c>
      <c r="C209" s="3">
        <v>45726</v>
      </c>
      <c r="D209" s="4" t="s">
        <v>227</v>
      </c>
      <c r="E209" s="4">
        <v>11</v>
      </c>
      <c r="F209" s="5" t="s">
        <v>33</v>
      </c>
      <c r="G209" s="6" t="s">
        <v>252</v>
      </c>
      <c r="H209" s="6" t="s">
        <v>66</v>
      </c>
      <c r="I209" s="7" t="s">
        <v>66</v>
      </c>
      <c r="J209" s="7" t="s">
        <v>40</v>
      </c>
      <c r="K209" s="8">
        <v>1</v>
      </c>
      <c r="L209" s="8">
        <v>1</v>
      </c>
      <c r="N209" s="10" t="s">
        <v>37</v>
      </c>
      <c r="T209" s="53">
        <v>0</v>
      </c>
    </row>
    <row r="210" customHeight="1" spans="1:20">
      <c r="A210" s="22">
        <v>208</v>
      </c>
      <c r="B210" s="2">
        <v>250310016</v>
      </c>
      <c r="C210" s="3">
        <v>45726</v>
      </c>
      <c r="D210" s="4" t="s">
        <v>227</v>
      </c>
      <c r="E210" s="4">
        <v>11</v>
      </c>
      <c r="F210" s="5" t="s">
        <v>33</v>
      </c>
      <c r="G210" s="6">
        <v>24064110</v>
      </c>
      <c r="H210" s="6" t="s">
        <v>108</v>
      </c>
      <c r="I210" s="7" t="s">
        <v>125</v>
      </c>
      <c r="J210" s="7" t="s">
        <v>40</v>
      </c>
      <c r="K210" s="8">
        <v>1</v>
      </c>
      <c r="L210" s="8">
        <v>1</v>
      </c>
      <c r="N210" s="10" t="s">
        <v>37</v>
      </c>
      <c r="T210" s="53">
        <v>0</v>
      </c>
    </row>
    <row r="211" customHeight="1" spans="1:20">
      <c r="A211" s="22">
        <v>209</v>
      </c>
      <c r="B211" s="2">
        <v>250310017</v>
      </c>
      <c r="C211" s="3">
        <v>45726</v>
      </c>
      <c r="D211" s="4" t="s">
        <v>227</v>
      </c>
      <c r="E211" s="4">
        <v>11</v>
      </c>
      <c r="F211" s="5" t="s">
        <v>33</v>
      </c>
      <c r="G211" s="6" t="s">
        <v>118</v>
      </c>
      <c r="H211" s="6" t="s">
        <v>119</v>
      </c>
      <c r="I211" s="7" t="s">
        <v>119</v>
      </c>
      <c r="J211" s="7" t="s">
        <v>36</v>
      </c>
      <c r="K211" s="8">
        <v>3</v>
      </c>
      <c r="L211" s="8">
        <v>3</v>
      </c>
      <c r="N211" s="10" t="s">
        <v>37</v>
      </c>
      <c r="T211" s="53">
        <v>0</v>
      </c>
    </row>
    <row r="212" customHeight="1" spans="1:20">
      <c r="A212" s="22">
        <v>210</v>
      </c>
      <c r="B212" s="2">
        <v>250310018</v>
      </c>
      <c r="C212" s="3">
        <v>45726</v>
      </c>
      <c r="D212" s="4" t="s">
        <v>227</v>
      </c>
      <c r="E212" s="4">
        <v>11</v>
      </c>
      <c r="F212" s="5" t="s">
        <v>33</v>
      </c>
      <c r="G212" s="6" t="s">
        <v>34</v>
      </c>
      <c r="H212" s="6" t="s">
        <v>35</v>
      </c>
      <c r="I212" s="7" t="s">
        <v>139</v>
      </c>
      <c r="J212" s="7" t="s">
        <v>36</v>
      </c>
      <c r="K212" s="8">
        <v>355</v>
      </c>
      <c r="L212" s="8">
        <v>32</v>
      </c>
      <c r="N212" s="10" t="s">
        <v>37</v>
      </c>
      <c r="T212" s="53">
        <v>0</v>
      </c>
    </row>
    <row r="213" customHeight="1" spans="1:26">
      <c r="A213" s="22">
        <v>211</v>
      </c>
      <c r="B213" s="2">
        <v>250311001</v>
      </c>
      <c r="C213" s="3">
        <v>45727</v>
      </c>
      <c r="D213" s="4" t="s">
        <v>227</v>
      </c>
      <c r="E213" s="4">
        <v>11</v>
      </c>
      <c r="F213" s="5" t="s">
        <v>33</v>
      </c>
      <c r="G213" s="6" t="s">
        <v>34</v>
      </c>
      <c r="H213" s="6" t="s">
        <v>35</v>
      </c>
      <c r="I213" s="7" t="s">
        <v>139</v>
      </c>
      <c r="J213" s="7" t="s">
        <v>36</v>
      </c>
      <c r="K213" s="8">
        <v>688</v>
      </c>
      <c r="L213" s="8">
        <v>32</v>
      </c>
      <c r="M213" s="9">
        <v>1</v>
      </c>
      <c r="N213" s="10" t="s">
        <v>47</v>
      </c>
      <c r="O213" s="11">
        <v>1</v>
      </c>
      <c r="P213" s="11">
        <v>1</v>
      </c>
      <c r="T213" s="53">
        <v>2</v>
      </c>
      <c r="U213" s="11" t="s">
        <v>253</v>
      </c>
      <c r="V213" s="13" t="s">
        <v>49</v>
      </c>
      <c r="W213" s="8" t="s">
        <v>15</v>
      </c>
      <c r="Y213" s="11" t="s">
        <v>79</v>
      </c>
      <c r="Z213" s="11" t="s">
        <v>53</v>
      </c>
    </row>
    <row r="214" customHeight="1" spans="1:20">
      <c r="A214" s="22">
        <v>212</v>
      </c>
      <c r="B214" s="2">
        <v>250311002</v>
      </c>
      <c r="C214" s="3">
        <v>45727</v>
      </c>
      <c r="D214" s="4" t="s">
        <v>227</v>
      </c>
      <c r="E214" s="4">
        <v>11</v>
      </c>
      <c r="F214" s="5" t="s">
        <v>33</v>
      </c>
      <c r="G214" s="6" t="s">
        <v>254</v>
      </c>
      <c r="H214" s="6" t="s">
        <v>39</v>
      </c>
      <c r="I214" s="7" t="s">
        <v>66</v>
      </c>
      <c r="J214" s="7" t="s">
        <v>43</v>
      </c>
      <c r="K214" s="8">
        <v>200</v>
      </c>
      <c r="L214" s="8">
        <v>8</v>
      </c>
      <c r="N214" s="10" t="s">
        <v>37</v>
      </c>
      <c r="T214" s="53">
        <v>0</v>
      </c>
    </row>
    <row r="215" customHeight="1" spans="1:20">
      <c r="A215" s="22">
        <v>213</v>
      </c>
      <c r="B215" s="2">
        <v>250311003</v>
      </c>
      <c r="C215" s="3">
        <v>45727</v>
      </c>
      <c r="D215" s="4" t="s">
        <v>227</v>
      </c>
      <c r="E215" s="4">
        <v>11</v>
      </c>
      <c r="F215" s="5" t="s">
        <v>33</v>
      </c>
      <c r="G215" s="6">
        <v>24064099</v>
      </c>
      <c r="H215" s="6" t="s">
        <v>186</v>
      </c>
      <c r="I215" s="7" t="s">
        <v>186</v>
      </c>
      <c r="J215" s="7" t="s">
        <v>40</v>
      </c>
      <c r="K215" s="8">
        <v>1</v>
      </c>
      <c r="L215" s="8">
        <v>1</v>
      </c>
      <c r="N215" s="10" t="s">
        <v>37</v>
      </c>
      <c r="T215" s="53">
        <v>0</v>
      </c>
    </row>
    <row r="216" customHeight="1" spans="1:20">
      <c r="A216" s="22">
        <v>214</v>
      </c>
      <c r="B216" s="2">
        <v>250311004</v>
      </c>
      <c r="C216" s="3">
        <v>45727</v>
      </c>
      <c r="D216" s="4" t="s">
        <v>227</v>
      </c>
      <c r="E216" s="4">
        <v>11</v>
      </c>
      <c r="F216" s="5" t="s">
        <v>33</v>
      </c>
      <c r="G216" s="6" t="s">
        <v>192</v>
      </c>
      <c r="H216" s="6" t="s">
        <v>42</v>
      </c>
      <c r="I216" s="7" t="s">
        <v>155</v>
      </c>
      <c r="J216" s="7" t="s">
        <v>43</v>
      </c>
      <c r="K216" s="8">
        <v>1</v>
      </c>
      <c r="L216" s="8">
        <v>1</v>
      </c>
      <c r="N216" s="10" t="s">
        <v>37</v>
      </c>
      <c r="T216" s="53">
        <v>0</v>
      </c>
    </row>
    <row r="217" customHeight="1" spans="1:29">
      <c r="A217" s="22">
        <v>215</v>
      </c>
      <c r="B217" s="2">
        <v>250311005</v>
      </c>
      <c r="C217" s="3">
        <v>45727</v>
      </c>
      <c r="D217" s="4" t="s">
        <v>227</v>
      </c>
      <c r="E217" s="4">
        <v>11</v>
      </c>
      <c r="F217" s="5" t="s">
        <v>33</v>
      </c>
      <c r="G217" s="6" t="s">
        <v>255</v>
      </c>
      <c r="H217" s="6" t="s">
        <v>119</v>
      </c>
      <c r="I217" s="7" t="s">
        <v>119</v>
      </c>
      <c r="J217" s="7" t="s">
        <v>36</v>
      </c>
      <c r="K217" s="8">
        <v>6</v>
      </c>
      <c r="L217" s="8">
        <v>6</v>
      </c>
      <c r="M217" s="9">
        <v>1</v>
      </c>
      <c r="N217" s="10" t="s">
        <v>47</v>
      </c>
      <c r="O217" s="11">
        <v>1</v>
      </c>
      <c r="T217" s="53">
        <v>1</v>
      </c>
      <c r="U217" s="11" t="s">
        <v>256</v>
      </c>
      <c r="V217" s="13" t="s">
        <v>49</v>
      </c>
      <c r="W217" s="8" t="s">
        <v>15</v>
      </c>
      <c r="Y217" s="11" t="s">
        <v>79</v>
      </c>
      <c r="Z217" s="11" t="s">
        <v>53</v>
      </c>
      <c r="AC217" s="8" t="s">
        <v>257</v>
      </c>
    </row>
    <row r="218" customHeight="1" spans="1:20">
      <c r="A218" s="22">
        <v>216</v>
      </c>
      <c r="B218" s="2">
        <v>250311006</v>
      </c>
      <c r="C218" s="3">
        <v>45727</v>
      </c>
      <c r="D218" s="4" t="s">
        <v>227</v>
      </c>
      <c r="E218" s="4">
        <v>11</v>
      </c>
      <c r="F218" s="5" t="s">
        <v>33</v>
      </c>
      <c r="G218" s="6" t="s">
        <v>258</v>
      </c>
      <c r="H218" s="6" t="s">
        <v>259</v>
      </c>
      <c r="I218" s="7" t="s">
        <v>259</v>
      </c>
      <c r="J218" s="7" t="s">
        <v>40</v>
      </c>
      <c r="K218" s="8">
        <v>1</v>
      </c>
      <c r="L218" s="8">
        <v>1</v>
      </c>
      <c r="N218" s="10" t="s">
        <v>37</v>
      </c>
      <c r="T218" s="53">
        <v>0</v>
      </c>
    </row>
    <row r="219" customHeight="1" spans="1:20">
      <c r="A219" s="22">
        <v>217</v>
      </c>
      <c r="B219" s="2">
        <v>250311007</v>
      </c>
      <c r="C219" s="3">
        <v>45727</v>
      </c>
      <c r="D219" s="4" t="s">
        <v>227</v>
      </c>
      <c r="E219" s="4">
        <v>11</v>
      </c>
      <c r="F219" s="5" t="s">
        <v>33</v>
      </c>
      <c r="G219" s="6" t="s">
        <v>249</v>
      </c>
      <c r="H219" s="6" t="s">
        <v>42</v>
      </c>
      <c r="I219" s="7" t="s">
        <v>155</v>
      </c>
      <c r="J219" s="7" t="s">
        <v>43</v>
      </c>
      <c r="K219" s="8">
        <v>1</v>
      </c>
      <c r="L219" s="8">
        <v>1</v>
      </c>
      <c r="N219" s="10" t="s">
        <v>37</v>
      </c>
      <c r="T219" s="53">
        <v>0</v>
      </c>
    </row>
    <row r="220" customHeight="1" spans="1:20">
      <c r="A220" s="22">
        <v>218</v>
      </c>
      <c r="B220" s="2">
        <v>250311008</v>
      </c>
      <c r="C220" s="3">
        <v>45727</v>
      </c>
      <c r="D220" s="4" t="s">
        <v>227</v>
      </c>
      <c r="E220" s="4">
        <v>11</v>
      </c>
      <c r="F220" s="5" t="s">
        <v>33</v>
      </c>
      <c r="G220" s="6" t="s">
        <v>44</v>
      </c>
      <c r="H220" s="6" t="s">
        <v>42</v>
      </c>
      <c r="I220" s="7" t="s">
        <v>155</v>
      </c>
      <c r="J220" s="7" t="s">
        <v>43</v>
      </c>
      <c r="K220" s="8">
        <v>4</v>
      </c>
      <c r="L220" s="8">
        <v>4</v>
      </c>
      <c r="N220" s="10" t="s">
        <v>37</v>
      </c>
      <c r="T220" s="53">
        <v>0</v>
      </c>
    </row>
    <row r="221" customHeight="1" spans="1:20">
      <c r="A221" s="22">
        <v>219</v>
      </c>
      <c r="B221" s="2">
        <v>250311009</v>
      </c>
      <c r="C221" s="3">
        <v>45727</v>
      </c>
      <c r="D221" s="4" t="s">
        <v>227</v>
      </c>
      <c r="E221" s="4">
        <v>11</v>
      </c>
      <c r="F221" s="5" t="s">
        <v>33</v>
      </c>
      <c r="G221" s="6" t="s">
        <v>107</v>
      </c>
      <c r="H221" s="6" t="s">
        <v>108</v>
      </c>
      <c r="I221" s="7" t="s">
        <v>125</v>
      </c>
      <c r="J221" s="7" t="s">
        <v>40</v>
      </c>
      <c r="K221" s="8">
        <v>1</v>
      </c>
      <c r="L221" s="8">
        <v>1</v>
      </c>
      <c r="N221" s="10" t="s">
        <v>37</v>
      </c>
      <c r="T221" s="53">
        <v>0</v>
      </c>
    </row>
    <row r="222" customHeight="1" spans="1:20">
      <c r="A222" s="22">
        <v>220</v>
      </c>
      <c r="B222" s="2">
        <v>250311010</v>
      </c>
      <c r="C222" s="3">
        <v>45727</v>
      </c>
      <c r="D222" s="4" t="s">
        <v>227</v>
      </c>
      <c r="E222" s="4">
        <v>11</v>
      </c>
      <c r="F222" s="5" t="s">
        <v>33</v>
      </c>
      <c r="G222" s="6" t="s">
        <v>254</v>
      </c>
      <c r="H222" s="6" t="s">
        <v>39</v>
      </c>
      <c r="I222" s="7" t="s">
        <v>66</v>
      </c>
      <c r="J222" s="7" t="s">
        <v>43</v>
      </c>
      <c r="K222" s="8">
        <v>400</v>
      </c>
      <c r="L222" s="8">
        <v>32</v>
      </c>
      <c r="N222" s="10" t="s">
        <v>37</v>
      </c>
      <c r="T222" s="53">
        <v>0</v>
      </c>
    </row>
    <row r="223" customHeight="1" spans="1:20">
      <c r="A223" s="22">
        <v>221</v>
      </c>
      <c r="B223" s="2">
        <v>250311011</v>
      </c>
      <c r="C223" s="3">
        <v>45727</v>
      </c>
      <c r="D223" s="4" t="s">
        <v>227</v>
      </c>
      <c r="E223" s="4">
        <v>11</v>
      </c>
      <c r="F223" s="5" t="s">
        <v>33</v>
      </c>
      <c r="G223" s="6" t="s">
        <v>260</v>
      </c>
      <c r="H223" s="6" t="s">
        <v>138</v>
      </c>
      <c r="I223" s="7" t="s">
        <v>132</v>
      </c>
      <c r="J223" s="7" t="s">
        <v>40</v>
      </c>
      <c r="K223" s="8">
        <v>200</v>
      </c>
      <c r="L223" s="8">
        <v>8</v>
      </c>
      <c r="N223" s="10" t="s">
        <v>37</v>
      </c>
      <c r="T223" s="53">
        <v>0</v>
      </c>
    </row>
    <row r="224" customHeight="1" spans="1:29">
      <c r="A224" s="22">
        <v>222</v>
      </c>
      <c r="B224" s="2">
        <v>250312001</v>
      </c>
      <c r="C224" s="3">
        <v>45728</v>
      </c>
      <c r="D224" s="4" t="s">
        <v>227</v>
      </c>
      <c r="E224" s="4">
        <v>11</v>
      </c>
      <c r="F224" s="5" t="s">
        <v>86</v>
      </c>
      <c r="G224" s="6" t="s">
        <v>261</v>
      </c>
      <c r="H224" s="6" t="s">
        <v>88</v>
      </c>
      <c r="I224" s="7" t="s">
        <v>170</v>
      </c>
      <c r="J224" s="7" t="s">
        <v>89</v>
      </c>
      <c r="K224" s="8">
        <v>301</v>
      </c>
      <c r="L224" s="8">
        <v>32</v>
      </c>
      <c r="M224" s="9">
        <v>1</v>
      </c>
      <c r="N224" s="10" t="s">
        <v>37</v>
      </c>
      <c r="Q224" s="11">
        <v>1</v>
      </c>
      <c r="T224" s="53">
        <v>1</v>
      </c>
      <c r="U224" s="11" t="s">
        <v>262</v>
      </c>
      <c r="V224" s="13" t="s">
        <v>77</v>
      </c>
      <c r="W224" s="8" t="s">
        <v>50</v>
      </c>
      <c r="X224" s="11" t="s">
        <v>263</v>
      </c>
      <c r="Y224" s="11" t="s">
        <v>52</v>
      </c>
      <c r="Z224" s="11" t="s">
        <v>80</v>
      </c>
      <c r="AC224" s="8" t="s">
        <v>264</v>
      </c>
    </row>
    <row r="225" customHeight="1" spans="1:20">
      <c r="A225" s="22">
        <v>223</v>
      </c>
      <c r="B225" s="2">
        <v>250312002</v>
      </c>
      <c r="C225" s="3">
        <v>45728</v>
      </c>
      <c r="D225" s="4" t="s">
        <v>227</v>
      </c>
      <c r="E225" s="4">
        <v>11</v>
      </c>
      <c r="F225" s="5" t="s">
        <v>33</v>
      </c>
      <c r="G225" s="6" t="s">
        <v>34</v>
      </c>
      <c r="H225" s="6" t="s">
        <v>35</v>
      </c>
      <c r="I225" s="7" t="s">
        <v>139</v>
      </c>
      <c r="J225" s="7" t="s">
        <v>36</v>
      </c>
      <c r="K225" s="8">
        <v>400</v>
      </c>
      <c r="L225" s="8">
        <v>32</v>
      </c>
      <c r="N225" s="10" t="s">
        <v>37</v>
      </c>
      <c r="T225" s="53">
        <v>0</v>
      </c>
    </row>
    <row r="226" customHeight="1" spans="1:20">
      <c r="A226" s="22">
        <v>224</v>
      </c>
      <c r="B226" s="2">
        <v>250312003</v>
      </c>
      <c r="C226" s="3">
        <v>45728</v>
      </c>
      <c r="D226" s="4" t="s">
        <v>227</v>
      </c>
      <c r="E226" s="4">
        <v>11</v>
      </c>
      <c r="F226" s="5" t="s">
        <v>33</v>
      </c>
      <c r="G226" s="6" t="s">
        <v>34</v>
      </c>
      <c r="H226" s="6" t="s">
        <v>35</v>
      </c>
      <c r="I226" s="7" t="s">
        <v>139</v>
      </c>
      <c r="J226" s="7" t="s">
        <v>36</v>
      </c>
      <c r="K226" s="8">
        <v>276</v>
      </c>
      <c r="L226" s="8">
        <v>8</v>
      </c>
      <c r="N226" s="10" t="s">
        <v>37</v>
      </c>
      <c r="T226" s="53">
        <v>0</v>
      </c>
    </row>
    <row r="227" customHeight="1" spans="1:20">
      <c r="A227" s="22">
        <v>225</v>
      </c>
      <c r="B227" s="2">
        <v>250312004</v>
      </c>
      <c r="C227" s="3">
        <v>45728</v>
      </c>
      <c r="D227" s="4" t="s">
        <v>227</v>
      </c>
      <c r="E227" s="4">
        <v>11</v>
      </c>
      <c r="F227" s="5" t="s">
        <v>33</v>
      </c>
      <c r="G227" s="6" t="s">
        <v>265</v>
      </c>
      <c r="H227" s="6" t="s">
        <v>39</v>
      </c>
      <c r="I227" s="7" t="s">
        <v>66</v>
      </c>
      <c r="J227" s="7" t="s">
        <v>43</v>
      </c>
      <c r="K227" s="8">
        <v>260</v>
      </c>
      <c r="L227" s="8">
        <v>8</v>
      </c>
      <c r="N227" s="10" t="s">
        <v>37</v>
      </c>
      <c r="T227" s="53">
        <v>0</v>
      </c>
    </row>
    <row r="228" customHeight="1" spans="1:20">
      <c r="A228" s="22">
        <v>226</v>
      </c>
      <c r="B228" s="2">
        <v>250312005</v>
      </c>
      <c r="C228" s="3">
        <v>45728</v>
      </c>
      <c r="D228" s="4" t="s">
        <v>227</v>
      </c>
      <c r="E228" s="4">
        <v>11</v>
      </c>
      <c r="F228" s="5" t="s">
        <v>33</v>
      </c>
      <c r="G228" s="6" t="s">
        <v>260</v>
      </c>
      <c r="H228" s="6" t="s">
        <v>138</v>
      </c>
      <c r="I228" s="7" t="s">
        <v>132</v>
      </c>
      <c r="J228" s="7" t="s">
        <v>40</v>
      </c>
      <c r="K228" s="8">
        <v>100</v>
      </c>
      <c r="L228" s="8">
        <v>8</v>
      </c>
      <c r="N228" s="10" t="s">
        <v>37</v>
      </c>
      <c r="T228" s="53">
        <v>0</v>
      </c>
    </row>
    <row r="229" customHeight="1" spans="1:29">
      <c r="A229" s="22">
        <v>227</v>
      </c>
      <c r="B229" s="2">
        <v>250313001</v>
      </c>
      <c r="C229" s="3">
        <v>45729</v>
      </c>
      <c r="D229" s="4" t="s">
        <v>227</v>
      </c>
      <c r="E229" s="4">
        <v>11</v>
      </c>
      <c r="F229" s="5" t="s">
        <v>73</v>
      </c>
      <c r="G229" s="6" t="s">
        <v>208</v>
      </c>
      <c r="H229" s="6" t="s">
        <v>209</v>
      </c>
      <c r="I229" s="7" t="s">
        <v>128</v>
      </c>
      <c r="J229" s="7" t="s">
        <v>40</v>
      </c>
      <c r="K229" s="8">
        <v>4</v>
      </c>
      <c r="L229" s="8">
        <v>4</v>
      </c>
      <c r="M229" s="9">
        <v>1</v>
      </c>
      <c r="N229" s="10" t="s">
        <v>47</v>
      </c>
      <c r="O229" s="11">
        <v>1</v>
      </c>
      <c r="T229" s="53">
        <v>1</v>
      </c>
      <c r="U229" s="11" t="s">
        <v>266</v>
      </c>
      <c r="V229" s="13" t="s">
        <v>49</v>
      </c>
      <c r="W229" s="8" t="s">
        <v>15</v>
      </c>
      <c r="Y229" s="11" t="s">
        <v>79</v>
      </c>
      <c r="Z229" s="11" t="s">
        <v>53</v>
      </c>
      <c r="AC229" s="8" t="s">
        <v>267</v>
      </c>
    </row>
    <row r="230" customHeight="1" spans="1:20">
      <c r="A230" s="22">
        <v>228</v>
      </c>
      <c r="B230" s="2">
        <v>250313002</v>
      </c>
      <c r="C230" s="3">
        <v>45729</v>
      </c>
      <c r="D230" s="4" t="s">
        <v>227</v>
      </c>
      <c r="E230" s="4">
        <v>11</v>
      </c>
      <c r="F230" s="5" t="s">
        <v>73</v>
      </c>
      <c r="G230" s="6">
        <v>20240616</v>
      </c>
      <c r="H230" s="6" t="s">
        <v>126</v>
      </c>
      <c r="I230" s="7" t="s">
        <v>126</v>
      </c>
      <c r="J230" s="7" t="s">
        <v>40</v>
      </c>
      <c r="K230" s="8">
        <v>9</v>
      </c>
      <c r="L230" s="8">
        <v>8</v>
      </c>
      <c r="N230" s="10" t="s">
        <v>37</v>
      </c>
      <c r="T230" s="53">
        <v>0</v>
      </c>
    </row>
    <row r="231" customHeight="1" spans="1:20">
      <c r="A231" s="22">
        <v>229</v>
      </c>
      <c r="B231" s="2">
        <v>250313003</v>
      </c>
      <c r="C231" s="3">
        <v>45729</v>
      </c>
      <c r="D231" s="4" t="s">
        <v>227</v>
      </c>
      <c r="E231" s="4">
        <v>11</v>
      </c>
      <c r="F231" s="5" t="s">
        <v>73</v>
      </c>
      <c r="G231" s="6">
        <v>20240616</v>
      </c>
      <c r="H231" s="6" t="s">
        <v>165</v>
      </c>
      <c r="I231" s="7" t="s">
        <v>165</v>
      </c>
      <c r="J231" s="7" t="s">
        <v>40</v>
      </c>
      <c r="K231" s="8">
        <v>5</v>
      </c>
      <c r="L231" s="8">
        <v>5</v>
      </c>
      <c r="N231" s="10" t="s">
        <v>37</v>
      </c>
      <c r="T231" s="53">
        <v>0</v>
      </c>
    </row>
    <row r="232" customHeight="1" spans="1:20">
      <c r="A232" s="22">
        <v>230</v>
      </c>
      <c r="B232" s="2">
        <v>250313004</v>
      </c>
      <c r="C232" s="3">
        <v>45729</v>
      </c>
      <c r="D232" s="4" t="s">
        <v>227</v>
      </c>
      <c r="E232" s="4">
        <v>11</v>
      </c>
      <c r="F232" s="5" t="s">
        <v>73</v>
      </c>
      <c r="G232" s="6" t="s">
        <v>203</v>
      </c>
      <c r="H232" s="6" t="s">
        <v>127</v>
      </c>
      <c r="I232" s="7" t="s">
        <v>128</v>
      </c>
      <c r="J232" s="7" t="s">
        <v>40</v>
      </c>
      <c r="K232" s="8">
        <v>6</v>
      </c>
      <c r="L232" s="8">
        <v>6</v>
      </c>
      <c r="N232" s="10" t="s">
        <v>37</v>
      </c>
      <c r="T232" s="53">
        <v>0</v>
      </c>
    </row>
    <row r="233" customHeight="1" spans="1:20">
      <c r="A233" s="22">
        <v>231</v>
      </c>
      <c r="B233" s="2">
        <v>250313005</v>
      </c>
      <c r="C233" s="3">
        <v>45729</v>
      </c>
      <c r="D233" s="4" t="s">
        <v>227</v>
      </c>
      <c r="E233" s="4">
        <v>11</v>
      </c>
      <c r="F233" s="5" t="s">
        <v>73</v>
      </c>
      <c r="G233" s="6">
        <v>20240616</v>
      </c>
      <c r="H233" s="6" t="s">
        <v>128</v>
      </c>
      <c r="I233" s="7" t="s">
        <v>128</v>
      </c>
      <c r="J233" s="7" t="s">
        <v>40</v>
      </c>
      <c r="K233" s="8">
        <v>27</v>
      </c>
      <c r="L233" s="8">
        <v>8</v>
      </c>
      <c r="N233" s="10" t="s">
        <v>37</v>
      </c>
      <c r="T233" s="53">
        <v>0</v>
      </c>
    </row>
    <row r="234" customHeight="1" spans="1:20">
      <c r="A234" s="22">
        <v>232</v>
      </c>
      <c r="B234" s="2">
        <v>250313006</v>
      </c>
      <c r="C234" s="3">
        <v>45729</v>
      </c>
      <c r="D234" s="4" t="s">
        <v>227</v>
      </c>
      <c r="E234" s="4">
        <v>11</v>
      </c>
      <c r="F234" s="5" t="s">
        <v>73</v>
      </c>
      <c r="G234" s="6">
        <v>20240616</v>
      </c>
      <c r="H234" s="6" t="s">
        <v>268</v>
      </c>
      <c r="I234" s="7" t="s">
        <v>165</v>
      </c>
      <c r="J234" s="7" t="s">
        <v>40</v>
      </c>
      <c r="K234" s="8">
        <v>14</v>
      </c>
      <c r="L234" s="8">
        <v>8</v>
      </c>
      <c r="N234" s="10" t="s">
        <v>37</v>
      </c>
      <c r="T234" s="53">
        <v>0</v>
      </c>
    </row>
    <row r="235" customHeight="1" spans="1:20">
      <c r="A235" s="22">
        <v>233</v>
      </c>
      <c r="B235" s="2">
        <v>250313007</v>
      </c>
      <c r="C235" s="3">
        <v>45729</v>
      </c>
      <c r="D235" s="4" t="s">
        <v>227</v>
      </c>
      <c r="E235" s="4">
        <v>11</v>
      </c>
      <c r="F235" s="5" t="s">
        <v>73</v>
      </c>
      <c r="G235" s="6">
        <v>20240616</v>
      </c>
      <c r="H235" s="6" t="s">
        <v>75</v>
      </c>
      <c r="I235" s="7" t="s">
        <v>75</v>
      </c>
      <c r="J235" s="7" t="s">
        <v>40</v>
      </c>
      <c r="K235" s="8">
        <v>34</v>
      </c>
      <c r="L235" s="8">
        <v>8</v>
      </c>
      <c r="N235" s="10" t="s">
        <v>37</v>
      </c>
      <c r="T235" s="53">
        <v>0</v>
      </c>
    </row>
    <row r="236" customHeight="1" spans="1:20">
      <c r="A236" s="22">
        <v>234</v>
      </c>
      <c r="B236" s="2">
        <v>250313008</v>
      </c>
      <c r="C236" s="3">
        <v>45729</v>
      </c>
      <c r="D236" s="4" t="s">
        <v>227</v>
      </c>
      <c r="E236" s="4">
        <v>11</v>
      </c>
      <c r="F236" s="5" t="s">
        <v>33</v>
      </c>
      <c r="G236" s="6" t="s">
        <v>255</v>
      </c>
      <c r="H236" s="6" t="s">
        <v>136</v>
      </c>
      <c r="I236" s="7" t="s">
        <v>136</v>
      </c>
      <c r="J236" s="7" t="s">
        <v>36</v>
      </c>
      <c r="K236" s="8">
        <v>4</v>
      </c>
      <c r="L236" s="8">
        <v>4</v>
      </c>
      <c r="N236" s="10" t="s">
        <v>37</v>
      </c>
      <c r="T236" s="53">
        <v>0</v>
      </c>
    </row>
    <row r="237" customHeight="1" spans="1:20">
      <c r="A237" s="22">
        <v>235</v>
      </c>
      <c r="B237" s="2">
        <v>250313009</v>
      </c>
      <c r="C237" s="3">
        <v>45729</v>
      </c>
      <c r="D237" s="4" t="s">
        <v>227</v>
      </c>
      <c r="E237" s="4">
        <v>11</v>
      </c>
      <c r="F237" s="5" t="s">
        <v>33</v>
      </c>
      <c r="G237" s="6" t="s">
        <v>109</v>
      </c>
      <c r="H237" s="6" t="s">
        <v>55</v>
      </c>
      <c r="I237" s="7" t="s">
        <v>64</v>
      </c>
      <c r="J237" s="7" t="s">
        <v>40</v>
      </c>
      <c r="K237" s="8">
        <v>100</v>
      </c>
      <c r="L237" s="8">
        <v>8</v>
      </c>
      <c r="N237" s="10" t="s">
        <v>37</v>
      </c>
      <c r="T237" s="53">
        <v>0</v>
      </c>
    </row>
    <row r="238" customHeight="1" spans="1:20">
      <c r="A238" s="22">
        <v>236</v>
      </c>
      <c r="B238" s="2">
        <v>250313010</v>
      </c>
      <c r="C238" s="3">
        <v>45729</v>
      </c>
      <c r="D238" s="4" t="s">
        <v>227</v>
      </c>
      <c r="E238" s="4">
        <v>11</v>
      </c>
      <c r="F238" s="5" t="s">
        <v>73</v>
      </c>
      <c r="G238" s="6">
        <v>20240616</v>
      </c>
      <c r="H238" s="6" t="s">
        <v>127</v>
      </c>
      <c r="I238" s="7" t="s">
        <v>128</v>
      </c>
      <c r="J238" s="7" t="s">
        <v>40</v>
      </c>
      <c r="K238" s="8">
        <v>4</v>
      </c>
      <c r="L238" s="8">
        <v>4</v>
      </c>
      <c r="N238" s="10" t="s">
        <v>37</v>
      </c>
      <c r="T238" s="53">
        <v>0</v>
      </c>
    </row>
    <row r="239" customHeight="1" spans="1:29">
      <c r="A239" s="22">
        <v>237</v>
      </c>
      <c r="B239" s="2">
        <v>250313011</v>
      </c>
      <c r="C239" s="3">
        <v>45729</v>
      </c>
      <c r="D239" s="4" t="s">
        <v>227</v>
      </c>
      <c r="E239" s="4">
        <v>11</v>
      </c>
      <c r="F239" s="5" t="s">
        <v>33</v>
      </c>
      <c r="G239" s="6" t="s">
        <v>109</v>
      </c>
      <c r="H239" s="6" t="s">
        <v>55</v>
      </c>
      <c r="I239" s="7" t="s">
        <v>64</v>
      </c>
      <c r="J239" s="7" t="s">
        <v>40</v>
      </c>
      <c r="K239" s="8">
        <v>276</v>
      </c>
      <c r="L239" s="8">
        <v>1</v>
      </c>
      <c r="N239" s="10" t="s">
        <v>37</v>
      </c>
      <c r="Q239" s="11">
        <v>1</v>
      </c>
      <c r="T239" s="53">
        <v>1</v>
      </c>
      <c r="U239" s="11" t="s">
        <v>269</v>
      </c>
      <c r="V239" s="13" t="s">
        <v>77</v>
      </c>
      <c r="W239" s="8" t="s">
        <v>50</v>
      </c>
      <c r="Y239" s="11" t="s">
        <v>52</v>
      </c>
      <c r="Z239" s="11" t="s">
        <v>53</v>
      </c>
      <c r="AC239" s="8" t="s">
        <v>270</v>
      </c>
    </row>
    <row r="240" customHeight="1" spans="1:26">
      <c r="A240" s="22">
        <v>238</v>
      </c>
      <c r="B240" s="2">
        <v>250314001</v>
      </c>
      <c r="C240" s="3">
        <v>45730</v>
      </c>
      <c r="D240" s="4" t="s">
        <v>227</v>
      </c>
      <c r="E240" s="4">
        <v>11</v>
      </c>
      <c r="F240" s="5" t="s">
        <v>271</v>
      </c>
      <c r="G240" s="6" t="s">
        <v>272</v>
      </c>
      <c r="H240" s="6" t="s">
        <v>273</v>
      </c>
      <c r="I240" s="7" t="s">
        <v>273</v>
      </c>
      <c r="J240" s="7" t="s">
        <v>67</v>
      </c>
      <c r="K240" s="8">
        <v>776</v>
      </c>
      <c r="L240" s="8">
        <v>32</v>
      </c>
      <c r="N240" s="10" t="s">
        <v>37</v>
      </c>
      <c r="O240" s="11">
        <v>1</v>
      </c>
      <c r="T240" s="53">
        <v>1</v>
      </c>
      <c r="U240" s="11" t="s">
        <v>274</v>
      </c>
      <c r="V240" s="13" t="s">
        <v>77</v>
      </c>
      <c r="W240" s="8" t="s">
        <v>15</v>
      </c>
      <c r="Y240" s="11" t="s">
        <v>79</v>
      </c>
      <c r="Z240" s="11" t="s">
        <v>80</v>
      </c>
    </row>
    <row r="241" customHeight="1" spans="1:20">
      <c r="A241" s="22">
        <v>239</v>
      </c>
      <c r="B241" s="2">
        <v>250314002</v>
      </c>
      <c r="C241" s="3">
        <v>45730</v>
      </c>
      <c r="D241" s="4" t="s">
        <v>227</v>
      </c>
      <c r="E241" s="4">
        <v>11</v>
      </c>
      <c r="F241" s="5" t="s">
        <v>33</v>
      </c>
      <c r="G241" s="6" t="s">
        <v>212</v>
      </c>
      <c r="H241" s="6" t="s">
        <v>138</v>
      </c>
      <c r="I241" s="7" t="s">
        <v>132</v>
      </c>
      <c r="J241" s="7" t="s">
        <v>40</v>
      </c>
      <c r="K241" s="8" t="s">
        <v>275</v>
      </c>
      <c r="L241" s="8">
        <v>1</v>
      </c>
      <c r="N241" s="10" t="s">
        <v>37</v>
      </c>
      <c r="T241" s="53">
        <v>0</v>
      </c>
    </row>
    <row r="242" customHeight="1" spans="1:26">
      <c r="A242" s="22">
        <v>240</v>
      </c>
      <c r="B242" s="2">
        <v>250314003</v>
      </c>
      <c r="C242" s="3">
        <v>45730</v>
      </c>
      <c r="D242" s="4" t="s">
        <v>227</v>
      </c>
      <c r="E242" s="4">
        <v>11</v>
      </c>
      <c r="F242" s="5" t="s">
        <v>271</v>
      </c>
      <c r="G242" s="6" t="s">
        <v>276</v>
      </c>
      <c r="H242" s="6" t="s">
        <v>277</v>
      </c>
      <c r="I242" s="7" t="s">
        <v>278</v>
      </c>
      <c r="J242" s="7" t="s">
        <v>67</v>
      </c>
      <c r="K242" s="8">
        <v>3</v>
      </c>
      <c r="L242" s="8">
        <v>3</v>
      </c>
      <c r="N242" s="10" t="s">
        <v>47</v>
      </c>
      <c r="O242" s="11">
        <v>1</v>
      </c>
      <c r="R242" s="11">
        <v>1</v>
      </c>
      <c r="T242" s="53">
        <v>2</v>
      </c>
      <c r="U242" s="11" t="s">
        <v>279</v>
      </c>
      <c r="V242" s="13" t="s">
        <v>49</v>
      </c>
      <c r="W242" s="8" t="s">
        <v>18</v>
      </c>
      <c r="Y242" s="11" t="s">
        <v>52</v>
      </c>
      <c r="Z242" s="11" t="s">
        <v>53</v>
      </c>
    </row>
    <row r="243" customHeight="1" spans="1:20">
      <c r="A243" s="22">
        <v>241</v>
      </c>
      <c r="B243" s="2">
        <v>250314004</v>
      </c>
      <c r="C243" s="3">
        <v>45729</v>
      </c>
      <c r="D243" s="4" t="s">
        <v>227</v>
      </c>
      <c r="E243" s="4">
        <v>11</v>
      </c>
      <c r="F243" s="5" t="s">
        <v>33</v>
      </c>
      <c r="G243" s="6" t="s">
        <v>280</v>
      </c>
      <c r="H243" s="6" t="s">
        <v>39</v>
      </c>
      <c r="I243" s="7" t="s">
        <v>66</v>
      </c>
      <c r="J243" s="7" t="s">
        <v>43</v>
      </c>
      <c r="K243" s="8">
        <v>276</v>
      </c>
      <c r="L243" s="8">
        <v>8</v>
      </c>
      <c r="N243" s="10" t="s">
        <v>37</v>
      </c>
      <c r="T243" s="53">
        <v>0</v>
      </c>
    </row>
    <row r="244" customHeight="1" spans="1:20">
      <c r="A244" s="22">
        <v>242</v>
      </c>
      <c r="B244" s="2">
        <v>250314005</v>
      </c>
      <c r="C244" s="3">
        <v>45730</v>
      </c>
      <c r="D244" s="4" t="s">
        <v>227</v>
      </c>
      <c r="E244" s="4">
        <v>11</v>
      </c>
      <c r="F244" s="5" t="s">
        <v>33</v>
      </c>
      <c r="G244" s="6" t="s">
        <v>34</v>
      </c>
      <c r="H244" s="6" t="s">
        <v>35</v>
      </c>
      <c r="I244" s="7" t="s">
        <v>139</v>
      </c>
      <c r="J244" s="7" t="s">
        <v>36</v>
      </c>
      <c r="K244" s="8">
        <v>468</v>
      </c>
      <c r="L244" s="8">
        <v>32</v>
      </c>
      <c r="N244" s="10" t="s">
        <v>37</v>
      </c>
      <c r="T244" s="53">
        <v>0</v>
      </c>
    </row>
    <row r="245" customHeight="1" spans="1:20">
      <c r="A245" s="22">
        <v>243</v>
      </c>
      <c r="B245" s="2">
        <v>250314006</v>
      </c>
      <c r="C245" s="3">
        <v>45730</v>
      </c>
      <c r="D245" s="4" t="s">
        <v>227</v>
      </c>
      <c r="E245" s="4">
        <v>11</v>
      </c>
      <c r="F245" s="5" t="s">
        <v>33</v>
      </c>
      <c r="G245" s="6" t="s">
        <v>212</v>
      </c>
      <c r="H245" s="6" t="s">
        <v>55</v>
      </c>
      <c r="I245" s="7" t="s">
        <v>64</v>
      </c>
      <c r="J245" s="7" t="s">
        <v>40</v>
      </c>
      <c r="K245" s="8">
        <v>180</v>
      </c>
      <c r="L245" s="8">
        <v>8</v>
      </c>
      <c r="N245" s="10" t="s">
        <v>37</v>
      </c>
      <c r="T245" s="53">
        <v>0</v>
      </c>
    </row>
    <row r="246" customHeight="1" spans="1:20">
      <c r="A246" s="22">
        <v>244</v>
      </c>
      <c r="B246" s="2">
        <v>250314007</v>
      </c>
      <c r="C246" s="3">
        <v>45730</v>
      </c>
      <c r="D246" s="4" t="s">
        <v>227</v>
      </c>
      <c r="E246" s="4">
        <v>11</v>
      </c>
      <c r="F246" s="5" t="s">
        <v>33</v>
      </c>
      <c r="G246" s="6" t="s">
        <v>34</v>
      </c>
      <c r="H246" s="6" t="s">
        <v>35</v>
      </c>
      <c r="I246" s="7" t="s">
        <v>139</v>
      </c>
      <c r="J246" s="7" t="s">
        <v>36</v>
      </c>
      <c r="K246" s="8">
        <v>268</v>
      </c>
      <c r="L246" s="8">
        <v>8</v>
      </c>
      <c r="N246" s="10" t="s">
        <v>37</v>
      </c>
      <c r="T246" s="53">
        <v>0</v>
      </c>
    </row>
    <row r="247" customHeight="1" spans="1:20">
      <c r="A247" s="22">
        <v>245</v>
      </c>
      <c r="B247" s="2">
        <v>250317001</v>
      </c>
      <c r="C247" s="3">
        <v>45733</v>
      </c>
      <c r="D247" s="4" t="s">
        <v>227</v>
      </c>
      <c r="E247" s="4">
        <v>12</v>
      </c>
      <c r="F247" s="5" t="s">
        <v>33</v>
      </c>
      <c r="G247" s="6" t="s">
        <v>212</v>
      </c>
      <c r="H247" s="6" t="s">
        <v>55</v>
      </c>
      <c r="I247" s="7" t="s">
        <v>64</v>
      </c>
      <c r="J247" s="7" t="s">
        <v>40</v>
      </c>
      <c r="K247" s="8">
        <v>156</v>
      </c>
      <c r="L247" s="8">
        <v>8</v>
      </c>
      <c r="N247" s="10" t="s">
        <v>37</v>
      </c>
      <c r="T247" s="53">
        <v>0</v>
      </c>
    </row>
    <row r="248" customHeight="1" spans="1:20">
      <c r="A248" s="22">
        <v>246</v>
      </c>
      <c r="B248" s="2">
        <v>250317002</v>
      </c>
      <c r="C248" s="3">
        <v>45733</v>
      </c>
      <c r="D248" s="4" t="s">
        <v>227</v>
      </c>
      <c r="E248" s="4">
        <v>12</v>
      </c>
      <c r="F248" s="5" t="s">
        <v>33</v>
      </c>
      <c r="G248" s="6" t="s">
        <v>109</v>
      </c>
      <c r="H248" s="6" t="s">
        <v>55</v>
      </c>
      <c r="I248" s="7" t="s">
        <v>64</v>
      </c>
      <c r="J248" s="7" t="s">
        <v>40</v>
      </c>
      <c r="K248" s="8">
        <v>176</v>
      </c>
      <c r="L248" s="8">
        <v>8</v>
      </c>
      <c r="N248" s="10" t="s">
        <v>37</v>
      </c>
      <c r="T248" s="53">
        <v>0</v>
      </c>
    </row>
    <row r="249" customHeight="1" spans="1:20">
      <c r="A249" s="22">
        <v>247</v>
      </c>
      <c r="B249" s="2">
        <v>250317002</v>
      </c>
      <c r="C249" s="3">
        <v>45733</v>
      </c>
      <c r="D249" s="4" t="s">
        <v>227</v>
      </c>
      <c r="E249" s="4">
        <v>12</v>
      </c>
      <c r="F249" s="5" t="s">
        <v>33</v>
      </c>
      <c r="G249" s="6" t="s">
        <v>281</v>
      </c>
      <c r="H249" s="6" t="s">
        <v>138</v>
      </c>
      <c r="I249" s="7" t="s">
        <v>132</v>
      </c>
      <c r="J249" s="7" t="s">
        <v>40</v>
      </c>
      <c r="K249" s="8">
        <v>272</v>
      </c>
      <c r="L249" s="8">
        <v>8</v>
      </c>
      <c r="N249" s="10" t="s">
        <v>37</v>
      </c>
      <c r="T249" s="53">
        <v>0</v>
      </c>
    </row>
    <row r="250" customHeight="1" spans="1:21">
      <c r="A250" s="22">
        <v>248</v>
      </c>
      <c r="B250" s="2">
        <v>250317002</v>
      </c>
      <c r="C250" s="3">
        <v>45733</v>
      </c>
      <c r="D250" s="4" t="s">
        <v>227</v>
      </c>
      <c r="E250" s="4">
        <v>12</v>
      </c>
      <c r="F250" s="5" t="s">
        <v>86</v>
      </c>
      <c r="G250" s="6" t="s">
        <v>261</v>
      </c>
      <c r="H250" s="6" t="s">
        <v>88</v>
      </c>
      <c r="I250" s="7" t="s">
        <v>170</v>
      </c>
      <c r="J250" s="7" t="s">
        <v>89</v>
      </c>
      <c r="K250" s="8">
        <v>500</v>
      </c>
      <c r="L250" s="8">
        <v>32</v>
      </c>
      <c r="N250" s="10" t="s">
        <v>37</v>
      </c>
      <c r="R250" s="11">
        <v>1</v>
      </c>
      <c r="T250" s="53">
        <v>1</v>
      </c>
      <c r="U250" s="11" t="s">
        <v>282</v>
      </c>
    </row>
    <row r="251" customHeight="1" spans="1:20">
      <c r="A251" s="22">
        <v>249</v>
      </c>
      <c r="B251" s="2">
        <v>250318001</v>
      </c>
      <c r="C251" s="3">
        <v>45734</v>
      </c>
      <c r="D251" s="4" t="s">
        <v>227</v>
      </c>
      <c r="E251" s="4">
        <v>12</v>
      </c>
      <c r="F251" s="5" t="s">
        <v>33</v>
      </c>
      <c r="G251" s="6" t="s">
        <v>34</v>
      </c>
      <c r="H251" s="6" t="s">
        <v>35</v>
      </c>
      <c r="I251" s="7" t="s">
        <v>139</v>
      </c>
      <c r="J251" s="7" t="s">
        <v>36</v>
      </c>
      <c r="K251" s="8">
        <v>452</v>
      </c>
      <c r="L251" s="8">
        <v>32</v>
      </c>
      <c r="N251" s="10" t="s">
        <v>37</v>
      </c>
      <c r="T251" s="53">
        <v>0</v>
      </c>
    </row>
    <row r="252" customHeight="1" spans="1:20">
      <c r="A252" s="22">
        <v>250</v>
      </c>
      <c r="B252" s="2">
        <v>250320001</v>
      </c>
      <c r="C252" s="3">
        <v>45736</v>
      </c>
      <c r="D252" s="4" t="s">
        <v>227</v>
      </c>
      <c r="E252" s="4">
        <v>12</v>
      </c>
      <c r="F252" s="5" t="s">
        <v>33</v>
      </c>
      <c r="G252" s="6" t="s">
        <v>283</v>
      </c>
      <c r="H252" s="6" t="s">
        <v>138</v>
      </c>
      <c r="I252" s="7" t="s">
        <v>132</v>
      </c>
      <c r="J252" s="7" t="s">
        <v>40</v>
      </c>
      <c r="K252" s="8">
        <v>524</v>
      </c>
      <c r="L252" s="8">
        <v>32</v>
      </c>
      <c r="N252" s="10" t="s">
        <v>37</v>
      </c>
      <c r="T252" s="53">
        <v>0</v>
      </c>
    </row>
    <row r="253" customHeight="1" spans="1:20">
      <c r="A253" s="22">
        <v>251</v>
      </c>
      <c r="B253" s="2">
        <v>250320002</v>
      </c>
      <c r="C253" s="3">
        <v>45736</v>
      </c>
      <c r="D253" s="4" t="s">
        <v>227</v>
      </c>
      <c r="E253" s="4">
        <v>12</v>
      </c>
      <c r="F253" s="5" t="s">
        <v>33</v>
      </c>
      <c r="G253" s="6" t="s">
        <v>212</v>
      </c>
      <c r="H253" s="6" t="s">
        <v>55</v>
      </c>
      <c r="I253" s="7" t="s">
        <v>64</v>
      </c>
      <c r="J253" s="7" t="s">
        <v>40</v>
      </c>
      <c r="K253" s="8">
        <v>198</v>
      </c>
      <c r="L253" s="8">
        <v>8</v>
      </c>
      <c r="N253" s="10" t="s">
        <v>37</v>
      </c>
      <c r="T253" s="53">
        <v>0</v>
      </c>
    </row>
    <row r="254" customHeight="1" spans="1:20">
      <c r="A254" s="22">
        <v>252</v>
      </c>
      <c r="B254" s="2">
        <v>250320003</v>
      </c>
      <c r="C254" s="3">
        <v>45736</v>
      </c>
      <c r="D254" s="4" t="s">
        <v>227</v>
      </c>
      <c r="E254" s="4">
        <v>12</v>
      </c>
      <c r="F254" s="5" t="s">
        <v>33</v>
      </c>
      <c r="G254" s="6" t="s">
        <v>284</v>
      </c>
      <c r="H254" s="6" t="s">
        <v>119</v>
      </c>
      <c r="I254" s="7" t="s">
        <v>119</v>
      </c>
      <c r="J254" s="7" t="s">
        <v>36</v>
      </c>
      <c r="K254" s="8">
        <v>1</v>
      </c>
      <c r="L254" s="8">
        <v>1</v>
      </c>
      <c r="N254" s="10" t="s">
        <v>37</v>
      </c>
      <c r="T254" s="53">
        <v>0</v>
      </c>
    </row>
    <row r="255" customHeight="1" spans="1:20">
      <c r="A255" s="22">
        <v>253</v>
      </c>
      <c r="B255" s="2">
        <v>250320004</v>
      </c>
      <c r="C255" s="3">
        <v>45736</v>
      </c>
      <c r="D255" s="4" t="s">
        <v>227</v>
      </c>
      <c r="E255" s="4">
        <v>12</v>
      </c>
      <c r="F255" s="5" t="s">
        <v>33</v>
      </c>
      <c r="G255" s="6" t="s">
        <v>285</v>
      </c>
      <c r="H255" s="6" t="s">
        <v>124</v>
      </c>
      <c r="I255" s="7" t="s">
        <v>125</v>
      </c>
      <c r="J255" s="7" t="s">
        <v>40</v>
      </c>
      <c r="K255" s="8">
        <v>100</v>
      </c>
      <c r="L255" s="8">
        <v>8</v>
      </c>
      <c r="N255" s="10" t="s">
        <v>37</v>
      </c>
      <c r="T255" s="53">
        <v>0</v>
      </c>
    </row>
    <row r="256" customHeight="1" spans="1:20">
      <c r="A256" s="22">
        <v>254</v>
      </c>
      <c r="B256" s="2">
        <v>250324001</v>
      </c>
      <c r="C256" s="3">
        <v>45740</v>
      </c>
      <c r="D256" s="4" t="s">
        <v>227</v>
      </c>
      <c r="E256" s="4">
        <v>13</v>
      </c>
      <c r="F256" s="5" t="s">
        <v>33</v>
      </c>
      <c r="G256" s="6" t="s">
        <v>255</v>
      </c>
      <c r="H256" s="6" t="s">
        <v>35</v>
      </c>
      <c r="I256" s="7" t="s">
        <v>139</v>
      </c>
      <c r="J256" s="7" t="s">
        <v>36</v>
      </c>
      <c r="K256" s="8">
        <v>76</v>
      </c>
      <c r="L256" s="8">
        <v>8</v>
      </c>
      <c r="N256" s="10" t="s">
        <v>37</v>
      </c>
      <c r="T256" s="53">
        <v>0</v>
      </c>
    </row>
    <row r="257" customHeight="1" spans="1:20">
      <c r="A257" s="22">
        <v>255</v>
      </c>
      <c r="B257" s="2">
        <v>250324002</v>
      </c>
      <c r="C257" s="3">
        <v>45740</v>
      </c>
      <c r="D257" s="4" t="s">
        <v>227</v>
      </c>
      <c r="E257" s="4">
        <v>13</v>
      </c>
      <c r="F257" s="5" t="s">
        <v>33</v>
      </c>
      <c r="G257" s="6" t="s">
        <v>133</v>
      </c>
      <c r="H257" s="6" t="s">
        <v>125</v>
      </c>
      <c r="I257" s="7" t="s">
        <v>125</v>
      </c>
      <c r="J257" s="7" t="s">
        <v>40</v>
      </c>
      <c r="K257" s="8">
        <v>28</v>
      </c>
      <c r="L257" s="8">
        <v>8</v>
      </c>
      <c r="N257" s="10" t="s">
        <v>37</v>
      </c>
      <c r="T257" s="53">
        <v>0</v>
      </c>
    </row>
    <row r="258" customHeight="1" spans="1:20">
      <c r="A258" s="22">
        <v>256</v>
      </c>
      <c r="B258" s="2">
        <v>250324003</v>
      </c>
      <c r="C258" s="3">
        <v>45740</v>
      </c>
      <c r="D258" s="4" t="s">
        <v>227</v>
      </c>
      <c r="E258" s="4">
        <v>13</v>
      </c>
      <c r="F258" s="5" t="s">
        <v>33</v>
      </c>
      <c r="G258" s="6" t="s">
        <v>140</v>
      </c>
      <c r="H258" s="6" t="s">
        <v>124</v>
      </c>
      <c r="I258" s="7" t="s">
        <v>125</v>
      </c>
      <c r="J258" s="7" t="s">
        <v>40</v>
      </c>
      <c r="K258" s="8">
        <v>240</v>
      </c>
      <c r="L258" s="8">
        <v>8</v>
      </c>
      <c r="N258" s="10" t="s">
        <v>37</v>
      </c>
      <c r="T258" s="53">
        <v>0</v>
      </c>
    </row>
    <row r="259" customHeight="1" spans="1:20">
      <c r="A259" s="22">
        <v>257</v>
      </c>
      <c r="B259" s="2">
        <v>250324004</v>
      </c>
      <c r="C259" s="3">
        <v>45740</v>
      </c>
      <c r="D259" s="4" t="s">
        <v>227</v>
      </c>
      <c r="E259" s="4">
        <v>13</v>
      </c>
      <c r="F259" s="5" t="s">
        <v>73</v>
      </c>
      <c r="G259" s="6">
        <v>20240616</v>
      </c>
      <c r="H259" s="6" t="s">
        <v>126</v>
      </c>
      <c r="I259" s="7" t="s">
        <v>126</v>
      </c>
      <c r="J259" s="7" t="s">
        <v>40</v>
      </c>
      <c r="K259" s="8">
        <v>82</v>
      </c>
      <c r="L259" s="8">
        <v>8</v>
      </c>
      <c r="N259" s="10" t="s">
        <v>37</v>
      </c>
      <c r="T259" s="53">
        <v>0</v>
      </c>
    </row>
    <row r="260" customHeight="1" spans="1:20">
      <c r="A260" s="22">
        <v>258</v>
      </c>
      <c r="B260" s="2">
        <v>250324005</v>
      </c>
      <c r="C260" s="3">
        <v>45740</v>
      </c>
      <c r="D260" s="4" t="s">
        <v>227</v>
      </c>
      <c r="E260" s="4">
        <v>13</v>
      </c>
      <c r="F260" s="5" t="s">
        <v>33</v>
      </c>
      <c r="G260" s="6" t="s">
        <v>286</v>
      </c>
      <c r="H260" s="6" t="s">
        <v>125</v>
      </c>
      <c r="I260" s="7" t="s">
        <v>125</v>
      </c>
      <c r="J260" s="7" t="s">
        <v>40</v>
      </c>
      <c r="K260" s="8">
        <v>13</v>
      </c>
      <c r="L260" s="8">
        <v>8</v>
      </c>
      <c r="N260" s="10" t="s">
        <v>37</v>
      </c>
      <c r="T260" s="53">
        <v>0</v>
      </c>
    </row>
    <row r="261" customHeight="1" spans="1:20">
      <c r="A261" s="22">
        <v>259</v>
      </c>
      <c r="B261" s="2">
        <v>250324006</v>
      </c>
      <c r="C261" s="3">
        <v>45740</v>
      </c>
      <c r="D261" s="4" t="s">
        <v>227</v>
      </c>
      <c r="E261" s="4">
        <v>13</v>
      </c>
      <c r="F261" s="5" t="s">
        <v>33</v>
      </c>
      <c r="G261" s="6">
        <v>24064099</v>
      </c>
      <c r="H261" s="6" t="s">
        <v>132</v>
      </c>
      <c r="I261" s="7" t="s">
        <v>132</v>
      </c>
      <c r="J261" s="7" t="s">
        <v>40</v>
      </c>
      <c r="K261" s="8">
        <v>11</v>
      </c>
      <c r="L261" s="8">
        <v>8</v>
      </c>
      <c r="N261" s="10" t="s">
        <v>37</v>
      </c>
      <c r="T261" s="53">
        <v>0</v>
      </c>
    </row>
    <row r="262" customHeight="1" spans="1:20">
      <c r="A262" s="22">
        <v>260</v>
      </c>
      <c r="B262" s="2">
        <v>250324007</v>
      </c>
      <c r="C262" s="3">
        <v>45740</v>
      </c>
      <c r="D262" s="4" t="s">
        <v>227</v>
      </c>
      <c r="E262" s="4">
        <v>13</v>
      </c>
      <c r="F262" s="5" t="s">
        <v>73</v>
      </c>
      <c r="G262" s="6">
        <v>20240616</v>
      </c>
      <c r="H262" s="6" t="s">
        <v>126</v>
      </c>
      <c r="I262" s="7" t="s">
        <v>126</v>
      </c>
      <c r="J262" s="7" t="s">
        <v>40</v>
      </c>
      <c r="K262" s="8">
        <v>6</v>
      </c>
      <c r="L262" s="8">
        <v>6</v>
      </c>
      <c r="N262" s="10" t="s">
        <v>37</v>
      </c>
      <c r="T262" s="53">
        <v>0</v>
      </c>
    </row>
    <row r="263" customHeight="1" spans="1:20">
      <c r="A263" s="22">
        <v>261</v>
      </c>
      <c r="B263" s="2">
        <v>250324008</v>
      </c>
      <c r="C263" s="3">
        <v>45740</v>
      </c>
      <c r="D263" s="4" t="s">
        <v>227</v>
      </c>
      <c r="E263" s="4">
        <v>13</v>
      </c>
      <c r="F263" s="5" t="s">
        <v>33</v>
      </c>
      <c r="G263" s="6" t="s">
        <v>255</v>
      </c>
      <c r="H263" s="6" t="s">
        <v>136</v>
      </c>
      <c r="I263" s="7" t="s">
        <v>136</v>
      </c>
      <c r="J263" s="7" t="s">
        <v>40</v>
      </c>
      <c r="K263" s="8">
        <v>20</v>
      </c>
      <c r="L263" s="8">
        <v>16</v>
      </c>
      <c r="N263" s="10" t="s">
        <v>37</v>
      </c>
      <c r="T263" s="53">
        <v>0</v>
      </c>
    </row>
    <row r="264" customHeight="1" spans="1:20">
      <c r="A264" s="22">
        <v>262</v>
      </c>
      <c r="B264" s="2">
        <v>250324009</v>
      </c>
      <c r="C264" s="3">
        <v>45740</v>
      </c>
      <c r="D264" s="4" t="s">
        <v>227</v>
      </c>
      <c r="E264" s="4">
        <v>13</v>
      </c>
      <c r="F264" s="5" t="s">
        <v>33</v>
      </c>
      <c r="G264" s="6" t="s">
        <v>283</v>
      </c>
      <c r="H264" s="6" t="s">
        <v>138</v>
      </c>
      <c r="I264" s="7" t="s">
        <v>132</v>
      </c>
      <c r="J264" s="7" t="s">
        <v>40</v>
      </c>
      <c r="K264" s="8">
        <v>301</v>
      </c>
      <c r="L264" s="8">
        <v>32</v>
      </c>
      <c r="N264" s="10" t="s">
        <v>37</v>
      </c>
      <c r="T264" s="53">
        <v>0</v>
      </c>
    </row>
    <row r="265" customHeight="1" spans="1:20">
      <c r="A265" s="22">
        <v>263</v>
      </c>
      <c r="B265" s="2">
        <v>250324010</v>
      </c>
      <c r="C265" s="3">
        <v>45740</v>
      </c>
      <c r="D265" s="4" t="s">
        <v>227</v>
      </c>
      <c r="E265" s="4">
        <v>13</v>
      </c>
      <c r="F265" s="5" t="s">
        <v>33</v>
      </c>
      <c r="G265" s="6" t="s">
        <v>219</v>
      </c>
      <c r="H265" s="6" t="s">
        <v>102</v>
      </c>
      <c r="I265" s="7" t="s">
        <v>84</v>
      </c>
      <c r="J265" s="7" t="s">
        <v>40</v>
      </c>
      <c r="K265" s="8">
        <v>1</v>
      </c>
      <c r="L265" s="8">
        <v>1</v>
      </c>
      <c r="N265" s="10" t="s">
        <v>37</v>
      </c>
      <c r="T265" s="53">
        <v>0</v>
      </c>
    </row>
    <row r="266" customHeight="1" spans="1:26">
      <c r="A266" s="22">
        <v>264</v>
      </c>
      <c r="B266" s="2">
        <v>250324011</v>
      </c>
      <c r="C266" s="3">
        <v>45740</v>
      </c>
      <c r="D266" s="4" t="s">
        <v>227</v>
      </c>
      <c r="E266" s="4">
        <v>13</v>
      </c>
      <c r="F266" s="5" t="s">
        <v>73</v>
      </c>
      <c r="G266" s="6">
        <v>20240616</v>
      </c>
      <c r="H266" s="6" t="s">
        <v>287</v>
      </c>
      <c r="I266" s="7" t="s">
        <v>287</v>
      </c>
      <c r="J266" s="7" t="s">
        <v>40</v>
      </c>
      <c r="K266" s="8">
        <v>55</v>
      </c>
      <c r="L266" s="8">
        <v>8</v>
      </c>
      <c r="N266" s="10" t="s">
        <v>47</v>
      </c>
      <c r="Q266" s="11">
        <v>1</v>
      </c>
      <c r="T266" s="53">
        <v>1</v>
      </c>
      <c r="U266" s="11" t="s">
        <v>288</v>
      </c>
      <c r="V266" s="13" t="s">
        <v>49</v>
      </c>
      <c r="Y266" s="11" t="s">
        <v>52</v>
      </c>
      <c r="Z266" s="11" t="s">
        <v>53</v>
      </c>
    </row>
    <row r="267" customHeight="1" spans="1:20">
      <c r="A267" s="22">
        <v>265</v>
      </c>
      <c r="B267" s="2">
        <v>250324012</v>
      </c>
      <c r="C267" s="3">
        <v>45740</v>
      </c>
      <c r="D267" s="4" t="s">
        <v>227</v>
      </c>
      <c r="E267" s="4">
        <v>13</v>
      </c>
      <c r="F267" s="5" t="s">
        <v>73</v>
      </c>
      <c r="G267" s="6" t="s">
        <v>81</v>
      </c>
      <c r="H267" s="6" t="s">
        <v>82</v>
      </c>
      <c r="I267" s="7" t="s">
        <v>128</v>
      </c>
      <c r="J267" s="7" t="s">
        <v>40</v>
      </c>
      <c r="K267" s="8">
        <v>19</v>
      </c>
      <c r="L267" s="8">
        <v>8</v>
      </c>
      <c r="N267" s="10" t="s">
        <v>37</v>
      </c>
      <c r="T267" s="53">
        <v>0</v>
      </c>
    </row>
    <row r="268" customHeight="1" spans="1:20">
      <c r="A268" s="22">
        <v>266</v>
      </c>
      <c r="B268" s="2">
        <v>250324013</v>
      </c>
      <c r="C268" s="3">
        <v>45740</v>
      </c>
      <c r="D268" s="4" t="s">
        <v>227</v>
      </c>
      <c r="E268" s="4">
        <v>13</v>
      </c>
      <c r="F268" s="5" t="s">
        <v>33</v>
      </c>
      <c r="G268" s="6" t="s">
        <v>289</v>
      </c>
      <c r="H268" s="6" t="s">
        <v>290</v>
      </c>
      <c r="I268" s="7" t="s">
        <v>290</v>
      </c>
      <c r="J268" s="7" t="s">
        <v>36</v>
      </c>
      <c r="K268" s="8">
        <v>2</v>
      </c>
      <c r="L268" s="8">
        <v>2</v>
      </c>
      <c r="N268" s="10" t="s">
        <v>37</v>
      </c>
      <c r="T268" s="53">
        <v>0</v>
      </c>
    </row>
    <row r="269" customHeight="1" spans="1:26">
      <c r="A269" s="22">
        <v>267</v>
      </c>
      <c r="B269" s="2">
        <v>250325001</v>
      </c>
      <c r="C269" s="3">
        <v>45741</v>
      </c>
      <c r="D269" s="4" t="s">
        <v>227</v>
      </c>
      <c r="E269" s="4">
        <v>13</v>
      </c>
      <c r="F269" s="5" t="s">
        <v>73</v>
      </c>
      <c r="G269" s="6">
        <v>20240616</v>
      </c>
      <c r="H269" s="6" t="s">
        <v>291</v>
      </c>
      <c r="I269" s="7" t="s">
        <v>75</v>
      </c>
      <c r="J269" s="7" t="s">
        <v>40</v>
      </c>
      <c r="K269" s="8">
        <v>18</v>
      </c>
      <c r="L269" s="8">
        <v>8</v>
      </c>
      <c r="N269" s="10" t="s">
        <v>37</v>
      </c>
      <c r="O269" s="11">
        <v>1</v>
      </c>
      <c r="T269" s="53">
        <v>1</v>
      </c>
      <c r="U269" s="11" t="s">
        <v>292</v>
      </c>
      <c r="V269" s="13" t="s">
        <v>77</v>
      </c>
      <c r="W269" s="8" t="s">
        <v>15</v>
      </c>
      <c r="Y269" s="11" t="s">
        <v>79</v>
      </c>
      <c r="Z269" s="11" t="s">
        <v>80</v>
      </c>
    </row>
    <row r="270" customHeight="1" spans="1:20">
      <c r="A270" s="22">
        <v>268</v>
      </c>
      <c r="B270" s="2">
        <v>250325002</v>
      </c>
      <c r="C270" s="3">
        <v>45741</v>
      </c>
      <c r="D270" s="4" t="s">
        <v>227</v>
      </c>
      <c r="E270" s="4">
        <v>13</v>
      </c>
      <c r="F270" s="5" t="s">
        <v>73</v>
      </c>
      <c r="G270" s="6">
        <v>20240616</v>
      </c>
      <c r="H270" s="6" t="s">
        <v>268</v>
      </c>
      <c r="I270" s="7" t="s">
        <v>165</v>
      </c>
      <c r="J270" s="7" t="s">
        <v>40</v>
      </c>
      <c r="K270" s="8">
        <v>24</v>
      </c>
      <c r="L270" s="8">
        <v>8</v>
      </c>
      <c r="N270" s="10" t="s">
        <v>37</v>
      </c>
      <c r="T270" s="53">
        <v>0</v>
      </c>
    </row>
    <row r="271" customHeight="1" spans="1:20">
      <c r="A271" s="22">
        <v>269</v>
      </c>
      <c r="B271" s="2">
        <v>250325003</v>
      </c>
      <c r="C271" s="3">
        <v>45741</v>
      </c>
      <c r="D271" s="4" t="s">
        <v>227</v>
      </c>
      <c r="E271" s="4">
        <v>13</v>
      </c>
      <c r="F271" s="5" t="s">
        <v>73</v>
      </c>
      <c r="G271" s="6">
        <v>20240616</v>
      </c>
      <c r="H271" s="6" t="s">
        <v>293</v>
      </c>
      <c r="I271" s="7" t="s">
        <v>293</v>
      </c>
      <c r="J271" s="7" t="s">
        <v>40</v>
      </c>
      <c r="K271" s="8">
        <v>28</v>
      </c>
      <c r="L271" s="8">
        <v>8</v>
      </c>
      <c r="N271" s="10" t="s">
        <v>37</v>
      </c>
      <c r="T271" s="53">
        <v>0</v>
      </c>
    </row>
    <row r="272" customHeight="1" spans="1:20">
      <c r="A272" s="22">
        <v>270</v>
      </c>
      <c r="B272" s="2">
        <v>250325004</v>
      </c>
      <c r="C272" s="3">
        <v>45741</v>
      </c>
      <c r="D272" s="4" t="s">
        <v>227</v>
      </c>
      <c r="E272" s="4">
        <v>13</v>
      </c>
      <c r="F272" s="5" t="s">
        <v>73</v>
      </c>
      <c r="G272" s="6" t="s">
        <v>232</v>
      </c>
      <c r="H272" s="6" t="s">
        <v>233</v>
      </c>
      <c r="I272" s="7" t="s">
        <v>128</v>
      </c>
      <c r="J272" s="7" t="s">
        <v>40</v>
      </c>
      <c r="K272" s="8">
        <v>5</v>
      </c>
      <c r="L272" s="8">
        <v>5</v>
      </c>
      <c r="N272" s="10" t="s">
        <v>37</v>
      </c>
      <c r="T272" s="53">
        <v>0</v>
      </c>
    </row>
    <row r="273" customHeight="1" spans="1:20">
      <c r="A273" s="22">
        <v>271</v>
      </c>
      <c r="B273" s="2">
        <v>250325005</v>
      </c>
      <c r="C273" s="3">
        <v>45741</v>
      </c>
      <c r="D273" s="4" t="s">
        <v>227</v>
      </c>
      <c r="E273" s="4">
        <v>13</v>
      </c>
      <c r="F273" s="5" t="s">
        <v>73</v>
      </c>
      <c r="G273" s="6">
        <v>20240616</v>
      </c>
      <c r="H273" s="6" t="s">
        <v>128</v>
      </c>
      <c r="I273" s="7" t="s">
        <v>128</v>
      </c>
      <c r="J273" s="7" t="s">
        <v>40</v>
      </c>
      <c r="K273" s="8">
        <v>158</v>
      </c>
      <c r="L273" s="8">
        <v>8</v>
      </c>
      <c r="N273" s="10" t="s">
        <v>37</v>
      </c>
      <c r="T273" s="53">
        <v>0</v>
      </c>
    </row>
    <row r="274" customHeight="1" spans="1:26">
      <c r="A274" s="22">
        <v>272</v>
      </c>
      <c r="B274" s="2">
        <v>250326001</v>
      </c>
      <c r="C274" s="3">
        <v>45742</v>
      </c>
      <c r="D274" s="4" t="s">
        <v>227</v>
      </c>
      <c r="E274" s="4">
        <v>13</v>
      </c>
      <c r="F274" s="5" t="s">
        <v>73</v>
      </c>
      <c r="G274" s="6">
        <v>20240616</v>
      </c>
      <c r="H274" s="6" t="s">
        <v>126</v>
      </c>
      <c r="I274" s="7" t="s">
        <v>126</v>
      </c>
      <c r="J274" s="7" t="s">
        <v>40</v>
      </c>
      <c r="K274" s="8">
        <v>30</v>
      </c>
      <c r="L274" s="8">
        <v>8</v>
      </c>
      <c r="N274" s="10" t="s">
        <v>47</v>
      </c>
      <c r="Q274" s="11">
        <v>1</v>
      </c>
      <c r="T274" s="53">
        <v>1</v>
      </c>
      <c r="U274" s="11" t="s">
        <v>294</v>
      </c>
      <c r="V274" s="13" t="s">
        <v>49</v>
      </c>
      <c r="W274" s="8" t="s">
        <v>50</v>
      </c>
      <c r="Y274" s="11" t="s">
        <v>52</v>
      </c>
      <c r="Z274" s="11" t="s">
        <v>53</v>
      </c>
    </row>
    <row r="275" customHeight="1" spans="1:20">
      <c r="A275" s="22">
        <v>273</v>
      </c>
      <c r="B275" s="2">
        <v>250326002</v>
      </c>
      <c r="C275" s="3">
        <v>45742</v>
      </c>
      <c r="D275" s="4" t="s">
        <v>227</v>
      </c>
      <c r="E275" s="4">
        <v>13</v>
      </c>
      <c r="F275" s="5" t="s">
        <v>33</v>
      </c>
      <c r="G275" s="6" t="s">
        <v>222</v>
      </c>
      <c r="H275" s="6" t="s">
        <v>39</v>
      </c>
      <c r="I275" s="7" t="s">
        <v>66</v>
      </c>
      <c r="J275" s="7" t="s">
        <v>43</v>
      </c>
      <c r="K275" s="8">
        <v>240</v>
      </c>
      <c r="L275" s="8">
        <v>8</v>
      </c>
      <c r="N275" s="10" t="s">
        <v>37</v>
      </c>
      <c r="T275" s="53">
        <v>0</v>
      </c>
    </row>
    <row r="276" customHeight="1" spans="1:20">
      <c r="A276" s="22">
        <v>274</v>
      </c>
      <c r="B276" s="2">
        <v>250326003</v>
      </c>
      <c r="C276" s="3">
        <v>45742</v>
      </c>
      <c r="D276" s="4" t="s">
        <v>227</v>
      </c>
      <c r="E276" s="4">
        <v>13</v>
      </c>
      <c r="F276" s="5" t="s">
        <v>86</v>
      </c>
      <c r="G276" s="6" t="s">
        <v>261</v>
      </c>
      <c r="H276" s="6" t="s">
        <v>88</v>
      </c>
      <c r="I276" s="7" t="s">
        <v>170</v>
      </c>
      <c r="J276" s="7" t="s">
        <v>89</v>
      </c>
      <c r="K276" s="8">
        <v>2</v>
      </c>
      <c r="L276" s="8">
        <v>2</v>
      </c>
      <c r="N276" s="10" t="s">
        <v>37</v>
      </c>
      <c r="T276" s="53">
        <v>0</v>
      </c>
    </row>
    <row r="277" customHeight="1" spans="1:26">
      <c r="A277" s="22">
        <v>275</v>
      </c>
      <c r="B277" s="2">
        <v>250326004</v>
      </c>
      <c r="C277" s="3">
        <v>45742</v>
      </c>
      <c r="D277" s="4" t="s">
        <v>227</v>
      </c>
      <c r="E277" s="4">
        <v>13</v>
      </c>
      <c r="F277" s="5" t="s">
        <v>73</v>
      </c>
      <c r="G277" s="6">
        <v>20240616</v>
      </c>
      <c r="H277" s="6" t="s">
        <v>75</v>
      </c>
      <c r="I277" s="7" t="s">
        <v>75</v>
      </c>
      <c r="J277" s="7" t="s">
        <v>40</v>
      </c>
      <c r="K277" s="8">
        <v>3</v>
      </c>
      <c r="L277" s="8">
        <v>3</v>
      </c>
      <c r="N277" s="10" t="s">
        <v>47</v>
      </c>
      <c r="Q277" s="11">
        <v>1</v>
      </c>
      <c r="T277" s="53">
        <v>1</v>
      </c>
      <c r="U277" s="11" t="s">
        <v>295</v>
      </c>
      <c r="V277" s="13" t="s">
        <v>49</v>
      </c>
      <c r="W277" s="8" t="s">
        <v>50</v>
      </c>
      <c r="Y277" s="11" t="s">
        <v>52</v>
      </c>
      <c r="Z277" s="11" t="s">
        <v>53</v>
      </c>
    </row>
    <row r="278" customHeight="1" spans="1:20">
      <c r="A278" s="22">
        <v>276</v>
      </c>
      <c r="B278" s="2">
        <v>250326005</v>
      </c>
      <c r="C278" s="3">
        <v>45742</v>
      </c>
      <c r="D278" s="4" t="s">
        <v>227</v>
      </c>
      <c r="E278" s="4">
        <v>13</v>
      </c>
      <c r="F278" s="5" t="s">
        <v>73</v>
      </c>
      <c r="G278" s="6">
        <v>20240616</v>
      </c>
      <c r="H278" s="6" t="s">
        <v>209</v>
      </c>
      <c r="I278" s="7" t="s">
        <v>128</v>
      </c>
      <c r="J278" s="7" t="s">
        <v>40</v>
      </c>
      <c r="K278" s="8">
        <v>6</v>
      </c>
      <c r="L278" s="8">
        <v>6</v>
      </c>
      <c r="N278" s="10" t="s">
        <v>37</v>
      </c>
      <c r="T278" s="53">
        <v>0</v>
      </c>
    </row>
    <row r="279" customHeight="1" spans="1:29">
      <c r="A279" s="22">
        <v>277</v>
      </c>
      <c r="B279" s="2">
        <v>250326006</v>
      </c>
      <c r="C279" s="3">
        <v>45742</v>
      </c>
      <c r="D279" s="4" t="s">
        <v>227</v>
      </c>
      <c r="E279" s="4">
        <v>13</v>
      </c>
      <c r="F279" s="5" t="s">
        <v>73</v>
      </c>
      <c r="G279" s="6">
        <v>20240616</v>
      </c>
      <c r="H279" s="6" t="s">
        <v>209</v>
      </c>
      <c r="I279" s="7" t="s">
        <v>128</v>
      </c>
      <c r="J279" s="7" t="s">
        <v>40</v>
      </c>
      <c r="K279" s="8">
        <v>38</v>
      </c>
      <c r="L279" s="8">
        <v>8</v>
      </c>
      <c r="N279" s="10" t="s">
        <v>37</v>
      </c>
      <c r="O279" s="11">
        <v>1</v>
      </c>
      <c r="T279" s="53">
        <v>1</v>
      </c>
      <c r="U279" s="11" t="s">
        <v>296</v>
      </c>
      <c r="V279" s="13" t="s">
        <v>77</v>
      </c>
      <c r="W279" s="8" t="s">
        <v>15</v>
      </c>
      <c r="Y279" s="11" t="s">
        <v>79</v>
      </c>
      <c r="Z279" s="11" t="s">
        <v>80</v>
      </c>
      <c r="AC279" s="8" t="s">
        <v>297</v>
      </c>
    </row>
    <row r="280" customHeight="1" spans="1:20">
      <c r="A280" s="22">
        <v>278</v>
      </c>
      <c r="B280" s="2">
        <v>250327001</v>
      </c>
      <c r="C280" s="3">
        <v>45743</v>
      </c>
      <c r="D280" s="4" t="s">
        <v>227</v>
      </c>
      <c r="E280" s="4">
        <v>13</v>
      </c>
      <c r="F280" s="5" t="s">
        <v>33</v>
      </c>
      <c r="G280" s="6" t="s">
        <v>255</v>
      </c>
      <c r="H280" s="6" t="s">
        <v>119</v>
      </c>
      <c r="I280" s="7" t="s">
        <v>119</v>
      </c>
      <c r="J280" s="7" t="s">
        <v>36</v>
      </c>
      <c r="K280" s="8">
        <v>63</v>
      </c>
      <c r="L280" s="8">
        <v>8</v>
      </c>
      <c r="N280" s="10" t="s">
        <v>37</v>
      </c>
      <c r="T280" s="53">
        <v>0</v>
      </c>
    </row>
    <row r="281" customHeight="1" spans="1:20">
      <c r="A281" s="22">
        <v>279</v>
      </c>
      <c r="B281" s="2">
        <v>250327002</v>
      </c>
      <c r="C281" s="3">
        <v>45743</v>
      </c>
      <c r="D281" s="4" t="s">
        <v>227</v>
      </c>
      <c r="E281" s="4">
        <v>13</v>
      </c>
      <c r="F281" s="5" t="s">
        <v>33</v>
      </c>
      <c r="G281" s="6" t="s">
        <v>289</v>
      </c>
      <c r="H281" s="6" t="s">
        <v>290</v>
      </c>
      <c r="I281" s="7" t="s">
        <v>290</v>
      </c>
      <c r="J281" s="7" t="s">
        <v>36</v>
      </c>
      <c r="K281" s="8">
        <v>1</v>
      </c>
      <c r="L281" s="8">
        <v>1</v>
      </c>
      <c r="N281" s="10" t="s">
        <v>37</v>
      </c>
      <c r="T281" s="53">
        <v>0</v>
      </c>
    </row>
    <row r="282" customHeight="1" spans="1:20">
      <c r="A282" s="22">
        <v>280</v>
      </c>
      <c r="B282" s="2">
        <v>250327003</v>
      </c>
      <c r="C282" s="3">
        <v>45743</v>
      </c>
      <c r="D282" s="4" t="s">
        <v>227</v>
      </c>
      <c r="E282" s="4">
        <v>13</v>
      </c>
      <c r="F282" s="5" t="s">
        <v>33</v>
      </c>
      <c r="G282" s="6" t="s">
        <v>298</v>
      </c>
      <c r="H282" s="6" t="s">
        <v>135</v>
      </c>
      <c r="I282" s="7" t="s">
        <v>136</v>
      </c>
      <c r="J282" s="7" t="s">
        <v>36</v>
      </c>
      <c r="K282" s="8">
        <v>1</v>
      </c>
      <c r="L282" s="8">
        <v>1</v>
      </c>
      <c r="N282" s="10" t="s">
        <v>37</v>
      </c>
      <c r="T282" s="53">
        <v>0</v>
      </c>
    </row>
    <row r="283" customHeight="1" spans="1:20">
      <c r="A283" s="22">
        <v>281</v>
      </c>
      <c r="B283" s="2">
        <v>250327004</v>
      </c>
      <c r="C283" s="3">
        <v>45743</v>
      </c>
      <c r="D283" s="4" t="s">
        <v>227</v>
      </c>
      <c r="E283" s="4">
        <v>13</v>
      </c>
      <c r="F283" s="5" t="s">
        <v>33</v>
      </c>
      <c r="G283" s="6" t="s">
        <v>255</v>
      </c>
      <c r="H283" s="6" t="s">
        <v>136</v>
      </c>
      <c r="I283" s="7" t="s">
        <v>136</v>
      </c>
      <c r="J283" s="7" t="s">
        <v>36</v>
      </c>
      <c r="K283" s="8">
        <v>34</v>
      </c>
      <c r="L283" s="8">
        <v>8</v>
      </c>
      <c r="N283" s="10" t="s">
        <v>37</v>
      </c>
      <c r="T283" s="53">
        <v>0</v>
      </c>
    </row>
    <row r="284" customHeight="1" spans="1:26">
      <c r="A284" s="22">
        <v>282</v>
      </c>
      <c r="B284" s="2">
        <v>250327005</v>
      </c>
      <c r="C284" s="3">
        <v>45743</v>
      </c>
      <c r="D284" s="4" t="s">
        <v>227</v>
      </c>
      <c r="E284" s="4">
        <v>13</v>
      </c>
      <c r="F284" s="5" t="s">
        <v>33</v>
      </c>
      <c r="G284" s="6" t="s">
        <v>255</v>
      </c>
      <c r="H284" s="6" t="s">
        <v>143</v>
      </c>
      <c r="I284" s="7" t="s">
        <v>119</v>
      </c>
      <c r="J284" s="7" t="s">
        <v>36</v>
      </c>
      <c r="K284" s="8">
        <v>6</v>
      </c>
      <c r="L284" s="8">
        <v>6</v>
      </c>
      <c r="N284" s="10" t="s">
        <v>47</v>
      </c>
      <c r="P284" s="11">
        <v>1</v>
      </c>
      <c r="T284" s="53">
        <v>1</v>
      </c>
      <c r="U284" s="11" t="s">
        <v>299</v>
      </c>
      <c r="V284" s="13" t="s">
        <v>49</v>
      </c>
      <c r="W284" s="8" t="s">
        <v>16</v>
      </c>
      <c r="Y284" s="11" t="s">
        <v>52</v>
      </c>
      <c r="Z284" s="11" t="s">
        <v>53</v>
      </c>
    </row>
    <row r="285" customHeight="1" spans="1:20">
      <c r="A285" s="22">
        <v>283</v>
      </c>
      <c r="B285" s="2">
        <v>250327006</v>
      </c>
      <c r="C285" s="3">
        <v>45743</v>
      </c>
      <c r="D285" s="4" t="s">
        <v>227</v>
      </c>
      <c r="E285" s="4">
        <v>13</v>
      </c>
      <c r="F285" s="5" t="s">
        <v>33</v>
      </c>
      <c r="G285" s="6" t="s">
        <v>300</v>
      </c>
      <c r="H285" s="6" t="s">
        <v>138</v>
      </c>
      <c r="I285" s="7" t="s">
        <v>132</v>
      </c>
      <c r="J285" s="7" t="s">
        <v>40</v>
      </c>
      <c r="K285" s="8">
        <v>6</v>
      </c>
      <c r="L285" s="8">
        <v>6</v>
      </c>
      <c r="N285" s="10" t="s">
        <v>37</v>
      </c>
      <c r="T285" s="53">
        <v>0</v>
      </c>
    </row>
    <row r="286" customHeight="1" spans="1:20">
      <c r="A286" s="22">
        <v>284</v>
      </c>
      <c r="B286" s="2">
        <v>250327007</v>
      </c>
      <c r="C286" s="3">
        <v>45743</v>
      </c>
      <c r="D286" s="4" t="s">
        <v>227</v>
      </c>
      <c r="E286" s="4">
        <v>13</v>
      </c>
      <c r="F286" s="5" t="s">
        <v>33</v>
      </c>
      <c r="G286" s="6" t="s">
        <v>222</v>
      </c>
      <c r="H286" s="6" t="s">
        <v>39</v>
      </c>
      <c r="I286" s="7" t="s">
        <v>66</v>
      </c>
      <c r="J286" s="7" t="s">
        <v>43</v>
      </c>
      <c r="K286" s="8">
        <v>57</v>
      </c>
      <c r="L286" s="8">
        <v>8</v>
      </c>
      <c r="N286" s="10" t="s">
        <v>37</v>
      </c>
      <c r="T286" s="53">
        <v>0</v>
      </c>
    </row>
    <row r="287" customHeight="1" spans="1:20">
      <c r="A287" s="22">
        <v>285</v>
      </c>
      <c r="B287" s="2">
        <v>250327008</v>
      </c>
      <c r="C287" s="3">
        <v>45743</v>
      </c>
      <c r="D287" s="4" t="s">
        <v>227</v>
      </c>
      <c r="E287" s="4">
        <v>13</v>
      </c>
      <c r="F287" s="5" t="s">
        <v>33</v>
      </c>
      <c r="G287" s="6" t="s">
        <v>34</v>
      </c>
      <c r="H287" s="6" t="s">
        <v>35</v>
      </c>
      <c r="I287" s="7" t="s">
        <v>139</v>
      </c>
      <c r="J287" s="7" t="s">
        <v>36</v>
      </c>
      <c r="K287" s="8">
        <v>727</v>
      </c>
      <c r="L287" s="8">
        <v>32</v>
      </c>
      <c r="N287" s="10" t="s">
        <v>37</v>
      </c>
      <c r="T287" s="53">
        <v>0</v>
      </c>
    </row>
    <row r="288" customHeight="1" spans="1:20">
      <c r="A288" s="22">
        <v>286</v>
      </c>
      <c r="B288" s="2">
        <v>250328001</v>
      </c>
      <c r="C288" s="3">
        <v>45744</v>
      </c>
      <c r="D288" s="4" t="s">
        <v>227</v>
      </c>
      <c r="E288" s="4">
        <v>13</v>
      </c>
      <c r="F288" s="5" t="s">
        <v>33</v>
      </c>
      <c r="G288" s="6" t="s">
        <v>34</v>
      </c>
      <c r="H288" s="6" t="s">
        <v>35</v>
      </c>
      <c r="I288" s="7" t="s">
        <v>139</v>
      </c>
      <c r="J288" s="7" t="s">
        <v>36</v>
      </c>
      <c r="K288" s="8">
        <v>352</v>
      </c>
      <c r="L288" s="8">
        <v>32</v>
      </c>
      <c r="N288" s="10" t="s">
        <v>37</v>
      </c>
      <c r="T288" s="53">
        <v>0</v>
      </c>
    </row>
    <row r="289" customHeight="1" spans="1:20">
      <c r="A289" s="22">
        <v>287</v>
      </c>
      <c r="B289" s="2">
        <v>250328002</v>
      </c>
      <c r="C289" s="3">
        <v>45744</v>
      </c>
      <c r="D289" s="4" t="s">
        <v>227</v>
      </c>
      <c r="E289" s="4">
        <v>13</v>
      </c>
      <c r="F289" s="5" t="s">
        <v>177</v>
      </c>
      <c r="G289" s="6" t="s">
        <v>301</v>
      </c>
      <c r="H289" s="6" t="s">
        <v>179</v>
      </c>
      <c r="I289" s="7" t="s">
        <v>179</v>
      </c>
      <c r="J289" s="7" t="s">
        <v>89</v>
      </c>
      <c r="K289" s="8">
        <v>1</v>
      </c>
      <c r="L289" s="8">
        <v>1</v>
      </c>
      <c r="N289" s="10" t="s">
        <v>37</v>
      </c>
      <c r="T289" s="53">
        <v>0</v>
      </c>
    </row>
    <row r="290" customHeight="1" spans="1:20">
      <c r="A290" s="22">
        <v>288</v>
      </c>
      <c r="B290" s="2">
        <v>250328003</v>
      </c>
      <c r="C290" s="3">
        <v>45744</v>
      </c>
      <c r="D290" s="4" t="s">
        <v>227</v>
      </c>
      <c r="E290" s="4">
        <v>13</v>
      </c>
      <c r="F290" s="5" t="s">
        <v>33</v>
      </c>
      <c r="G290" s="6" t="s">
        <v>302</v>
      </c>
      <c r="H290" s="6" t="s">
        <v>119</v>
      </c>
      <c r="I290" s="7" t="s">
        <v>119</v>
      </c>
      <c r="J290" s="7" t="s">
        <v>36</v>
      </c>
      <c r="K290" s="8">
        <v>200</v>
      </c>
      <c r="L290" s="8">
        <v>8</v>
      </c>
      <c r="N290" s="10" t="s">
        <v>37</v>
      </c>
      <c r="T290" s="53">
        <v>0</v>
      </c>
    </row>
    <row r="291" customHeight="1" spans="1:20">
      <c r="A291" s="22">
        <v>289</v>
      </c>
      <c r="B291" s="2">
        <v>250328004</v>
      </c>
      <c r="C291" s="3">
        <v>45744</v>
      </c>
      <c r="D291" s="4" t="s">
        <v>227</v>
      </c>
      <c r="E291" s="4">
        <v>13</v>
      </c>
      <c r="F291" s="5" t="s">
        <v>177</v>
      </c>
      <c r="G291" s="6" t="s">
        <v>303</v>
      </c>
      <c r="H291" s="6" t="s">
        <v>304</v>
      </c>
      <c r="I291" s="7" t="s">
        <v>304</v>
      </c>
      <c r="J291" s="7" t="s">
        <v>89</v>
      </c>
      <c r="K291" s="8">
        <v>87</v>
      </c>
      <c r="L291" s="8">
        <v>8</v>
      </c>
      <c r="N291" s="10" t="s">
        <v>37</v>
      </c>
      <c r="T291" s="53">
        <v>0</v>
      </c>
    </row>
    <row r="292" customHeight="1" spans="1:20">
      <c r="A292" s="22">
        <v>290</v>
      </c>
      <c r="B292" s="2">
        <v>250328005</v>
      </c>
      <c r="C292" s="3">
        <v>45744</v>
      </c>
      <c r="D292" s="4" t="s">
        <v>227</v>
      </c>
      <c r="E292" s="4">
        <v>13</v>
      </c>
      <c r="F292" s="5" t="s">
        <v>33</v>
      </c>
      <c r="G292" s="6" t="s">
        <v>38</v>
      </c>
      <c r="H292" s="6" t="s">
        <v>39</v>
      </c>
      <c r="I292" s="7" t="s">
        <v>66</v>
      </c>
      <c r="J292" s="7" t="s">
        <v>40</v>
      </c>
      <c r="K292" s="8">
        <v>224</v>
      </c>
      <c r="L292" s="8">
        <v>8</v>
      </c>
      <c r="N292" s="10" t="s">
        <v>37</v>
      </c>
      <c r="T292" s="53">
        <v>0</v>
      </c>
    </row>
    <row r="293" customHeight="1" spans="1:20">
      <c r="A293" s="22">
        <v>291</v>
      </c>
      <c r="B293" s="2">
        <v>250329001</v>
      </c>
      <c r="C293" s="3">
        <v>45745</v>
      </c>
      <c r="D293" s="4" t="s">
        <v>227</v>
      </c>
      <c r="E293" s="4">
        <v>13</v>
      </c>
      <c r="F293" s="5" t="s">
        <v>73</v>
      </c>
      <c r="G293" s="6" t="s">
        <v>305</v>
      </c>
      <c r="H293" s="6" t="s">
        <v>306</v>
      </c>
      <c r="I293" s="7" t="s">
        <v>128</v>
      </c>
      <c r="J293" s="7" t="s">
        <v>40</v>
      </c>
      <c r="K293" s="8">
        <v>132</v>
      </c>
      <c r="L293" s="8">
        <v>8</v>
      </c>
      <c r="N293" s="10" t="s">
        <v>37</v>
      </c>
      <c r="T293" s="53">
        <v>0</v>
      </c>
    </row>
    <row r="294" customHeight="1" spans="1:20">
      <c r="A294" s="22">
        <v>292</v>
      </c>
      <c r="B294" s="2">
        <v>250329002</v>
      </c>
      <c r="C294" s="3">
        <v>45745</v>
      </c>
      <c r="D294" s="4" t="s">
        <v>227</v>
      </c>
      <c r="E294" s="4">
        <v>13</v>
      </c>
      <c r="F294" s="5" t="s">
        <v>33</v>
      </c>
      <c r="G294" s="6" t="s">
        <v>202</v>
      </c>
      <c r="H294" s="6" t="s">
        <v>35</v>
      </c>
      <c r="I294" s="7" t="s">
        <v>139</v>
      </c>
      <c r="J294" s="7" t="s">
        <v>36</v>
      </c>
      <c r="K294" s="8">
        <v>276</v>
      </c>
      <c r="L294" s="8">
        <v>8</v>
      </c>
      <c r="N294" s="10" t="s">
        <v>37</v>
      </c>
      <c r="T294" s="53">
        <v>0</v>
      </c>
    </row>
    <row r="295" customHeight="1" spans="1:20">
      <c r="A295" s="22">
        <v>293</v>
      </c>
      <c r="B295" s="2">
        <v>250329003</v>
      </c>
      <c r="C295" s="3">
        <v>45745</v>
      </c>
      <c r="D295" s="4" t="s">
        <v>227</v>
      </c>
      <c r="E295" s="4">
        <v>13</v>
      </c>
      <c r="F295" s="5" t="s">
        <v>33</v>
      </c>
      <c r="G295" s="6" t="s">
        <v>307</v>
      </c>
      <c r="H295" s="6" t="s">
        <v>119</v>
      </c>
      <c r="I295" s="7" t="s">
        <v>119</v>
      </c>
      <c r="J295" s="7" t="s">
        <v>36</v>
      </c>
      <c r="K295" s="8">
        <v>404</v>
      </c>
      <c r="L295" s="8">
        <v>32</v>
      </c>
      <c r="N295" s="10" t="s">
        <v>37</v>
      </c>
      <c r="T295" s="53">
        <v>0</v>
      </c>
    </row>
    <row r="296" customHeight="1" spans="1:20">
      <c r="A296" s="22">
        <v>294</v>
      </c>
      <c r="B296" s="2">
        <v>250329004</v>
      </c>
      <c r="C296" s="3">
        <v>45745</v>
      </c>
      <c r="D296" s="4" t="s">
        <v>227</v>
      </c>
      <c r="E296" s="4">
        <v>13</v>
      </c>
      <c r="F296" s="5" t="s">
        <v>33</v>
      </c>
      <c r="G296" s="6" t="s">
        <v>255</v>
      </c>
      <c r="H296" s="6" t="s">
        <v>136</v>
      </c>
      <c r="I296" s="7" t="s">
        <v>136</v>
      </c>
      <c r="J296" s="7" t="s">
        <v>36</v>
      </c>
      <c r="K296" s="8">
        <v>12</v>
      </c>
      <c r="L296" s="8">
        <v>8</v>
      </c>
      <c r="N296" s="10" t="s">
        <v>37</v>
      </c>
      <c r="T296" s="53">
        <v>0</v>
      </c>
    </row>
    <row r="297" customHeight="1" spans="1:20">
      <c r="A297" s="22">
        <v>295</v>
      </c>
      <c r="B297" s="2">
        <v>250329005</v>
      </c>
      <c r="C297" s="3">
        <v>45745</v>
      </c>
      <c r="D297" s="4" t="s">
        <v>227</v>
      </c>
      <c r="E297" s="4">
        <v>13</v>
      </c>
      <c r="F297" s="5" t="s">
        <v>33</v>
      </c>
      <c r="G297" s="6">
        <v>24062110</v>
      </c>
      <c r="H297" s="6" t="s">
        <v>132</v>
      </c>
      <c r="I297" s="7" t="s">
        <v>132</v>
      </c>
      <c r="J297" s="7" t="s">
        <v>40</v>
      </c>
      <c r="K297" s="8">
        <v>4</v>
      </c>
      <c r="L297" s="8">
        <v>4</v>
      </c>
      <c r="N297" s="10" t="s">
        <v>37</v>
      </c>
      <c r="T297" s="53">
        <v>0</v>
      </c>
    </row>
    <row r="298" customHeight="1" spans="1:26">
      <c r="A298" s="22">
        <v>296</v>
      </c>
      <c r="B298" s="2">
        <v>250329006</v>
      </c>
      <c r="C298" s="3">
        <v>45745</v>
      </c>
      <c r="D298" s="4" t="s">
        <v>227</v>
      </c>
      <c r="E298" s="4">
        <v>13</v>
      </c>
      <c r="F298" s="5" t="s">
        <v>33</v>
      </c>
      <c r="G298" s="6" t="s">
        <v>280</v>
      </c>
      <c r="H298" s="6" t="s">
        <v>39</v>
      </c>
      <c r="I298" s="7" t="s">
        <v>66</v>
      </c>
      <c r="J298" s="7" t="s">
        <v>43</v>
      </c>
      <c r="K298" s="8">
        <v>360</v>
      </c>
      <c r="L298" s="8">
        <v>32</v>
      </c>
      <c r="M298" s="9">
        <v>2</v>
      </c>
      <c r="N298" s="10" t="s">
        <v>47</v>
      </c>
      <c r="Q298" s="11">
        <v>2</v>
      </c>
      <c r="T298" s="53">
        <v>2</v>
      </c>
      <c r="U298" s="11" t="s">
        <v>308</v>
      </c>
      <c r="V298" s="13" t="s">
        <v>49</v>
      </c>
      <c r="W298" s="8" t="s">
        <v>50</v>
      </c>
      <c r="X298" s="11" t="s">
        <v>188</v>
      </c>
      <c r="Y298" s="11" t="s">
        <v>52</v>
      </c>
      <c r="Z298" s="11" t="s">
        <v>53</v>
      </c>
    </row>
    <row r="299" customHeight="1" spans="1:26">
      <c r="A299" s="22">
        <v>297</v>
      </c>
      <c r="B299" s="2">
        <v>250330001</v>
      </c>
      <c r="C299" s="3">
        <v>45746</v>
      </c>
      <c r="D299" s="4" t="s">
        <v>227</v>
      </c>
      <c r="E299" s="4">
        <v>14</v>
      </c>
      <c r="F299" s="5" t="s">
        <v>33</v>
      </c>
      <c r="G299" s="6" t="s">
        <v>309</v>
      </c>
      <c r="H299" s="6" t="s">
        <v>194</v>
      </c>
      <c r="I299" s="7" t="s">
        <v>195</v>
      </c>
      <c r="J299" s="7" t="s">
        <v>36</v>
      </c>
      <c r="K299" s="8">
        <v>23</v>
      </c>
      <c r="L299" s="8">
        <v>8</v>
      </c>
      <c r="M299" s="9">
        <v>1</v>
      </c>
      <c r="N299" s="10" t="s">
        <v>47</v>
      </c>
      <c r="Q299" s="11">
        <v>1</v>
      </c>
      <c r="T299" s="53">
        <v>1</v>
      </c>
      <c r="U299" s="11" t="s">
        <v>310</v>
      </c>
      <c r="V299" s="13" t="s">
        <v>49</v>
      </c>
      <c r="W299" s="8" t="s">
        <v>50</v>
      </c>
      <c r="X299" s="11" t="s">
        <v>311</v>
      </c>
      <c r="Y299" s="11" t="s">
        <v>52</v>
      </c>
      <c r="Z299" s="11" t="s">
        <v>53</v>
      </c>
    </row>
    <row r="300" customHeight="1" spans="1:20">
      <c r="A300" s="22">
        <v>298</v>
      </c>
      <c r="B300" s="2">
        <v>250330002</v>
      </c>
      <c r="C300" s="3">
        <v>45746</v>
      </c>
      <c r="D300" s="4" t="s">
        <v>227</v>
      </c>
      <c r="E300" s="4">
        <v>14</v>
      </c>
      <c r="F300" s="5" t="s">
        <v>33</v>
      </c>
      <c r="G300" s="6" t="s">
        <v>312</v>
      </c>
      <c r="H300" s="6" t="s">
        <v>39</v>
      </c>
      <c r="I300" s="7" t="s">
        <v>66</v>
      </c>
      <c r="J300" s="7" t="s">
        <v>98</v>
      </c>
      <c r="K300" s="8">
        <v>3</v>
      </c>
      <c r="L300" s="8">
        <v>3</v>
      </c>
      <c r="N300" s="10" t="s">
        <v>37</v>
      </c>
      <c r="T300" s="53">
        <v>0</v>
      </c>
    </row>
    <row r="301" customHeight="1" spans="1:20">
      <c r="A301" s="22">
        <v>299</v>
      </c>
      <c r="B301" s="2">
        <v>250330003</v>
      </c>
      <c r="C301" s="3">
        <v>45746</v>
      </c>
      <c r="D301" s="4" t="s">
        <v>227</v>
      </c>
      <c r="E301" s="4">
        <v>14</v>
      </c>
      <c r="F301" s="5" t="s">
        <v>73</v>
      </c>
      <c r="G301" s="6">
        <v>20240616</v>
      </c>
      <c r="H301" s="6" t="s">
        <v>205</v>
      </c>
      <c r="I301" s="7" t="s">
        <v>205</v>
      </c>
      <c r="J301" s="7" t="s">
        <v>40</v>
      </c>
      <c r="K301" s="8">
        <v>1</v>
      </c>
      <c r="L301" s="8">
        <v>1</v>
      </c>
      <c r="N301" s="10" t="s">
        <v>37</v>
      </c>
      <c r="T301" s="53">
        <v>0</v>
      </c>
    </row>
    <row r="302" customHeight="1" spans="1:20">
      <c r="A302" s="22">
        <v>300</v>
      </c>
      <c r="B302" s="2">
        <v>250330004</v>
      </c>
      <c r="C302" s="3">
        <v>45746</v>
      </c>
      <c r="D302" s="4" t="s">
        <v>227</v>
      </c>
      <c r="E302" s="4">
        <v>14</v>
      </c>
      <c r="F302" s="5" t="s">
        <v>73</v>
      </c>
      <c r="G302" s="6" t="s">
        <v>313</v>
      </c>
      <c r="H302" s="6" t="s">
        <v>75</v>
      </c>
      <c r="I302" s="7" t="s">
        <v>75</v>
      </c>
      <c r="J302" s="7" t="s">
        <v>40</v>
      </c>
      <c r="K302" s="8">
        <v>190</v>
      </c>
      <c r="L302" s="8">
        <v>8</v>
      </c>
      <c r="N302" s="10" t="s">
        <v>37</v>
      </c>
      <c r="T302" s="53">
        <v>0</v>
      </c>
    </row>
    <row r="303" customHeight="1" spans="1:20">
      <c r="A303" s="22">
        <v>301</v>
      </c>
      <c r="B303" s="2">
        <v>250330005</v>
      </c>
      <c r="C303" s="3">
        <v>45746</v>
      </c>
      <c r="D303" s="4" t="s">
        <v>227</v>
      </c>
      <c r="E303" s="4">
        <v>14</v>
      </c>
      <c r="F303" s="5" t="s">
        <v>33</v>
      </c>
      <c r="G303" s="6" t="s">
        <v>302</v>
      </c>
      <c r="H303" s="6" t="s">
        <v>119</v>
      </c>
      <c r="I303" s="7" t="s">
        <v>119</v>
      </c>
      <c r="J303" s="7" t="s">
        <v>36</v>
      </c>
      <c r="K303" s="8">
        <v>304</v>
      </c>
      <c r="L303" s="8">
        <v>32</v>
      </c>
      <c r="N303" s="10" t="s">
        <v>37</v>
      </c>
      <c r="T303" s="53">
        <v>0</v>
      </c>
    </row>
    <row r="304" customHeight="1" spans="1:20">
      <c r="A304" s="22">
        <v>302</v>
      </c>
      <c r="B304" s="2">
        <v>250330006</v>
      </c>
      <c r="C304" s="3">
        <v>45746</v>
      </c>
      <c r="D304" s="4" t="s">
        <v>227</v>
      </c>
      <c r="E304" s="4">
        <v>14</v>
      </c>
      <c r="F304" s="5" t="s">
        <v>33</v>
      </c>
      <c r="G304" s="6">
        <v>23113752</v>
      </c>
      <c r="H304" s="6" t="s">
        <v>132</v>
      </c>
      <c r="I304" s="7" t="s">
        <v>132</v>
      </c>
      <c r="J304" s="7" t="s">
        <v>40</v>
      </c>
      <c r="K304" s="8">
        <v>2</v>
      </c>
      <c r="L304" s="8">
        <v>2</v>
      </c>
      <c r="N304" s="10" t="s">
        <v>37</v>
      </c>
      <c r="T304" s="53">
        <v>0</v>
      </c>
    </row>
    <row r="305" customHeight="1" spans="1:20">
      <c r="A305" s="22">
        <v>303</v>
      </c>
      <c r="B305" s="2">
        <v>250330007</v>
      </c>
      <c r="C305" s="3">
        <v>45746</v>
      </c>
      <c r="D305" s="4" t="s">
        <v>227</v>
      </c>
      <c r="E305" s="4">
        <v>14</v>
      </c>
      <c r="F305" s="5" t="s">
        <v>33</v>
      </c>
      <c r="G305" s="6" t="s">
        <v>254</v>
      </c>
      <c r="H305" s="6" t="s">
        <v>39</v>
      </c>
      <c r="I305" s="7" t="s">
        <v>66</v>
      </c>
      <c r="J305" s="7" t="s">
        <v>43</v>
      </c>
      <c r="K305" s="8">
        <v>228</v>
      </c>
      <c r="L305" s="8">
        <v>8</v>
      </c>
      <c r="N305" s="10" t="s">
        <v>37</v>
      </c>
      <c r="T305" s="53">
        <v>0</v>
      </c>
    </row>
  </sheetData>
  <sheetProtection formatCells="0" formatColumns="0" formatRows="0" insertRows="0" insertColumns="0" deleteRows="0" autoFilter="0" pivotTables="0"/>
  <mergeCells count="1">
    <mergeCell ref="A1:AC1"/>
  </mergeCells>
  <conditionalFormatting sqref="N8">
    <cfRule type="cellIs" dxfId="2" priority="15" operator="equal">
      <formula>"OK"</formula>
    </cfRule>
    <cfRule type="cellIs" dxfId="3" priority="14" operator="equal">
      <formula>"OK"</formula>
    </cfRule>
    <cfRule type="cellIs" dxfId="4" priority="13" operator="equal">
      <formula>"NG"</formula>
    </cfRule>
  </conditionalFormatting>
  <conditionalFormatting sqref="N11">
    <cfRule type="cellIs" dxfId="2" priority="12" operator="equal">
      <formula>"OK"</formula>
    </cfRule>
    <cfRule type="cellIs" dxfId="3" priority="11" operator="equal">
      <formula>"OK"</formula>
    </cfRule>
    <cfRule type="cellIs" dxfId="4" priority="10" operator="equal">
      <formula>"NG"</formula>
    </cfRule>
  </conditionalFormatting>
  <conditionalFormatting sqref="N24">
    <cfRule type="cellIs" dxfId="2" priority="9" operator="equal">
      <formula>"OK"</formula>
    </cfRule>
    <cfRule type="cellIs" dxfId="3" priority="8" operator="equal">
      <formula>"OK"</formula>
    </cfRule>
    <cfRule type="cellIs" dxfId="4" priority="7" operator="equal">
      <formula>"NG"</formula>
    </cfRule>
  </conditionalFormatting>
  <conditionalFormatting sqref="N41">
    <cfRule type="cellIs" dxfId="2" priority="6" operator="equal">
      <formula>"OK"</formula>
    </cfRule>
    <cfRule type="cellIs" dxfId="3" priority="5" operator="equal">
      <formula>"OK"</formula>
    </cfRule>
    <cfRule type="cellIs" dxfId="4" priority="4" operator="equal">
      <formula>"NG"</formula>
    </cfRule>
  </conditionalFormatting>
  <conditionalFormatting sqref="N63">
    <cfRule type="cellIs" dxfId="4" priority="220" operator="equal">
      <formula>"NG"</formula>
    </cfRule>
    <cfRule type="cellIs" dxfId="3" priority="221" operator="equal">
      <formula>"OK"</formula>
    </cfRule>
    <cfRule type="cellIs" dxfId="2" priority="222" operator="equal">
      <formula>"OK"</formula>
    </cfRule>
  </conditionalFormatting>
  <conditionalFormatting sqref="N66">
    <cfRule type="cellIs" dxfId="4" priority="217" operator="equal">
      <formula>"NG"</formula>
    </cfRule>
    <cfRule type="cellIs" dxfId="3" priority="218" operator="equal">
      <formula>"OK"</formula>
    </cfRule>
    <cfRule type="cellIs" dxfId="2" priority="219" operator="equal">
      <formula>"OK"</formula>
    </cfRule>
  </conditionalFormatting>
  <conditionalFormatting sqref="N67">
    <cfRule type="cellIs" dxfId="4" priority="214" operator="equal">
      <formula>"NG"</formula>
    </cfRule>
    <cfRule type="cellIs" dxfId="3" priority="215" operator="equal">
      <formula>"OK"</formula>
    </cfRule>
    <cfRule type="cellIs" dxfId="2" priority="216" operator="equal">
      <formula>"OK"</formula>
    </cfRule>
  </conditionalFormatting>
  <conditionalFormatting sqref="N68">
    <cfRule type="cellIs" dxfId="4" priority="211" operator="equal">
      <formula>"NG"</formula>
    </cfRule>
    <cfRule type="cellIs" dxfId="3" priority="212" operator="equal">
      <formula>"OK"</formula>
    </cfRule>
    <cfRule type="cellIs" dxfId="2" priority="213" operator="equal">
      <formula>"OK"</formula>
    </cfRule>
  </conditionalFormatting>
  <conditionalFormatting sqref="N75">
    <cfRule type="cellIs" dxfId="5" priority="2561" stopIfTrue="1" operator="equal">
      <formula>"NG"</formula>
    </cfRule>
    <cfRule type="cellIs" dxfId="6" priority="2562" stopIfTrue="1" operator="equal">
      <formula>"OK"</formula>
    </cfRule>
  </conditionalFormatting>
  <conditionalFormatting sqref="N80">
    <cfRule type="cellIs" dxfId="5" priority="2559" stopIfTrue="1" operator="equal">
      <formula>"NG"</formula>
    </cfRule>
    <cfRule type="cellIs" dxfId="6" priority="2560" stopIfTrue="1" operator="equal">
      <formula>"OK"</formula>
    </cfRule>
  </conditionalFormatting>
  <conditionalFormatting sqref="N81">
    <cfRule type="cellIs" dxfId="5" priority="2557" stopIfTrue="1" operator="equal">
      <formula>"NG"</formula>
    </cfRule>
    <cfRule type="cellIs" dxfId="6" priority="2558" stopIfTrue="1" operator="equal">
      <formula>"OK"</formula>
    </cfRule>
  </conditionalFormatting>
  <conditionalFormatting sqref="N82">
    <cfRule type="cellIs" dxfId="5" priority="2555" stopIfTrue="1" operator="equal">
      <formula>"NG"</formula>
    </cfRule>
    <cfRule type="cellIs" dxfId="6" priority="2556" stopIfTrue="1" operator="equal">
      <formula>"OK"</formula>
    </cfRule>
  </conditionalFormatting>
  <conditionalFormatting sqref="N85">
    <cfRule type="cellIs" dxfId="5" priority="2553" stopIfTrue="1" operator="equal">
      <formula>"NG"</formula>
    </cfRule>
    <cfRule type="cellIs" dxfId="6" priority="2554" stopIfTrue="1" operator="equal">
      <formula>"OK"</formula>
    </cfRule>
  </conditionalFormatting>
  <conditionalFormatting sqref="N89">
    <cfRule type="cellIs" dxfId="5" priority="2549" stopIfTrue="1" operator="equal">
      <formula>"NG"</formula>
    </cfRule>
    <cfRule type="cellIs" dxfId="6" priority="2550" stopIfTrue="1" operator="equal">
      <formula>"OK"</formula>
    </cfRule>
  </conditionalFormatting>
  <conditionalFormatting sqref="N92">
    <cfRule type="cellIs" dxfId="5" priority="2551" stopIfTrue="1" operator="equal">
      <formula>"NG"</formula>
    </cfRule>
    <cfRule type="cellIs" dxfId="6" priority="2552" stopIfTrue="1" operator="equal">
      <formula>"OK"</formula>
    </cfRule>
  </conditionalFormatting>
  <conditionalFormatting sqref="N93">
    <cfRule type="cellIs" dxfId="5" priority="2547" stopIfTrue="1" operator="equal">
      <formula>"NG"</formula>
    </cfRule>
    <cfRule type="cellIs" dxfId="6" priority="2548" stopIfTrue="1" operator="equal">
      <formula>"OK"</formula>
    </cfRule>
  </conditionalFormatting>
  <conditionalFormatting sqref="N94">
    <cfRule type="cellIs" dxfId="5" priority="2545" stopIfTrue="1" operator="equal">
      <formula>"NG"</formula>
    </cfRule>
    <cfRule type="cellIs" dxfId="6" priority="2546" stopIfTrue="1" operator="equal">
      <formula>"OK"</formula>
    </cfRule>
  </conditionalFormatting>
  <conditionalFormatting sqref="N95">
    <cfRule type="cellIs" dxfId="5" priority="2543" stopIfTrue="1" operator="equal">
      <formula>"NG"</formula>
    </cfRule>
    <cfRule type="cellIs" dxfId="6" priority="2544" stopIfTrue="1" operator="equal">
      <formula>"OK"</formula>
    </cfRule>
  </conditionalFormatting>
  <conditionalFormatting sqref="N2 N76:N79 N84 N86:N88 N90:N91 N96:N97">
    <cfRule type="cellIs" dxfId="5" priority="2571" stopIfTrue="1" operator="equal">
      <formula>"NG"</formula>
    </cfRule>
    <cfRule type="cellIs" dxfId="6" priority="2572" stopIfTrue="1" operator="equal">
      <formula>"OK"</formula>
    </cfRule>
  </conditionalFormatting>
  <dataValidations count="8">
    <dataValidation type="list" allowBlank="1" showInputMessage="1" showErrorMessage="1" sqref="Y2 Y3:Y55 Y56:Y74 Y124:Y144">
      <formula1>"A,B,C,D"</formula1>
    </dataValidation>
    <dataValidation type="list" allowBlank="1" showInputMessage="1" showErrorMessage="1" sqref="Z2 Z3:Z55 Z56:Z74 Z124:Z144">
      <formula1>"是,否"</formula1>
    </dataValidation>
    <dataValidation type="list" allowBlank="1" showInputMessage="1" showErrorMessage="1" sqref="N4 N8:N55 N56:N63 N65:N82 N84:N97 N124:N146">
      <formula1>"OK,NG"</formula1>
    </dataValidation>
    <dataValidation type="list" allowBlank="1" showInputMessage="1" showErrorMessage="1" sqref="V3:V55 V56:V74 V124:V146 W75:W97">
      <formula1>"OK批,NG批"</formula1>
    </dataValidation>
    <dataValidation type="list" allowBlank="1" showInputMessage="1" showErrorMessage="1" sqref="W56:W74">
      <formula1>[2]下拉列表源数据!#REF!</formula1>
    </dataValidation>
    <dataValidation type="list" allowBlank="1" showInputMessage="1" showErrorMessage="1" sqref="X3:X55 X56:X74 X124:X146">
      <formula1>INDIRECT($W3)</formula1>
    </dataValidation>
    <dataValidation type="list" allowBlank="1" showInputMessage="1" showErrorMessage="1" sqref="X75:X97">
      <formula1>[1]下拉列表源数据!#REF!</formula1>
    </dataValidation>
    <dataValidation type="list" allowBlank="1" showInputMessage="1" showErrorMessage="1" sqref="Y75:Y97">
      <formula1>INDIRECT($X75)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2"/>
  <sheetViews>
    <sheetView workbookViewId="0">
      <selection activeCell="J13" sqref="J13"/>
    </sheetView>
  </sheetViews>
  <sheetFormatPr defaultColWidth="9" defaultRowHeight="16.8" outlineLevelCol="1"/>
  <cols>
    <col min="1" max="1" width="15.5" customWidth="1"/>
  </cols>
  <sheetData>
    <row r="1" spans="1:1">
      <c r="A1" t="s">
        <v>9</v>
      </c>
    </row>
    <row r="2" spans="1:2">
      <c r="A2" t="s">
        <v>314</v>
      </c>
      <c r="B2" t="s">
        <v>314</v>
      </c>
    </row>
    <row r="3" spans="1:2">
      <c r="A3" t="s">
        <v>186</v>
      </c>
      <c r="B3" t="s">
        <v>186</v>
      </c>
    </row>
    <row r="4" spans="1:2">
      <c r="A4" t="s">
        <v>315</v>
      </c>
      <c r="B4" t="s">
        <v>186</v>
      </c>
    </row>
    <row r="5" spans="1:2">
      <c r="A5" t="s">
        <v>316</v>
      </c>
      <c r="B5" t="s">
        <v>186</v>
      </c>
    </row>
    <row r="6" spans="1:2">
      <c r="A6" t="s">
        <v>106</v>
      </c>
      <c r="B6" t="s">
        <v>106</v>
      </c>
    </row>
    <row r="7" spans="1:2">
      <c r="A7" t="s">
        <v>317</v>
      </c>
      <c r="B7" t="s">
        <v>106</v>
      </c>
    </row>
    <row r="8" spans="1:2">
      <c r="A8" t="s">
        <v>259</v>
      </c>
      <c r="B8" t="s">
        <v>259</v>
      </c>
    </row>
    <row r="9" spans="1:2">
      <c r="A9" t="s">
        <v>45</v>
      </c>
      <c r="B9" t="s">
        <v>259</v>
      </c>
    </row>
    <row r="10" spans="1:2">
      <c r="A10" t="s">
        <v>211</v>
      </c>
      <c r="B10" t="s">
        <v>259</v>
      </c>
    </row>
    <row r="11" spans="1:2">
      <c r="A11" t="s">
        <v>318</v>
      </c>
      <c r="B11" t="s">
        <v>318</v>
      </c>
    </row>
    <row r="12" spans="1:2">
      <c r="A12" t="s">
        <v>319</v>
      </c>
      <c r="B12" t="s">
        <v>66</v>
      </c>
    </row>
    <row r="13" spans="1:2">
      <c r="A13" t="s">
        <v>66</v>
      </c>
      <c r="B13" t="s">
        <v>66</v>
      </c>
    </row>
    <row r="14" spans="1:2">
      <c r="A14" t="s">
        <v>320</v>
      </c>
      <c r="B14" t="s">
        <v>66</v>
      </c>
    </row>
    <row r="15" spans="1:2">
      <c r="A15" t="s">
        <v>321</v>
      </c>
      <c r="B15" t="s">
        <v>66</v>
      </c>
    </row>
    <row r="16" spans="1:2">
      <c r="A16" t="s">
        <v>322</v>
      </c>
      <c r="B16" t="s">
        <v>66</v>
      </c>
    </row>
    <row r="17" spans="1:2">
      <c r="A17" t="s">
        <v>221</v>
      </c>
      <c r="B17" t="s">
        <v>221</v>
      </c>
    </row>
    <row r="18" spans="1:2">
      <c r="A18" t="s">
        <v>42</v>
      </c>
      <c r="B18" t="s">
        <v>155</v>
      </c>
    </row>
    <row r="19" spans="1:2">
      <c r="A19" t="s">
        <v>84</v>
      </c>
      <c r="B19" t="s">
        <v>84</v>
      </c>
    </row>
    <row r="20" spans="1:2">
      <c r="A20" t="s">
        <v>323</v>
      </c>
      <c r="B20" t="s">
        <v>84</v>
      </c>
    </row>
    <row r="21" spans="1:2">
      <c r="A21" t="s">
        <v>324</v>
      </c>
      <c r="B21" t="s">
        <v>84</v>
      </c>
    </row>
    <row r="22" spans="1:2">
      <c r="A22" t="s">
        <v>325</v>
      </c>
      <c r="B22" t="s">
        <v>84</v>
      </c>
    </row>
    <row r="23" spans="1:2">
      <c r="A23" t="s">
        <v>326</v>
      </c>
      <c r="B23" t="s">
        <v>84</v>
      </c>
    </row>
    <row r="24" spans="1:2">
      <c r="A24" t="s">
        <v>327</v>
      </c>
      <c r="B24" t="s">
        <v>328</v>
      </c>
    </row>
    <row r="25" spans="1:2">
      <c r="A25" t="s">
        <v>329</v>
      </c>
      <c r="B25" t="s">
        <v>69</v>
      </c>
    </row>
    <row r="26" spans="1:2">
      <c r="A26" t="s">
        <v>69</v>
      </c>
      <c r="B26" t="s">
        <v>69</v>
      </c>
    </row>
    <row r="27" spans="1:2">
      <c r="A27" t="s">
        <v>62</v>
      </c>
      <c r="B27" t="s">
        <v>69</v>
      </c>
    </row>
    <row r="28" spans="1:2">
      <c r="A28" t="s">
        <v>330</v>
      </c>
      <c r="B28" t="s">
        <v>69</v>
      </c>
    </row>
    <row r="29" spans="1:2">
      <c r="A29" t="s">
        <v>278</v>
      </c>
      <c r="B29" t="s">
        <v>278</v>
      </c>
    </row>
    <row r="30" spans="1:2">
      <c r="A30" t="s">
        <v>277</v>
      </c>
      <c r="B30" t="s">
        <v>278</v>
      </c>
    </row>
    <row r="31" spans="1:2">
      <c r="A31" t="s">
        <v>331</v>
      </c>
      <c r="B31" t="s">
        <v>278</v>
      </c>
    </row>
    <row r="32" spans="1:2">
      <c r="A32" t="s">
        <v>145</v>
      </c>
      <c r="B32" t="s">
        <v>145</v>
      </c>
    </row>
    <row r="33" spans="1:2">
      <c r="A33" t="s">
        <v>332</v>
      </c>
      <c r="B33" t="s">
        <v>332</v>
      </c>
    </row>
    <row r="34" spans="1:2">
      <c r="A34" t="s">
        <v>132</v>
      </c>
      <c r="B34" t="s">
        <v>132</v>
      </c>
    </row>
    <row r="35" spans="1:2">
      <c r="A35" t="s">
        <v>138</v>
      </c>
      <c r="B35" t="s">
        <v>132</v>
      </c>
    </row>
    <row r="36" spans="1:2">
      <c r="A36" t="s">
        <v>131</v>
      </c>
      <c r="B36" t="s">
        <v>132</v>
      </c>
    </row>
    <row r="37" spans="1:2">
      <c r="A37" t="s">
        <v>125</v>
      </c>
      <c r="B37" t="s">
        <v>125</v>
      </c>
    </row>
    <row r="38" spans="1:2">
      <c r="A38" t="s">
        <v>333</v>
      </c>
      <c r="B38" t="s">
        <v>125</v>
      </c>
    </row>
    <row r="39" spans="1:2">
      <c r="A39" t="s">
        <v>124</v>
      </c>
      <c r="B39" t="s">
        <v>125</v>
      </c>
    </row>
    <row r="40" spans="1:2">
      <c r="A40" t="s">
        <v>108</v>
      </c>
      <c r="B40" t="s">
        <v>125</v>
      </c>
    </row>
    <row r="41" spans="1:2">
      <c r="A41" t="s">
        <v>58</v>
      </c>
      <c r="B41" t="s">
        <v>125</v>
      </c>
    </row>
    <row r="42" spans="1:2">
      <c r="A42" t="s">
        <v>334</v>
      </c>
      <c r="B42" t="s">
        <v>125</v>
      </c>
    </row>
    <row r="43" spans="1:2">
      <c r="A43" t="s">
        <v>335</v>
      </c>
      <c r="B43" t="s">
        <v>125</v>
      </c>
    </row>
    <row r="44" spans="1:2">
      <c r="A44" t="s">
        <v>336</v>
      </c>
      <c r="B44" t="s">
        <v>125</v>
      </c>
    </row>
    <row r="45" spans="1:2">
      <c r="A45" t="s">
        <v>337</v>
      </c>
      <c r="B45" t="s">
        <v>125</v>
      </c>
    </row>
    <row r="46" spans="1:2">
      <c r="A46" t="s">
        <v>338</v>
      </c>
      <c r="B46" t="s">
        <v>125</v>
      </c>
    </row>
    <row r="47" spans="1:2">
      <c r="A47" t="s">
        <v>128</v>
      </c>
      <c r="B47" t="s">
        <v>128</v>
      </c>
    </row>
    <row r="48" spans="1:2">
      <c r="A48" t="s">
        <v>339</v>
      </c>
      <c r="B48" t="s">
        <v>128</v>
      </c>
    </row>
    <row r="49" spans="1:2">
      <c r="A49" t="s">
        <v>165</v>
      </c>
      <c r="B49" t="s">
        <v>165</v>
      </c>
    </row>
    <row r="50" spans="1:2">
      <c r="A50" t="s">
        <v>340</v>
      </c>
      <c r="B50" t="s">
        <v>340</v>
      </c>
    </row>
    <row r="51" spans="1:2">
      <c r="A51" t="s">
        <v>341</v>
      </c>
      <c r="B51" t="s">
        <v>341</v>
      </c>
    </row>
    <row r="52" spans="1:2">
      <c r="A52" t="s">
        <v>342</v>
      </c>
      <c r="B52" t="s">
        <v>341</v>
      </c>
    </row>
    <row r="53" spans="1:2">
      <c r="A53" t="s">
        <v>168</v>
      </c>
      <c r="B53" t="s">
        <v>168</v>
      </c>
    </row>
    <row r="54" spans="1:2">
      <c r="A54" t="s">
        <v>343</v>
      </c>
      <c r="B54" t="s">
        <v>344</v>
      </c>
    </row>
    <row r="55" spans="1:2">
      <c r="A55" t="s">
        <v>273</v>
      </c>
      <c r="B55" t="s">
        <v>273</v>
      </c>
    </row>
    <row r="56" spans="1:2">
      <c r="A56" t="s">
        <v>64</v>
      </c>
      <c r="B56" t="s">
        <v>64</v>
      </c>
    </row>
    <row r="57" spans="1:2">
      <c r="A57" t="s">
        <v>55</v>
      </c>
      <c r="B57" t="s">
        <v>64</v>
      </c>
    </row>
    <row r="58" spans="1:2">
      <c r="A58" t="s">
        <v>345</v>
      </c>
      <c r="B58" t="s">
        <v>64</v>
      </c>
    </row>
    <row r="59" spans="1:2">
      <c r="A59" t="s">
        <v>346</v>
      </c>
      <c r="B59" t="s">
        <v>64</v>
      </c>
    </row>
    <row r="60" spans="1:2">
      <c r="A60" t="s">
        <v>347</v>
      </c>
      <c r="B60" t="s">
        <v>64</v>
      </c>
    </row>
    <row r="61" spans="1:2">
      <c r="A61" t="s">
        <v>348</v>
      </c>
      <c r="B61" t="s">
        <v>64</v>
      </c>
    </row>
    <row r="62" spans="1:2">
      <c r="A62" t="s">
        <v>179</v>
      </c>
      <c r="B62" t="s">
        <v>179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导出计数_细分型号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ResetLife</cp:lastModifiedBy>
  <dcterms:created xsi:type="dcterms:W3CDTF">2023-10-08T17:43:00Z</dcterms:created>
  <dcterms:modified xsi:type="dcterms:W3CDTF">2025-03-31T14:03:18Z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2052-6.8.2.8850</vt:lpwstr>
  </property>
</Properties>
</file>