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48" i="1" l="1"/>
  <c r="Y4" i="2" l="1"/>
  <c r="U4" i="2" s="1"/>
  <c r="Y5" i="2"/>
  <c r="U5" i="2" s="1"/>
  <c r="Y4" i="1"/>
  <c r="U4" i="1" s="1"/>
  <c r="Y5" i="1"/>
  <c r="U5" i="1" s="1"/>
  <c r="Y6" i="1"/>
  <c r="U6" i="1" s="1"/>
  <c r="Y7" i="1"/>
  <c r="U7" i="1" s="1"/>
  <c r="Y12" i="1"/>
  <c r="U12" i="1" s="1"/>
  <c r="Y8" i="1"/>
  <c r="U8" i="1" s="1"/>
  <c r="Y116" i="1"/>
  <c r="U116" i="1" s="1"/>
  <c r="Y97" i="1"/>
  <c r="U97" i="1" s="1"/>
  <c r="Y9" i="1"/>
  <c r="U9" i="1" s="1"/>
  <c r="Y10" i="1"/>
  <c r="U10" i="1" s="1"/>
  <c r="Y11" i="1"/>
  <c r="U11" i="1" s="1"/>
  <c r="Y13" i="1"/>
  <c r="U13" i="1" s="1"/>
  <c r="Y14" i="1"/>
  <c r="U14" i="1" s="1"/>
  <c r="Y15" i="1"/>
  <c r="U15" i="1" s="1"/>
  <c r="Y16" i="1"/>
  <c r="U16" i="1" s="1"/>
  <c r="Y20" i="1"/>
  <c r="U20" i="1" s="1"/>
  <c r="Y18" i="1"/>
  <c r="U18" i="1" s="1"/>
  <c r="Y17" i="1"/>
  <c r="U17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9" i="1"/>
  <c r="U29" i="1" s="1"/>
  <c r="Y30" i="1"/>
  <c r="U30" i="1" s="1"/>
  <c r="Y31" i="1"/>
  <c r="U31" i="1" s="1"/>
  <c r="Y34" i="1"/>
  <c r="U34" i="1" s="1"/>
  <c r="Y33" i="1"/>
  <c r="U33" i="1" s="1"/>
  <c r="Y32" i="1"/>
  <c r="U32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43" i="1"/>
  <c r="U43" i="1" s="1"/>
  <c r="Y44" i="1"/>
  <c r="U44" i="1" s="1"/>
  <c r="Y45" i="1"/>
  <c r="U45" i="1" s="1"/>
  <c r="Y46" i="1"/>
  <c r="U46" i="1" s="1"/>
  <c r="Y47" i="1"/>
  <c r="U47" i="1" s="1"/>
  <c r="U48" i="1"/>
  <c r="Y49" i="1"/>
  <c r="U49" i="1" s="1"/>
  <c r="Y50" i="1"/>
  <c r="U50" i="1" s="1"/>
  <c r="Y51" i="1"/>
  <c r="U51" i="1" s="1"/>
  <c r="Y52" i="1"/>
  <c r="U52" i="1" s="1"/>
  <c r="Y53" i="1"/>
  <c r="U53" i="1" s="1"/>
  <c r="Y54" i="1"/>
  <c r="U54" i="1" s="1"/>
  <c r="Y55" i="1"/>
  <c r="U55" i="1" s="1"/>
  <c r="Y56" i="1"/>
  <c r="U56" i="1" s="1"/>
  <c r="Y57" i="1"/>
  <c r="U57" i="1" s="1"/>
  <c r="Y58" i="1"/>
  <c r="U58" i="1" s="1"/>
  <c r="Y59" i="1"/>
  <c r="U59" i="1" s="1"/>
  <c r="Y60" i="1"/>
  <c r="U60" i="1" s="1"/>
  <c r="Y61" i="1"/>
  <c r="U61" i="1" s="1"/>
  <c r="Y62" i="1"/>
  <c r="U62" i="1" s="1"/>
  <c r="Y63" i="1"/>
  <c r="U63" i="1" s="1"/>
  <c r="Y64" i="1"/>
  <c r="U64" i="1" s="1"/>
  <c r="Y65" i="1"/>
  <c r="U65" i="1" s="1"/>
  <c r="Y66" i="1"/>
  <c r="U66" i="1" s="1"/>
  <c r="Y67" i="1"/>
  <c r="U67" i="1" s="1"/>
  <c r="Y68" i="1"/>
  <c r="U68" i="1" s="1"/>
  <c r="Y69" i="1"/>
  <c r="U69" i="1" s="1"/>
  <c r="Y70" i="1"/>
  <c r="U70" i="1" s="1"/>
  <c r="Y71" i="1"/>
  <c r="U71" i="1" s="1"/>
  <c r="H71" i="1" s="1"/>
  <c r="Y72" i="1"/>
  <c r="U72" i="1" s="1"/>
  <c r="Y73" i="1"/>
  <c r="U73" i="1" s="1"/>
  <c r="Y110" i="1"/>
  <c r="U110" i="1" s="1"/>
  <c r="Y75" i="1"/>
  <c r="U75" i="1" s="1"/>
  <c r="Y76" i="1"/>
  <c r="U76" i="1" s="1"/>
  <c r="Y77" i="1"/>
  <c r="U77" i="1" s="1"/>
  <c r="Y78" i="1"/>
  <c r="U78" i="1" s="1"/>
  <c r="Y79" i="1"/>
  <c r="U79" i="1" s="1"/>
  <c r="Y80" i="1"/>
  <c r="U80" i="1" s="1"/>
  <c r="Y81" i="1"/>
  <c r="U81" i="1" s="1"/>
  <c r="Y82" i="1"/>
  <c r="U82" i="1" s="1"/>
  <c r="Y83" i="1"/>
  <c r="U83" i="1" s="1"/>
  <c r="Y84" i="1"/>
  <c r="U84" i="1" s="1"/>
  <c r="Y85" i="1"/>
  <c r="U85" i="1" s="1"/>
  <c r="Y86" i="1"/>
  <c r="U86" i="1" s="1"/>
  <c r="Y87" i="1"/>
  <c r="U87" i="1" s="1"/>
  <c r="Y88" i="1"/>
  <c r="U88" i="1" s="1"/>
  <c r="Y89" i="1"/>
  <c r="U89" i="1" s="1"/>
  <c r="Y90" i="1"/>
  <c r="U90" i="1" s="1"/>
  <c r="Y91" i="1"/>
  <c r="U91" i="1" s="1"/>
  <c r="Y92" i="1"/>
  <c r="U92" i="1" s="1"/>
  <c r="Y93" i="1"/>
  <c r="U93" i="1" s="1"/>
  <c r="Y94" i="1"/>
  <c r="U94" i="1" s="1"/>
  <c r="Y95" i="1"/>
  <c r="U95" i="1" s="1"/>
  <c r="Y96" i="1"/>
  <c r="U96" i="1" s="1"/>
  <c r="Y98" i="1"/>
  <c r="U98" i="1" s="1"/>
  <c r="Y99" i="1"/>
  <c r="U99" i="1" s="1"/>
  <c r="Y100" i="1"/>
  <c r="U100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09" i="1"/>
  <c r="U109" i="1" s="1"/>
  <c r="Y74" i="1"/>
  <c r="U74" i="1" s="1"/>
  <c r="Y111" i="1"/>
  <c r="U111" i="1" s="1"/>
  <c r="Y112" i="1"/>
  <c r="U112" i="1" s="1"/>
  <c r="Y113" i="1"/>
  <c r="U113" i="1" s="1"/>
  <c r="Y114" i="1"/>
  <c r="U114" i="1" s="1"/>
  <c r="Y115" i="1"/>
  <c r="U115" i="1" s="1"/>
  <c r="Y117" i="1"/>
  <c r="U117" i="1" s="1"/>
  <c r="Y118" i="1"/>
  <c r="U118" i="1" s="1"/>
  <c r="Y119" i="1"/>
  <c r="U119" i="1" s="1"/>
  <c r="Y120" i="1"/>
  <c r="U120" i="1" s="1"/>
  <c r="Y121" i="1"/>
  <c r="U121" i="1" s="1"/>
  <c r="Y122" i="1"/>
  <c r="U122" i="1" s="1"/>
  <c r="Y123" i="1"/>
  <c r="U123" i="1" s="1"/>
  <c r="Y124" i="1"/>
  <c r="U124" i="1" s="1"/>
  <c r="Y35" i="1"/>
  <c r="U35" i="1" s="1"/>
  <c r="Y28" i="1"/>
  <c r="U28" i="1" s="1"/>
  <c r="Y21" i="1"/>
  <c r="U21" i="1" s="1"/>
  <c r="Y19" i="1"/>
  <c r="U19" i="1" s="1"/>
  <c r="H4" i="1" l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  <c r="H5" i="2"/>
</calcChain>
</file>

<file path=xl/sharedStrings.xml><?xml version="1.0" encoding="utf-8"?>
<sst xmlns="http://schemas.openxmlformats.org/spreadsheetml/2006/main" count="621" uniqueCount="370">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</sst>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  <cell r="X160"/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55990001</v>
          </cell>
          <cell r="X181">
            <v>15</v>
          </cell>
        </row>
        <row r="182">
          <cell r="A182">
            <v>55990002</v>
          </cell>
          <cell r="X182">
            <v>15</v>
          </cell>
        </row>
        <row r="183">
          <cell r="A183">
            <v>55990003</v>
          </cell>
          <cell r="X183">
            <v>15</v>
          </cell>
        </row>
        <row r="184">
          <cell r="A184">
            <v>55990004</v>
          </cell>
          <cell r="X184">
            <v>15</v>
          </cell>
        </row>
        <row r="185">
          <cell r="A185">
            <v>55990005</v>
          </cell>
          <cell r="X185">
            <v>15</v>
          </cell>
        </row>
        <row r="186">
          <cell r="A186">
            <v>55990006</v>
          </cell>
          <cell r="X186">
            <v>15</v>
          </cell>
        </row>
        <row r="187">
          <cell r="A187">
            <v>55990011</v>
          </cell>
          <cell r="X187">
            <v>15</v>
          </cell>
        </row>
        <row r="188">
          <cell r="A188">
            <v>55990012</v>
          </cell>
          <cell r="X188">
            <v>15</v>
          </cell>
        </row>
        <row r="189">
          <cell r="A189">
            <v>55990013</v>
          </cell>
          <cell r="X189">
            <v>15</v>
          </cell>
        </row>
        <row r="190">
          <cell r="A190">
            <v>55990014</v>
          </cell>
          <cell r="X190">
            <v>15</v>
          </cell>
        </row>
        <row r="191">
          <cell r="A191">
            <v>55990015</v>
          </cell>
          <cell r="X191">
            <v>15</v>
          </cell>
        </row>
        <row r="192">
          <cell r="A192">
            <v>55990016</v>
          </cell>
          <cell r="X192">
            <v>15</v>
          </cell>
        </row>
        <row r="193">
          <cell r="A193">
            <v>55990101</v>
          </cell>
          <cell r="X193">
            <v>8</v>
          </cell>
        </row>
        <row r="194">
          <cell r="A194">
            <v>55990102</v>
          </cell>
          <cell r="X194">
            <v>25</v>
          </cell>
        </row>
        <row r="195">
          <cell r="A195">
            <v>55990103</v>
          </cell>
          <cell r="X195">
            <v>35</v>
          </cell>
        </row>
        <row r="196">
          <cell r="A196">
            <v>55990104</v>
          </cell>
          <cell r="X196">
            <v>50</v>
          </cell>
        </row>
        <row r="197">
          <cell r="A197">
            <v>55990105</v>
          </cell>
          <cell r="X197">
            <v>150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F124" totalsRowShown="0" dataDxfId="76" tableBorderDxfId="75">
  <autoFilter ref="A3:AF124"/>
  <sortState ref="A4:AF124">
    <sortCondition ref="A3:A124"/>
  </sortState>
  <tableColumns count="32">
    <tableColumn id="1" name="Id" dataDxfId="74"/>
    <tableColumn id="2" name="Name" dataDxfId="73"/>
    <tableColumn id="3" name="Ename" dataDxfId="72"/>
    <tableColumn id="4" name="Remark" dataDxfId="71"/>
    <tableColumn id="5" name="Star" dataDxfId="70"/>
    <tableColumn id="6" name="Type" dataDxfId="69"/>
    <tableColumn id="7" name="Attr" dataDxfId="68"/>
    <tableColumn id="34" name="Quality" dataDxfId="67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66"/>
    <tableColumn id="8" name="AtkP" dataDxfId="65"/>
    <tableColumn id="9" name="VitP" dataDxfId="64"/>
    <tableColumn id="25" name="Modify" dataDxfId="63"/>
    <tableColumn id="27" name="Dura" dataDxfId="62"/>
    <tableColumn id="20" name="Def" dataDxfId="61"/>
    <tableColumn id="21" name="Mag" dataDxfId="60"/>
    <tableColumn id="29" name="Spd" dataDxfId="59"/>
    <tableColumn id="30" name="Hit" dataDxfId="58"/>
    <tableColumn id="19" name="Dhit" dataDxfId="57"/>
    <tableColumn id="12" name="Crt" dataDxfId="56"/>
    <tableColumn id="11" name="Luk" dataDxfId="55"/>
    <tableColumn id="32" name="Sum" dataDxfId="54">
      <calculatedColumnFormula>J4+K4-100+L4+ SUM(N4:T4)*5+IF(ISNUMBER(Y4),Y4,0)+X4</calculatedColumnFormula>
    </tableColumn>
    <tableColumn id="10" name="Range" dataDxfId="53"/>
    <tableColumn id="31" name="Mov" dataDxfId="52"/>
    <tableColumn id="24" name="~SkillMark" dataDxfId="51"/>
    <tableColumn id="33" name="~SkillMark2" dataDxfId="50">
      <calculatedColumnFormula>IF(ISBLANK(Z4),0, LOOKUP(Z4,[1]Skill!$A:$A,[1]Skill!$X:$X)*AA4/100)</calculatedColumnFormula>
    </tableColumn>
    <tableColumn id="13" name="SkillId" dataDxfId="49"/>
    <tableColumn id="14" name="Percent" dataDxfId="48"/>
    <tableColumn id="16" name="Arrow" dataDxfId="47"/>
    <tableColumn id="26" name="JobId" dataDxfId="46"/>
    <tableColumn id="18" name="Icon" dataDxfId="45"/>
    <tableColumn id="22" name="IsSpecial" dataDxfId="44"/>
    <tableColumn id="23" name="IsNew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F5" totalsRowShown="0" dataDxfId="32" tableBorderDxfId="31">
  <autoFilter ref="A3:AF5"/>
  <sortState ref="A4:W130">
    <sortCondition ref="A3:A130"/>
  </sortState>
  <tableColumns count="32">
    <tableColumn id="1" name="Id" dataDxfId="30"/>
    <tableColumn id="2" name="Name" dataDxfId="29"/>
    <tableColumn id="3" name="Ename" dataDxfId="28"/>
    <tableColumn id="4" name="Remark" dataDxfId="27"/>
    <tableColumn id="5" name="Star" dataDxfId="26"/>
    <tableColumn id="6" name="Type" dataDxfId="25"/>
    <tableColumn id="7" name="Attr" dataDxfId="24"/>
    <tableColumn id="34" name="Quality" dataDxfId="23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22"/>
    <tableColumn id="8" name="AtkP" dataDxfId="21"/>
    <tableColumn id="9" name="VitP" dataDxfId="20"/>
    <tableColumn id="25" name="Modify" dataDxfId="19"/>
    <tableColumn id="31" name="Dura" dataDxfId="18"/>
    <tableColumn id="11" name="Def" dataDxfId="17"/>
    <tableColumn id="21" name="Mag" dataDxfId="16"/>
    <tableColumn id="29" name="Spd" dataDxfId="15"/>
    <tableColumn id="30" name="Hit" dataDxfId="14"/>
    <tableColumn id="20" name="Dhit" dataDxfId="13"/>
    <tableColumn id="19" name="Crt" dataDxfId="12"/>
    <tableColumn id="12" name="Luk" dataDxfId="11"/>
    <tableColumn id="32" name="Sum" dataDxfId="10">
      <calculatedColumnFormula>J4+K4-100+L4+ SUM(N4:T4)*5+IF(ISNUMBER(Y4),Y4,0)+X4</calculatedColumnFormula>
    </tableColumn>
    <tableColumn id="10" name="Range" dataDxfId="9"/>
    <tableColumn id="27" name="Mov" dataDxfId="8"/>
    <tableColumn id="24" name="~SkillMark" dataDxfId="7"/>
    <tableColumn id="33" name="~SkillMark2" dataDxfId="6">
      <calculatedColumnFormula>IF(ISBLANK(Z4),0, LOOKUP(Z4,[1]Skill!$A:$A,[1]Skill!$X:$X)*AA4/100)</calculatedColumnFormula>
    </tableColumn>
    <tableColumn id="13" name="SkillId" dataDxfId="5"/>
    <tableColumn id="14" name="Percent" dataDxfId="4"/>
    <tableColumn id="16" name="Arrow" dataDxfId="3"/>
    <tableColumn id="26" name="JobId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tabSelected="1" zoomScaleNormal="100" workbookViewId="0">
      <pane xSplit="1" ySplit="3" topLeftCell="B88" activePane="bottomRight" state="frozen"/>
      <selection pane="topRight" activeCell="B1" sqref="B1"/>
      <selection pane="bottomLeft" activeCell="A4" sqref="A4"/>
      <selection pane="bottomRight" activeCell="L105" sqref="L105"/>
    </sheetView>
  </sheetViews>
  <sheetFormatPr defaultRowHeight="14.4"/>
  <cols>
    <col min="1" max="1" width="9.44140625" bestFit="1" customWidth="1"/>
    <col min="3" max="3" width="11.21875" customWidth="1"/>
    <col min="5" max="9" width="4.109375" customWidth="1"/>
    <col min="10" max="11" width="3.77734375" customWidth="1"/>
    <col min="12" max="20" width="3.88671875" customWidth="1"/>
    <col min="21" max="21" width="6.33203125" customWidth="1"/>
    <col min="22" max="23" width="3.88671875" customWidth="1"/>
    <col min="24" max="25" width="4.77734375" customWidth="1"/>
    <col min="26" max="26" width="9.44140625" customWidth="1"/>
    <col min="27" max="27" width="7.109375" customWidth="1"/>
    <col min="28" max="29" width="9" customWidth="1"/>
    <col min="30" max="30" width="7.33203125" customWidth="1"/>
    <col min="31" max="32" width="4.33203125" customWidth="1"/>
    <col min="35" max="35" width="9.44140625" bestFit="1" customWidth="1"/>
  </cols>
  <sheetData>
    <row r="1" spans="1:32" ht="73.2">
      <c r="A1" s="19" t="s">
        <v>241</v>
      </c>
      <c r="B1" s="20" t="s">
        <v>242</v>
      </c>
      <c r="C1" s="20" t="s">
        <v>243</v>
      </c>
      <c r="D1" s="29" t="s">
        <v>298</v>
      </c>
      <c r="E1" s="20" t="s">
        <v>244</v>
      </c>
      <c r="F1" s="20" t="s">
        <v>245</v>
      </c>
      <c r="G1" s="20" t="s">
        <v>246</v>
      </c>
      <c r="H1" s="33" t="s">
        <v>337</v>
      </c>
      <c r="I1" s="20" t="s">
        <v>283</v>
      </c>
      <c r="J1" s="21" t="s">
        <v>251</v>
      </c>
      <c r="K1" s="21" t="s">
        <v>328</v>
      </c>
      <c r="L1" s="20" t="s">
        <v>254</v>
      </c>
      <c r="M1" s="20" t="s">
        <v>295</v>
      </c>
      <c r="N1" s="33" t="s">
        <v>313</v>
      </c>
      <c r="O1" s="33" t="s">
        <v>314</v>
      </c>
      <c r="P1" s="33" t="s">
        <v>315</v>
      </c>
      <c r="Q1" s="33" t="s">
        <v>316</v>
      </c>
      <c r="R1" s="33" t="s">
        <v>317</v>
      </c>
      <c r="S1" s="33" t="s">
        <v>318</v>
      </c>
      <c r="T1" s="33" t="s">
        <v>319</v>
      </c>
      <c r="U1" s="21" t="s">
        <v>253</v>
      </c>
      <c r="V1" s="20" t="s">
        <v>300</v>
      </c>
      <c r="W1" s="20" t="s">
        <v>334</v>
      </c>
      <c r="X1" s="21" t="s">
        <v>346</v>
      </c>
      <c r="Y1" s="21" t="s">
        <v>258</v>
      </c>
      <c r="Z1" s="20" t="s">
        <v>247</v>
      </c>
      <c r="AA1" s="20" t="s">
        <v>248</v>
      </c>
      <c r="AB1" s="20" t="s">
        <v>249</v>
      </c>
      <c r="AC1" s="38" t="s">
        <v>348</v>
      </c>
      <c r="AD1" s="22" t="s">
        <v>250</v>
      </c>
      <c r="AE1" s="23" t="s">
        <v>286</v>
      </c>
      <c r="AF1" s="27" t="s">
        <v>288</v>
      </c>
    </row>
    <row r="2" spans="1:32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2" t="s">
        <v>255</v>
      </c>
      <c r="M2" s="2" t="s">
        <v>296</v>
      </c>
      <c r="N2" s="2" t="s">
        <v>252</v>
      </c>
      <c r="O2" s="2" t="s">
        <v>320</v>
      </c>
      <c r="P2" s="2" t="s">
        <v>321</v>
      </c>
      <c r="Q2" s="2" t="s">
        <v>321</v>
      </c>
      <c r="R2" s="2" t="s">
        <v>252</v>
      </c>
      <c r="S2" s="2" t="s">
        <v>321</v>
      </c>
      <c r="T2" s="2" t="s">
        <v>252</v>
      </c>
      <c r="U2" s="11" t="s">
        <v>339</v>
      </c>
      <c r="V2" s="2" t="s">
        <v>301</v>
      </c>
      <c r="W2" s="2" t="s">
        <v>335</v>
      </c>
      <c r="X2" s="11" t="s">
        <v>340</v>
      </c>
      <c r="Y2" s="11" t="s">
        <v>340</v>
      </c>
      <c r="Z2" s="2" t="s">
        <v>110</v>
      </c>
      <c r="AA2" s="2" t="s">
        <v>110</v>
      </c>
      <c r="AB2" s="2" t="s">
        <v>111</v>
      </c>
      <c r="AC2" s="39" t="s">
        <v>349</v>
      </c>
      <c r="AD2" s="3" t="s">
        <v>111</v>
      </c>
      <c r="AE2" s="3" t="s">
        <v>252</v>
      </c>
      <c r="AF2" s="28" t="s">
        <v>252</v>
      </c>
    </row>
    <row r="3" spans="1:32">
      <c r="A3" t="s">
        <v>112</v>
      </c>
      <c r="B3" t="s">
        <v>113</v>
      </c>
      <c r="C3" t="s">
        <v>240</v>
      </c>
      <c r="D3" s="24" t="s">
        <v>299</v>
      </c>
      <c r="E3" t="s">
        <v>114</v>
      </c>
      <c r="F3" t="s">
        <v>115</v>
      </c>
      <c r="G3" t="s">
        <v>116</v>
      </c>
      <c r="H3" s="34" t="s">
        <v>338</v>
      </c>
      <c r="I3" t="s">
        <v>285</v>
      </c>
      <c r="J3" s="12" t="s">
        <v>331</v>
      </c>
      <c r="K3" s="12" t="s">
        <v>332</v>
      </c>
      <c r="L3" s="9" t="s">
        <v>256</v>
      </c>
      <c r="M3" s="9" t="s">
        <v>297</v>
      </c>
      <c r="N3" s="34" t="s">
        <v>330</v>
      </c>
      <c r="O3" s="34" t="s">
        <v>322</v>
      </c>
      <c r="P3" s="34" t="s">
        <v>323</v>
      </c>
      <c r="Q3" s="34" t="s">
        <v>324</v>
      </c>
      <c r="R3" s="34" t="s">
        <v>325</v>
      </c>
      <c r="S3" s="34" t="s">
        <v>326</v>
      </c>
      <c r="T3" s="34" t="s">
        <v>327</v>
      </c>
      <c r="U3" s="12" t="s">
        <v>257</v>
      </c>
      <c r="V3" s="9" t="s">
        <v>302</v>
      </c>
      <c r="W3" s="9" t="s">
        <v>336</v>
      </c>
      <c r="X3" s="12" t="s">
        <v>341</v>
      </c>
      <c r="Y3" s="12" t="s">
        <v>345</v>
      </c>
      <c r="Z3" t="s">
        <v>117</v>
      </c>
      <c r="AA3" t="s">
        <v>118</v>
      </c>
      <c r="AB3" t="s">
        <v>119</v>
      </c>
      <c r="AC3" s="40" t="s">
        <v>350</v>
      </c>
      <c r="AD3" t="s">
        <v>120</v>
      </c>
      <c r="AE3" s="24" t="s">
        <v>287</v>
      </c>
      <c r="AF3" s="24" t="s">
        <v>289</v>
      </c>
    </row>
    <row r="4" spans="1:32">
      <c r="A4">
        <v>52000001</v>
      </c>
      <c r="B4" s="4" t="s">
        <v>0</v>
      </c>
      <c r="C4" s="4" t="s">
        <v>146</v>
      </c>
      <c r="D4" s="25" t="s">
        <v>342</v>
      </c>
      <c r="E4" s="4">
        <v>1</v>
      </c>
      <c r="F4">
        <v>100</v>
      </c>
      <c r="G4" s="4">
        <v>0</v>
      </c>
      <c r="H4" s="4">
        <f t="shared" ref="H4:H35" si="0"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 t="shared" ref="U4:U35" si="1"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/>
      <c r="AD4" s="5">
        <v>1</v>
      </c>
      <c r="AE4" s="26">
        <v>0</v>
      </c>
      <c r="AF4" s="25">
        <v>0</v>
      </c>
    </row>
    <row r="5" spans="1:32">
      <c r="A5">
        <v>52000002</v>
      </c>
      <c r="B5" s="4" t="s">
        <v>2</v>
      </c>
      <c r="C5" s="4" t="s">
        <v>147</v>
      </c>
      <c r="D5" s="25" t="s">
        <v>342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8">
        <v>-5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 t="shared" si="1"/>
        <v>-5</v>
      </c>
      <c r="V5" s="8">
        <v>10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3</v>
      </c>
      <c r="AC5" s="4"/>
      <c r="AD5" s="5">
        <v>2</v>
      </c>
      <c r="AE5" s="26">
        <v>0</v>
      </c>
      <c r="AF5" s="25">
        <v>0</v>
      </c>
    </row>
    <row r="6" spans="1:32">
      <c r="A6">
        <v>52000003</v>
      </c>
      <c r="B6" s="4" t="s">
        <v>4</v>
      </c>
      <c r="C6" s="4" t="s">
        <v>148</v>
      </c>
      <c r="D6" s="25" t="s">
        <v>342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8">
        <v>-5</v>
      </c>
      <c r="M6" s="8">
        <v>4</v>
      </c>
      <c r="N6" s="8">
        <v>10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 t="shared" si="1"/>
        <v>-5</v>
      </c>
      <c r="V6" s="8">
        <v>0</v>
      </c>
      <c r="W6" s="8">
        <v>0</v>
      </c>
      <c r="X6" s="8">
        <v>0</v>
      </c>
      <c r="Y6" s="8">
        <f>IF(ISBLANK(Z6),0, LOOKUP(Z6,[1]Skill!$A:$A,[1]Skill!$X:$X)*AA6/100)</f>
        <v>0</v>
      </c>
      <c r="Z6" s="4"/>
      <c r="AA6" s="4"/>
      <c r="AB6" s="4" t="s">
        <v>5</v>
      </c>
      <c r="AC6" s="4"/>
      <c r="AD6" s="5">
        <v>3</v>
      </c>
      <c r="AE6" s="26">
        <v>0</v>
      </c>
      <c r="AF6" s="25">
        <v>0</v>
      </c>
    </row>
    <row r="7" spans="1:32">
      <c r="A7">
        <v>52000004</v>
      </c>
      <c r="B7" s="4" t="s">
        <v>6</v>
      </c>
      <c r="C7" s="4" t="s">
        <v>149</v>
      </c>
      <c r="D7" s="25" t="s">
        <v>342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8">
        <v>-5</v>
      </c>
      <c r="M7" s="8">
        <v>4</v>
      </c>
      <c r="N7" s="8">
        <v>10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 t="shared" si="1"/>
        <v>-5</v>
      </c>
      <c r="V7" s="8">
        <v>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5</v>
      </c>
      <c r="AC7" s="4"/>
      <c r="AD7" s="5">
        <v>4</v>
      </c>
      <c r="AE7" s="26">
        <v>0</v>
      </c>
      <c r="AF7" s="25">
        <v>0</v>
      </c>
    </row>
    <row r="8" spans="1:32">
      <c r="A8">
        <v>52000005</v>
      </c>
      <c r="B8" s="15" t="s">
        <v>269</v>
      </c>
      <c r="C8" s="15" t="s">
        <v>270</v>
      </c>
      <c r="D8" s="25" t="s">
        <v>342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14">
        <v>-5</v>
      </c>
      <c r="M8" s="8">
        <v>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8">
        <f t="shared" si="1"/>
        <v>-5</v>
      </c>
      <c r="V8" s="8">
        <v>10</v>
      </c>
      <c r="W8" s="8">
        <v>0</v>
      </c>
      <c r="X8" s="8">
        <v>0</v>
      </c>
      <c r="Y8" s="8">
        <f>IF(ISBLANK(Z8),0, LOOKUP(Z8,[1]Skill!$A:$A,[1]Skill!$X:$X)*AA8/100)</f>
        <v>0</v>
      </c>
      <c r="Z8" s="15"/>
      <c r="AA8" s="15"/>
      <c r="AB8" s="15" t="s">
        <v>3</v>
      </c>
      <c r="AC8" s="15"/>
      <c r="AD8" s="17">
        <v>5</v>
      </c>
      <c r="AE8" s="26">
        <v>0</v>
      </c>
      <c r="AF8" s="25">
        <v>0</v>
      </c>
    </row>
    <row r="9" spans="1:32">
      <c r="A9">
        <v>52000006</v>
      </c>
      <c r="B9" s="4" t="s">
        <v>8</v>
      </c>
      <c r="C9" s="4" t="s">
        <v>151</v>
      </c>
      <c r="D9" s="25" t="s">
        <v>342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8">
        <v>-4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0">
        <f t="shared" si="1"/>
        <v>-4</v>
      </c>
      <c r="V9" s="8">
        <v>10</v>
      </c>
      <c r="W9" s="8">
        <v>0</v>
      </c>
      <c r="X9" s="8">
        <v>0</v>
      </c>
      <c r="Y9" s="8">
        <f>IF(ISBLANK(Z9),0, LOOKUP(Z9,[1]Skill!$A:$A,[1]Skill!$X:$X)*AA9/100)</f>
        <v>0</v>
      </c>
      <c r="Z9" s="4"/>
      <c r="AA9" s="4"/>
      <c r="AB9" s="4" t="s">
        <v>3</v>
      </c>
      <c r="AC9" s="4"/>
      <c r="AD9" s="5">
        <v>6</v>
      </c>
      <c r="AE9" s="26">
        <v>0</v>
      </c>
      <c r="AF9" s="25">
        <v>0</v>
      </c>
    </row>
    <row r="10" spans="1:32">
      <c r="A10">
        <v>52000007</v>
      </c>
      <c r="B10" s="4" t="s">
        <v>9</v>
      </c>
      <c r="C10" s="4" t="s">
        <v>152</v>
      </c>
      <c r="D10" s="25" t="s">
        <v>342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8">
        <v>-5</v>
      </c>
      <c r="M10" s="8">
        <v>4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 t="shared" si="1"/>
        <v>-5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0</v>
      </c>
      <c r="Z10" s="4"/>
      <c r="AA10" s="4"/>
      <c r="AB10" s="4" t="s">
        <v>5</v>
      </c>
      <c r="AC10" s="4"/>
      <c r="AD10" s="5">
        <v>7</v>
      </c>
      <c r="AE10" s="26">
        <v>0</v>
      </c>
      <c r="AF10" s="25">
        <v>0</v>
      </c>
    </row>
    <row r="11" spans="1:32">
      <c r="A11">
        <v>52000008</v>
      </c>
      <c r="B11" s="4" t="s">
        <v>10</v>
      </c>
      <c r="C11" s="4" t="s">
        <v>153</v>
      </c>
      <c r="D11" s="25" t="s">
        <v>353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8">
        <v>-5</v>
      </c>
      <c r="M11" s="8">
        <v>4</v>
      </c>
      <c r="N11" s="8">
        <v>10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8">
        <f t="shared" si="1"/>
        <v>-5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0</v>
      </c>
      <c r="Z11" s="4"/>
      <c r="AA11" s="4"/>
      <c r="AB11" s="4" t="s">
        <v>5</v>
      </c>
      <c r="AC11" s="4"/>
      <c r="AD11" s="5">
        <v>8</v>
      </c>
      <c r="AE11" s="26">
        <v>0</v>
      </c>
      <c r="AF11" s="25">
        <v>0</v>
      </c>
    </row>
    <row r="12" spans="1:32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0</v>
      </c>
      <c r="L12" s="8">
        <v>12</v>
      </c>
      <c r="M12" s="8">
        <v>3</v>
      </c>
      <c r="N12" s="8">
        <v>0</v>
      </c>
      <c r="O12" s="8">
        <v>0</v>
      </c>
      <c r="P12" s="8">
        <v>0</v>
      </c>
      <c r="Q12" s="8">
        <v>0</v>
      </c>
      <c r="R12" s="8">
        <v>10</v>
      </c>
      <c r="S12" s="8">
        <v>0</v>
      </c>
      <c r="T12" s="8">
        <v>0</v>
      </c>
      <c r="U12" s="18">
        <f t="shared" si="1"/>
        <v>-2</v>
      </c>
      <c r="V12" s="8">
        <v>0</v>
      </c>
      <c r="W12" s="8">
        <v>30</v>
      </c>
      <c r="X12" s="8">
        <v>21</v>
      </c>
      <c r="Y12" s="8">
        <f>IF(ISBLANK(Z12),0, LOOKUP(Z12,[1]Skill!$A:$A,[1]Skill!$X:$X)*AA12/100)</f>
        <v>15</v>
      </c>
      <c r="Z12" s="13">
        <v>55100009</v>
      </c>
      <c r="AA12" s="4">
        <v>100</v>
      </c>
      <c r="AB12" s="4" t="s">
        <v>5</v>
      </c>
      <c r="AC12" s="4"/>
      <c r="AD12" s="5">
        <v>9</v>
      </c>
      <c r="AE12" s="26">
        <v>0</v>
      </c>
      <c r="AF12" s="25">
        <v>0</v>
      </c>
    </row>
    <row r="13" spans="1:32">
      <c r="A13">
        <v>52000010</v>
      </c>
      <c r="B13" s="4" t="s">
        <v>12</v>
      </c>
      <c r="C13" s="4" t="s">
        <v>155</v>
      </c>
      <c r="D13" s="25" t="s">
        <v>347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8">
        <v>-2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 t="shared" si="1"/>
        <v>-2</v>
      </c>
      <c r="V13" s="8">
        <v>10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55990003</v>
      </c>
      <c r="AA13" s="4">
        <v>100</v>
      </c>
      <c r="AB13" s="4" t="s">
        <v>3</v>
      </c>
      <c r="AC13" s="4"/>
      <c r="AD13" s="5">
        <v>10</v>
      </c>
      <c r="AE13" s="26">
        <v>0</v>
      </c>
      <c r="AF13" s="25">
        <v>0</v>
      </c>
    </row>
    <row r="14" spans="1:32">
      <c r="A14">
        <v>52000011</v>
      </c>
      <c r="B14" s="4" t="s">
        <v>122</v>
      </c>
      <c r="C14" s="4" t="s">
        <v>156</v>
      </c>
      <c r="D14" s="25" t="s">
        <v>347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8">
        <v>-2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8">
        <f t="shared" si="1"/>
        <v>-2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15</v>
      </c>
      <c r="Z14" s="13">
        <v>55990001</v>
      </c>
      <c r="AA14" s="4">
        <v>100</v>
      </c>
      <c r="AB14" s="4" t="s">
        <v>3</v>
      </c>
      <c r="AC14" s="4"/>
      <c r="AD14" s="5">
        <v>11</v>
      </c>
      <c r="AE14" s="26">
        <v>0</v>
      </c>
      <c r="AF14" s="25">
        <v>0</v>
      </c>
    </row>
    <row r="15" spans="1:32">
      <c r="A15">
        <v>52000012</v>
      </c>
      <c r="B15" s="4" t="s">
        <v>13</v>
      </c>
      <c r="C15" s="4" t="s">
        <v>157</v>
      </c>
      <c r="D15" s="25" t="s">
        <v>347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 t="shared" si="1"/>
        <v>-2</v>
      </c>
      <c r="V15" s="8">
        <v>10</v>
      </c>
      <c r="W15" s="8">
        <v>0</v>
      </c>
      <c r="X15" s="8">
        <v>0</v>
      </c>
      <c r="Y15" s="8">
        <f>IF(ISBLANK(Z15),0, LOOKUP(Z15,[1]Skill!$A:$A,[1]Skill!$X:$X)*AA15/100)</f>
        <v>15</v>
      </c>
      <c r="Z15" s="13">
        <v>55990002</v>
      </c>
      <c r="AA15" s="4">
        <v>100</v>
      </c>
      <c r="AB15" s="4" t="s">
        <v>303</v>
      </c>
      <c r="AC15" s="4"/>
      <c r="AD15" s="5">
        <v>12</v>
      </c>
      <c r="AE15" s="26">
        <v>0</v>
      </c>
      <c r="AF15" s="25">
        <v>0</v>
      </c>
    </row>
    <row r="16" spans="1:32">
      <c r="A16">
        <v>52000013</v>
      </c>
      <c r="B16" s="4" t="s">
        <v>123</v>
      </c>
      <c r="C16" s="4" t="s">
        <v>158</v>
      </c>
      <c r="D16" s="25" t="s">
        <v>347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0">
        <f t="shared" si="1"/>
        <v>-2</v>
      </c>
      <c r="V16" s="8">
        <v>10</v>
      </c>
      <c r="W16" s="8">
        <v>0</v>
      </c>
      <c r="X16" s="8">
        <v>0</v>
      </c>
      <c r="Y16" s="8">
        <f>IF(ISBLANK(Z16),0, LOOKUP(Z16,[1]Skill!$A:$A,[1]Skill!$X:$X)*AA16/100)</f>
        <v>15</v>
      </c>
      <c r="Z16" s="13">
        <v>55990004</v>
      </c>
      <c r="AA16" s="4">
        <v>100</v>
      </c>
      <c r="AB16" s="4" t="s">
        <v>3</v>
      </c>
      <c r="AC16" s="4"/>
      <c r="AD16" s="5">
        <v>13</v>
      </c>
      <c r="AE16" s="26">
        <v>0</v>
      </c>
      <c r="AF16" s="25">
        <v>0</v>
      </c>
    </row>
    <row r="17" spans="1:32">
      <c r="A17">
        <v>52000014</v>
      </c>
      <c r="B17" s="4" t="s">
        <v>124</v>
      </c>
      <c r="C17" s="4" t="s">
        <v>161</v>
      </c>
      <c r="D17" s="25" t="s">
        <v>347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8">
        <f t="shared" si="1"/>
        <v>-2</v>
      </c>
      <c r="V17" s="8">
        <v>10</v>
      </c>
      <c r="W17" s="8">
        <v>0</v>
      </c>
      <c r="X17" s="8">
        <v>0</v>
      </c>
      <c r="Y17" s="8">
        <f>IF(ISBLANK(Z17),0, LOOKUP(Z17,[1]Skill!$A:$A,[1]Skill!$X:$X)*AA17/100)</f>
        <v>15</v>
      </c>
      <c r="Z17" s="13">
        <v>55990006</v>
      </c>
      <c r="AA17" s="4">
        <v>100</v>
      </c>
      <c r="AB17" s="4" t="s">
        <v>3</v>
      </c>
      <c r="AC17" s="4"/>
      <c r="AD17" s="5">
        <v>14</v>
      </c>
      <c r="AE17" s="26">
        <v>0</v>
      </c>
      <c r="AF17" s="25">
        <v>0</v>
      </c>
    </row>
    <row r="18" spans="1:32">
      <c r="A18">
        <v>52000015</v>
      </c>
      <c r="B18" s="4" t="s">
        <v>15</v>
      </c>
      <c r="C18" s="4" t="s">
        <v>160</v>
      </c>
      <c r="D18" s="25" t="s">
        <v>347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 t="shared" si="1"/>
        <v>-2</v>
      </c>
      <c r="V18" s="8">
        <v>10</v>
      </c>
      <c r="W18" s="8">
        <v>0</v>
      </c>
      <c r="X18" s="8">
        <v>0</v>
      </c>
      <c r="Y18" s="8">
        <f>IF(ISBLANK(Z18),0, LOOKUP(Z18,[1]Skill!$A:$A,[1]Skill!$X:$X)*AA18/100)</f>
        <v>15</v>
      </c>
      <c r="Z18" s="13">
        <v>55990005</v>
      </c>
      <c r="AA18" s="4">
        <v>100</v>
      </c>
      <c r="AB18" s="4" t="s">
        <v>3</v>
      </c>
      <c r="AC18" s="4"/>
      <c r="AD18" s="5">
        <v>15</v>
      </c>
      <c r="AE18" s="26">
        <v>0</v>
      </c>
      <c r="AF18" s="25">
        <v>0</v>
      </c>
    </row>
    <row r="19" spans="1:32">
      <c r="A19">
        <v>52000016</v>
      </c>
      <c r="B19" s="15" t="s">
        <v>281</v>
      </c>
      <c r="C19" s="15" t="s">
        <v>282</v>
      </c>
      <c r="D19" s="25" t="s">
        <v>355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14">
        <v>0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2</v>
      </c>
      <c r="T19" s="8">
        <v>0</v>
      </c>
      <c r="U19" s="18">
        <f t="shared" si="1"/>
        <v>2.5</v>
      </c>
      <c r="V19" s="8">
        <v>10</v>
      </c>
      <c r="W19" s="8">
        <v>0</v>
      </c>
      <c r="X19" s="8">
        <v>0</v>
      </c>
      <c r="Y19" s="8">
        <f>IF(ISBLANK(Z19),0, LOOKUP(Z19,[1]Skill!$A:$A,[1]Skill!$X:$X)*AA19/100)</f>
        <v>2.5</v>
      </c>
      <c r="Z19" s="15">
        <v>55510010</v>
      </c>
      <c r="AA19" s="15">
        <v>50</v>
      </c>
      <c r="AB19" s="15" t="s">
        <v>3</v>
      </c>
      <c r="AC19" s="15"/>
      <c r="AD19" s="17">
        <v>16</v>
      </c>
      <c r="AE19" s="26">
        <v>0</v>
      </c>
      <c r="AF19" s="25">
        <v>1</v>
      </c>
    </row>
    <row r="20" spans="1:32">
      <c r="A20">
        <v>52000017</v>
      </c>
      <c r="B20" s="4" t="s">
        <v>14</v>
      </c>
      <c r="C20" s="4" t="s">
        <v>159</v>
      </c>
      <c r="D20" s="25" t="s">
        <v>363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8">
        <v>6</v>
      </c>
      <c r="M20" s="8">
        <v>4</v>
      </c>
      <c r="N20" s="8">
        <v>0</v>
      </c>
      <c r="O20" s="8">
        <v>0</v>
      </c>
      <c r="P20" s="8">
        <v>0</v>
      </c>
      <c r="Q20" s="8">
        <v>4</v>
      </c>
      <c r="R20" s="8">
        <v>0</v>
      </c>
      <c r="S20" s="8">
        <v>0</v>
      </c>
      <c r="T20" s="8">
        <v>0</v>
      </c>
      <c r="U20" s="10">
        <f t="shared" si="1"/>
        <v>6</v>
      </c>
      <c r="V20" s="8">
        <v>10</v>
      </c>
      <c r="W20" s="8">
        <v>0</v>
      </c>
      <c r="X20" s="8">
        <v>0</v>
      </c>
      <c r="Y20" s="8">
        <f>IF(ISBLANK(Z20),0, LOOKUP(Z20,[1]Skill!$A:$A,[1]Skill!$X:$X)*AA20/100)</f>
        <v>20</v>
      </c>
      <c r="Z20" s="4">
        <v>55700001</v>
      </c>
      <c r="AA20" s="4">
        <v>100</v>
      </c>
      <c r="AB20" s="4" t="s">
        <v>3</v>
      </c>
      <c r="AC20" s="4">
        <v>11000008</v>
      </c>
      <c r="AD20" s="5">
        <v>17</v>
      </c>
      <c r="AE20" s="26">
        <v>0</v>
      </c>
      <c r="AF20" s="25">
        <v>0</v>
      </c>
    </row>
    <row r="21" spans="1:32">
      <c r="A21">
        <v>52000018</v>
      </c>
      <c r="B21" s="15" t="s">
        <v>280</v>
      </c>
      <c r="C21" s="15" t="s">
        <v>279</v>
      </c>
      <c r="D21" s="25" t="s">
        <v>352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14">
        <v>-4</v>
      </c>
      <c r="M21" s="8">
        <v>4</v>
      </c>
      <c r="N21" s="8">
        <v>0</v>
      </c>
      <c r="O21" s="8">
        <v>4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8">
        <f t="shared" si="1"/>
        <v>-4</v>
      </c>
      <c r="V21" s="8">
        <v>10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5"/>
      <c r="AA21" s="15"/>
      <c r="AB21" s="4" t="s">
        <v>1</v>
      </c>
      <c r="AC21" s="15"/>
      <c r="AD21" s="17">
        <v>18</v>
      </c>
      <c r="AE21" s="26">
        <v>0</v>
      </c>
      <c r="AF21" s="25">
        <v>1</v>
      </c>
    </row>
    <row r="22" spans="1:32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8">
        <v>-4</v>
      </c>
      <c r="M22" s="8">
        <v>4</v>
      </c>
      <c r="N22" s="8">
        <v>12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0">
        <f t="shared" si="1"/>
        <v>1</v>
      </c>
      <c r="V22" s="8">
        <v>0</v>
      </c>
      <c r="W22" s="8">
        <v>0</v>
      </c>
      <c r="X22" s="8">
        <v>0</v>
      </c>
      <c r="Y22" s="8">
        <f>IF(ISBLANK(Z22),0, LOOKUP(Z22,[1]Skill!$A:$A,[1]Skill!$X:$X)*AA22/100)</f>
        <v>0</v>
      </c>
      <c r="Z22" s="13"/>
      <c r="AA22" s="4"/>
      <c r="AB22" s="4" t="s">
        <v>5</v>
      </c>
      <c r="AC22" s="4">
        <v>11000002</v>
      </c>
      <c r="AD22" s="5">
        <v>19</v>
      </c>
      <c r="AE22" s="26">
        <v>0</v>
      </c>
      <c r="AF22" s="25">
        <v>0</v>
      </c>
    </row>
    <row r="23" spans="1:32">
      <c r="A23">
        <v>52000020</v>
      </c>
      <c r="B23" s="4" t="s">
        <v>17</v>
      </c>
      <c r="C23" s="4" t="s">
        <v>163</v>
      </c>
      <c r="D23" s="25" t="s">
        <v>354</v>
      </c>
      <c r="E23" s="4">
        <v>2</v>
      </c>
      <c r="F23">
        <v>103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8">
        <v>-5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 t="shared" si="1"/>
        <v>-5</v>
      </c>
      <c r="V23" s="8">
        <v>20</v>
      </c>
      <c r="W23" s="8">
        <v>0</v>
      </c>
      <c r="X23" s="8">
        <v>25</v>
      </c>
      <c r="Y23" s="8">
        <f>IF(ISBLANK(Z23),0, LOOKUP(Z23,[1]Skill!$A:$A,[1]Skill!$X:$X)*AA23/100)</f>
        <v>0</v>
      </c>
      <c r="Z23" s="13"/>
      <c r="AA23" s="4"/>
      <c r="AB23" s="4" t="s">
        <v>304</v>
      </c>
      <c r="AC23" s="4"/>
      <c r="AD23" s="5">
        <v>20</v>
      </c>
      <c r="AE23" s="26">
        <v>0</v>
      </c>
      <c r="AF23" s="25">
        <v>0</v>
      </c>
    </row>
    <row r="24" spans="1:32">
      <c r="A24">
        <v>52000021</v>
      </c>
      <c r="B24" s="4" t="s">
        <v>18</v>
      </c>
      <c r="C24" s="4" t="s">
        <v>164</v>
      </c>
      <c r="D24" s="25" t="s">
        <v>351</v>
      </c>
      <c r="E24" s="4">
        <v>3</v>
      </c>
      <c r="F24">
        <v>103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8">
        <v>1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 t="shared" si="1"/>
        <v>1</v>
      </c>
      <c r="V24" s="8">
        <v>30</v>
      </c>
      <c r="W24" s="8">
        <v>0</v>
      </c>
      <c r="X24" s="8">
        <v>32</v>
      </c>
      <c r="Y24" s="8">
        <f>IF(ISBLANK(Z24),0, LOOKUP(Z24,[1]Skill!$A:$A,[1]Skill!$X:$X)*AA24/100)</f>
        <v>0</v>
      </c>
      <c r="Z24" s="13"/>
      <c r="AA24" s="4"/>
      <c r="AB24" s="4" t="s">
        <v>304</v>
      </c>
      <c r="AC24" s="4"/>
      <c r="AD24" s="5">
        <v>21</v>
      </c>
      <c r="AE24" s="26">
        <v>0</v>
      </c>
      <c r="AF24" s="25">
        <v>0</v>
      </c>
    </row>
    <row r="25" spans="1:32">
      <c r="A25">
        <v>52000022</v>
      </c>
      <c r="B25" s="4" t="s">
        <v>19</v>
      </c>
      <c r="C25" s="4" t="s">
        <v>165</v>
      </c>
      <c r="D25" s="25" t="s">
        <v>352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8">
        <v>-4</v>
      </c>
      <c r="M25" s="8">
        <v>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 t="shared" si="1"/>
        <v>-4</v>
      </c>
      <c r="V25" s="8">
        <v>10</v>
      </c>
      <c r="W25" s="8">
        <v>0</v>
      </c>
      <c r="X25" s="8">
        <v>0</v>
      </c>
      <c r="Y25" s="8">
        <f>IF(ISBLANK(Z25),0, LOOKUP(Z25,[1]Skill!$A:$A,[1]Skill!$X:$X)*AA25/100)</f>
        <v>0</v>
      </c>
      <c r="Z25" s="4"/>
      <c r="AA25" s="4"/>
      <c r="AB25" s="4" t="s">
        <v>3</v>
      </c>
      <c r="AC25" s="4"/>
      <c r="AD25" s="5">
        <v>22</v>
      </c>
      <c r="AE25" s="26">
        <v>0</v>
      </c>
      <c r="AF25" s="25">
        <v>0</v>
      </c>
    </row>
    <row r="26" spans="1:32">
      <c r="A26">
        <v>52000023</v>
      </c>
      <c r="B26" s="15" t="s">
        <v>274</v>
      </c>
      <c r="C26" s="15" t="s">
        <v>273</v>
      </c>
      <c r="D26" s="25" t="s">
        <v>300</v>
      </c>
      <c r="E26" s="15">
        <v>4</v>
      </c>
      <c r="F26">
        <v>100</v>
      </c>
      <c r="G26" s="15">
        <v>0</v>
      </c>
      <c r="H26" s="4">
        <f t="shared" si="0"/>
        <v>2</v>
      </c>
      <c r="I26" s="15">
        <v>4</v>
      </c>
      <c r="J26" s="16">
        <v>45</v>
      </c>
      <c r="K26" s="16">
        <v>0</v>
      </c>
      <c r="L26" s="8">
        <v>1</v>
      </c>
      <c r="M26" s="8">
        <v>6</v>
      </c>
      <c r="N26" s="8">
        <v>0</v>
      </c>
      <c r="O26" s="8">
        <v>0</v>
      </c>
      <c r="P26" s="8">
        <v>0</v>
      </c>
      <c r="Q26" s="8">
        <v>5</v>
      </c>
      <c r="R26" s="8">
        <v>0</v>
      </c>
      <c r="S26" s="8">
        <v>0</v>
      </c>
      <c r="T26" s="8">
        <v>0</v>
      </c>
      <c r="U26" s="10">
        <f t="shared" si="1"/>
        <v>3</v>
      </c>
      <c r="V26" s="8">
        <v>30</v>
      </c>
      <c r="W26" s="8">
        <v>0</v>
      </c>
      <c r="X26" s="8">
        <v>32</v>
      </c>
      <c r="Y26" s="8">
        <f>IF(ISBLANK(Z26),0, LOOKUP(Z26,[1]Skill!$A:$A,[1]Skill!$X:$X)*AA26/100)</f>
        <v>0</v>
      </c>
      <c r="Z26" s="4"/>
      <c r="AA26" s="4"/>
      <c r="AB26" s="4" t="s">
        <v>305</v>
      </c>
      <c r="AC26" s="4">
        <v>11000004</v>
      </c>
      <c r="AD26" s="5">
        <v>23</v>
      </c>
      <c r="AE26" s="26">
        <v>0</v>
      </c>
      <c r="AF26" s="25">
        <v>0</v>
      </c>
    </row>
    <row r="27" spans="1:32">
      <c r="A27">
        <v>52000024</v>
      </c>
      <c r="B27" s="4" t="s">
        <v>20</v>
      </c>
      <c r="C27" s="4" t="s">
        <v>166</v>
      </c>
      <c r="D27" s="25" t="s">
        <v>364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8">
        <v>0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 t="shared" si="1"/>
        <v>7</v>
      </c>
      <c r="V27" s="8">
        <v>30</v>
      </c>
      <c r="W27" s="8">
        <v>0</v>
      </c>
      <c r="X27" s="8">
        <v>32</v>
      </c>
      <c r="Y27" s="8">
        <f>IF(ISBLANK(Z27),0, LOOKUP(Z27,[1]Skill!$A:$A,[1]Skill!$X:$X)*AA27/100)</f>
        <v>25</v>
      </c>
      <c r="Z27" s="4">
        <v>55990102</v>
      </c>
      <c r="AA27" s="4">
        <v>100</v>
      </c>
      <c r="AB27" s="4" t="s">
        <v>304</v>
      </c>
      <c r="AC27" s="4">
        <v>11000001</v>
      </c>
      <c r="AD27" s="5">
        <v>24</v>
      </c>
      <c r="AE27" s="26">
        <v>0</v>
      </c>
      <c r="AF27" s="25">
        <v>0</v>
      </c>
    </row>
    <row r="28" spans="1:32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3</v>
      </c>
      <c r="I28" s="15">
        <v>3</v>
      </c>
      <c r="J28" s="16">
        <v>90</v>
      </c>
      <c r="K28" s="16">
        <v>0</v>
      </c>
      <c r="L28" s="14">
        <v>1</v>
      </c>
      <c r="M28" s="8">
        <v>4</v>
      </c>
      <c r="N28" s="8">
        <v>0</v>
      </c>
      <c r="O28" s="8">
        <v>0</v>
      </c>
      <c r="P28" s="8">
        <v>3</v>
      </c>
      <c r="Q28" s="8">
        <v>0</v>
      </c>
      <c r="R28" s="8">
        <v>0</v>
      </c>
      <c r="S28" s="8">
        <v>0</v>
      </c>
      <c r="T28" s="8">
        <v>0</v>
      </c>
      <c r="U28" s="18">
        <f t="shared" si="1"/>
        <v>6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0</v>
      </c>
      <c r="Z28" s="15"/>
      <c r="AA28" s="15"/>
      <c r="AB28" s="15" t="s">
        <v>3</v>
      </c>
      <c r="AC28" s="4">
        <v>11000001</v>
      </c>
      <c r="AD28" s="17">
        <v>25</v>
      </c>
      <c r="AE28" s="26">
        <v>0</v>
      </c>
      <c r="AF28" s="25">
        <v>1</v>
      </c>
    </row>
    <row r="29" spans="1:32">
      <c r="A29">
        <v>52000026</v>
      </c>
      <c r="B29" s="4" t="s">
        <v>21</v>
      </c>
      <c r="C29" s="4" t="s">
        <v>167</v>
      </c>
      <c r="D29" s="25" t="s">
        <v>347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8">
        <v>-2</v>
      </c>
      <c r="M29" s="8">
        <v>3</v>
      </c>
      <c r="N29" s="8">
        <v>10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 t="shared" si="1"/>
        <v>-2</v>
      </c>
      <c r="V29" s="8">
        <v>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55990013</v>
      </c>
      <c r="AA29" s="4">
        <v>100</v>
      </c>
      <c r="AB29" s="4" t="s">
        <v>5</v>
      </c>
      <c r="AC29" s="4"/>
      <c r="AD29" s="5">
        <v>26</v>
      </c>
      <c r="AE29" s="26">
        <v>0</v>
      </c>
      <c r="AF29" s="25">
        <v>0</v>
      </c>
    </row>
    <row r="30" spans="1:32">
      <c r="A30">
        <v>52000027</v>
      </c>
      <c r="B30" s="4" t="s">
        <v>22</v>
      </c>
      <c r="C30" s="4" t="s">
        <v>168</v>
      </c>
      <c r="D30" s="25" t="s">
        <v>347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8">
        <v>-2</v>
      </c>
      <c r="M30" s="8">
        <v>3</v>
      </c>
      <c r="N30" s="8">
        <v>10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 t="shared" si="1"/>
        <v>-2</v>
      </c>
      <c r="V30" s="8">
        <v>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55990011</v>
      </c>
      <c r="AA30" s="4">
        <v>100</v>
      </c>
      <c r="AB30" s="4" t="s">
        <v>5</v>
      </c>
      <c r="AC30" s="4"/>
      <c r="AD30" s="5">
        <v>27</v>
      </c>
      <c r="AE30" s="26">
        <v>0</v>
      </c>
      <c r="AF30" s="25">
        <v>0</v>
      </c>
    </row>
    <row r="31" spans="1:32">
      <c r="A31">
        <v>52000028</v>
      </c>
      <c r="B31" s="4" t="s">
        <v>23</v>
      </c>
      <c r="C31" s="4" t="s">
        <v>169</v>
      </c>
      <c r="D31" s="25" t="s">
        <v>347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8">
        <v>-2</v>
      </c>
      <c r="M31" s="8">
        <v>3</v>
      </c>
      <c r="N31" s="8">
        <v>10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 t="shared" si="1"/>
        <v>-2</v>
      </c>
      <c r="V31" s="8">
        <v>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55990014</v>
      </c>
      <c r="AA31" s="4">
        <v>100</v>
      </c>
      <c r="AB31" s="4" t="s">
        <v>5</v>
      </c>
      <c r="AC31" s="4"/>
      <c r="AD31" s="5">
        <v>28</v>
      </c>
      <c r="AE31" s="26">
        <v>0</v>
      </c>
      <c r="AF31" s="25">
        <v>0</v>
      </c>
    </row>
    <row r="32" spans="1:32">
      <c r="A32">
        <v>52000029</v>
      </c>
      <c r="B32" s="4" t="s">
        <v>26</v>
      </c>
      <c r="C32" s="4" t="s">
        <v>172</v>
      </c>
      <c r="D32" s="25" t="s">
        <v>347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8">
        <v>-2</v>
      </c>
      <c r="M32" s="8">
        <v>3</v>
      </c>
      <c r="N32" s="8">
        <v>10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 t="shared" si="1"/>
        <v>-2</v>
      </c>
      <c r="V32" s="8">
        <v>0</v>
      </c>
      <c r="W32" s="8">
        <v>0</v>
      </c>
      <c r="X32" s="8">
        <v>0</v>
      </c>
      <c r="Y32" s="8">
        <f>IF(ISBLANK(Z32),0, LOOKUP(Z32,[1]Skill!$A:$A,[1]Skill!$X:$X)*AA32/100)</f>
        <v>15</v>
      </c>
      <c r="Z32" s="13">
        <v>55990012</v>
      </c>
      <c r="AA32" s="4">
        <v>100</v>
      </c>
      <c r="AB32" s="4" t="s">
        <v>5</v>
      </c>
      <c r="AC32" s="4"/>
      <c r="AD32" s="5">
        <v>31</v>
      </c>
      <c r="AE32" s="26">
        <v>0</v>
      </c>
      <c r="AF32" s="25">
        <v>0</v>
      </c>
    </row>
    <row r="33" spans="1:32">
      <c r="A33">
        <v>52000030</v>
      </c>
      <c r="B33" s="4" t="s">
        <v>25</v>
      </c>
      <c r="C33" s="4" t="s">
        <v>171</v>
      </c>
      <c r="D33" s="25" t="s">
        <v>347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8">
        <v>-2</v>
      </c>
      <c r="M33" s="8">
        <v>3</v>
      </c>
      <c r="N33" s="8">
        <v>10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 t="shared" si="1"/>
        <v>-2</v>
      </c>
      <c r="V33" s="8">
        <v>0</v>
      </c>
      <c r="W33" s="8">
        <v>0</v>
      </c>
      <c r="X33" s="8">
        <v>0</v>
      </c>
      <c r="Y33" s="8">
        <f>IF(ISBLANK(Z33),0, LOOKUP(Z33,[1]Skill!$A:$A,[1]Skill!$X:$X)*AA33/100)</f>
        <v>15</v>
      </c>
      <c r="Z33" s="13">
        <v>55990015</v>
      </c>
      <c r="AA33" s="4">
        <v>100</v>
      </c>
      <c r="AB33" s="4" t="s">
        <v>5</v>
      </c>
      <c r="AC33" s="4"/>
      <c r="AD33" s="5">
        <v>30</v>
      </c>
      <c r="AE33" s="26">
        <v>0</v>
      </c>
      <c r="AF33" s="25">
        <v>0</v>
      </c>
    </row>
    <row r="34" spans="1:32">
      <c r="A34">
        <v>52000031</v>
      </c>
      <c r="B34" s="4" t="s">
        <v>24</v>
      </c>
      <c r="C34" s="4" t="s">
        <v>170</v>
      </c>
      <c r="D34" s="25" t="s">
        <v>347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8">
        <v>-2</v>
      </c>
      <c r="M34" s="8">
        <v>3</v>
      </c>
      <c r="N34" s="8">
        <v>10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 t="shared" si="1"/>
        <v>-2</v>
      </c>
      <c r="V34" s="8">
        <v>0</v>
      </c>
      <c r="W34" s="8">
        <v>0</v>
      </c>
      <c r="X34" s="8">
        <v>0</v>
      </c>
      <c r="Y34" s="8">
        <f>IF(ISBLANK(Z34),0, LOOKUP(Z34,[1]Skill!$A:$A,[1]Skill!$X:$X)*AA34/100)</f>
        <v>15</v>
      </c>
      <c r="Z34" s="13">
        <v>55990016</v>
      </c>
      <c r="AA34" s="4">
        <v>100</v>
      </c>
      <c r="AB34" s="4" t="s">
        <v>5</v>
      </c>
      <c r="AC34" s="4"/>
      <c r="AD34" s="5">
        <v>29</v>
      </c>
      <c r="AE34" s="26">
        <v>0</v>
      </c>
      <c r="AF34" s="25">
        <v>0</v>
      </c>
    </row>
    <row r="35" spans="1:32">
      <c r="A35">
        <v>52000032</v>
      </c>
      <c r="B35" s="15" t="s">
        <v>275</v>
      </c>
      <c r="C35" s="15" t="s">
        <v>276</v>
      </c>
      <c r="D35" s="25" t="s">
        <v>355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14">
        <v>0</v>
      </c>
      <c r="M35" s="8">
        <v>4</v>
      </c>
      <c r="N35" s="8">
        <v>0</v>
      </c>
      <c r="O35" s="8">
        <v>0</v>
      </c>
      <c r="P35" s="8">
        <v>5</v>
      </c>
      <c r="Q35" s="8">
        <v>0</v>
      </c>
      <c r="R35" s="8">
        <v>0</v>
      </c>
      <c r="S35" s="8">
        <v>0</v>
      </c>
      <c r="T35" s="8">
        <v>0</v>
      </c>
      <c r="U35" s="18">
        <f t="shared" si="1"/>
        <v>2</v>
      </c>
      <c r="V35" s="8">
        <v>10</v>
      </c>
      <c r="W35" s="8">
        <v>0</v>
      </c>
      <c r="X35" s="8">
        <v>0</v>
      </c>
      <c r="Y35" s="8">
        <f>IF(ISBLANK(Z35),0, LOOKUP(Z35,[1]Skill!$A:$A,[1]Skill!$X:$X)*AA35/100)</f>
        <v>12</v>
      </c>
      <c r="Z35" s="15">
        <v>55510004</v>
      </c>
      <c r="AA35" s="15">
        <v>100</v>
      </c>
      <c r="AB35" s="15" t="s">
        <v>3</v>
      </c>
      <c r="AC35" s="15">
        <v>11000005</v>
      </c>
      <c r="AD35" s="17">
        <v>32</v>
      </c>
      <c r="AE35" s="26">
        <v>0</v>
      </c>
      <c r="AF35" s="25">
        <v>1</v>
      </c>
    </row>
    <row r="36" spans="1:32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IF(AND(U36&gt;=13,U36&lt;=16),5,IF(AND(U36&gt;=9,U36&lt;=12),4,IF(AND(U36&gt;=5,U36&lt;=8),3,IF(AND(U36&gt;=1,U36&lt;=4),2,IF(AND(U36&gt;=-3,U36&lt;=0),1,IF(AND(U36&gt;=-5,U36&lt;=-4),0,6))))))</f>
        <v>1</v>
      </c>
      <c r="I36" s="4">
        <v>2</v>
      </c>
      <c r="J36" s="6">
        <v>75</v>
      </c>
      <c r="K36" s="6">
        <v>0</v>
      </c>
      <c r="L36" s="14">
        <v>0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 t="shared" ref="U36:U67" si="3">J36+K36-100+L36+ SUM(N36:T36)*5+IF(ISNUMBER(Y36),Y36,0)+X36</f>
        <v>0</v>
      </c>
      <c r="V36" s="8">
        <v>20</v>
      </c>
      <c r="W36" s="8">
        <v>0</v>
      </c>
      <c r="X36" s="8">
        <v>25</v>
      </c>
      <c r="Y36" s="8">
        <f>IF(ISBLANK(Z36),0, LOOKUP(Z36,[1]Skill!$A:$A,[1]Skill!$X:$X)*AA36/100)</f>
        <v>0</v>
      </c>
      <c r="Z36" s="4"/>
      <c r="AA36" s="4"/>
      <c r="AB36" s="4" t="s">
        <v>308</v>
      </c>
      <c r="AC36" s="4"/>
      <c r="AD36" s="5">
        <v>33</v>
      </c>
      <c r="AE36" s="26">
        <v>0</v>
      </c>
      <c r="AF36" s="25">
        <v>0</v>
      </c>
    </row>
    <row r="37" spans="1:32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14">
        <v>0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 t="shared" si="3"/>
        <v>0</v>
      </c>
      <c r="V37" s="8">
        <v>20</v>
      </c>
      <c r="W37" s="8">
        <v>0</v>
      </c>
      <c r="X37" s="8">
        <v>25</v>
      </c>
      <c r="Y37" s="8">
        <f>IF(ISBLANK(Z37),0, LOOKUP(Z37,[1]Skill!$A:$A,[1]Skill!$X:$X)*AA37/100)</f>
        <v>0</v>
      </c>
      <c r="Z37" s="4"/>
      <c r="AA37" s="4"/>
      <c r="AB37" s="4" t="s">
        <v>28</v>
      </c>
      <c r="AC37" s="4">
        <v>11000008</v>
      </c>
      <c r="AD37" s="5">
        <v>34</v>
      </c>
      <c r="AE37" s="26">
        <v>0</v>
      </c>
      <c r="AF37" s="25">
        <v>0</v>
      </c>
    </row>
    <row r="38" spans="1:32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14">
        <v>0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 t="shared" si="3"/>
        <v>0</v>
      </c>
      <c r="V38" s="8">
        <v>20</v>
      </c>
      <c r="W38" s="8">
        <v>0</v>
      </c>
      <c r="X38" s="8">
        <v>25</v>
      </c>
      <c r="Y38" s="8">
        <f>IF(ISBLANK(Z38),0, LOOKUP(Z38,[1]Skill!$A:$A,[1]Skill!$X:$X)*AA38/100)</f>
        <v>0</v>
      </c>
      <c r="Z38" s="4"/>
      <c r="AA38" s="4"/>
      <c r="AB38" s="4" t="s">
        <v>30</v>
      </c>
      <c r="AC38" s="4">
        <v>11000006</v>
      </c>
      <c r="AD38" s="5">
        <v>35</v>
      </c>
      <c r="AE38" s="26">
        <v>0</v>
      </c>
      <c r="AF38" s="25">
        <v>0</v>
      </c>
    </row>
    <row r="39" spans="1:32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14">
        <v>0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 t="shared" si="3"/>
        <v>0</v>
      </c>
      <c r="V39" s="8">
        <v>20</v>
      </c>
      <c r="W39" s="8">
        <v>0</v>
      </c>
      <c r="X39" s="8">
        <v>25</v>
      </c>
      <c r="Y39" s="8">
        <f>IF(ISBLANK(Z39),0, LOOKUP(Z39,[1]Skill!$A:$A,[1]Skill!$X:$X)*AA39/100)</f>
        <v>0</v>
      </c>
      <c r="Z39" s="4"/>
      <c r="AA39" s="4"/>
      <c r="AB39" s="4" t="s">
        <v>310</v>
      </c>
      <c r="AC39" s="4"/>
      <c r="AD39" s="5">
        <v>36</v>
      </c>
      <c r="AE39" s="26">
        <v>0</v>
      </c>
      <c r="AF39" s="25">
        <v>0</v>
      </c>
    </row>
    <row r="40" spans="1:32">
      <c r="A40">
        <v>52000037</v>
      </c>
      <c r="B40" s="4" t="s">
        <v>31</v>
      </c>
      <c r="C40" s="4" t="s">
        <v>127</v>
      </c>
      <c r="D40" s="25" t="s">
        <v>355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14">
        <v>0</v>
      </c>
      <c r="M40" s="8">
        <v>5</v>
      </c>
      <c r="N40" s="8">
        <v>0</v>
      </c>
      <c r="O40" s="8">
        <v>0</v>
      </c>
      <c r="P40" s="8">
        <v>0</v>
      </c>
      <c r="Q40" s="8">
        <v>4</v>
      </c>
      <c r="R40" s="8">
        <v>0</v>
      </c>
      <c r="S40" s="8">
        <v>0</v>
      </c>
      <c r="T40" s="8">
        <v>0</v>
      </c>
      <c r="U40" s="10">
        <f t="shared" si="3"/>
        <v>2</v>
      </c>
      <c r="V40" s="8">
        <v>20</v>
      </c>
      <c r="W40" s="8">
        <v>0</v>
      </c>
      <c r="X40" s="8">
        <v>25</v>
      </c>
      <c r="Y40" s="8">
        <f>IF(ISBLANK(Z40),0, LOOKUP(Z40,[1]Skill!$A:$A,[1]Skill!$X:$X)*AA40/100)</f>
        <v>15</v>
      </c>
      <c r="Z40" s="4">
        <v>55510009</v>
      </c>
      <c r="AA40" s="4">
        <v>30</v>
      </c>
      <c r="AB40" s="4" t="s">
        <v>307</v>
      </c>
      <c r="AC40" s="4">
        <v>11000006</v>
      </c>
      <c r="AD40" s="5">
        <v>37</v>
      </c>
      <c r="AE40" s="26">
        <v>0</v>
      </c>
      <c r="AF40" s="25">
        <v>0</v>
      </c>
    </row>
    <row r="41" spans="1:32">
      <c r="A41">
        <v>52000038</v>
      </c>
      <c r="B41" s="4" t="s">
        <v>128</v>
      </c>
      <c r="C41" s="4" t="s">
        <v>129</v>
      </c>
      <c r="D41" s="25" t="s">
        <v>355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14">
        <v>1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 t="shared" si="3"/>
        <v>1.5</v>
      </c>
      <c r="V41" s="8">
        <v>20</v>
      </c>
      <c r="W41" s="8">
        <v>0</v>
      </c>
      <c r="X41" s="8">
        <v>25</v>
      </c>
      <c r="Y41" s="8">
        <f>IF(ISBLANK(Z41),0, LOOKUP(Z41,[1]Skill!$A:$A,[1]Skill!$X:$X)*AA41/100)</f>
        <v>10.5</v>
      </c>
      <c r="Z41" s="4">
        <v>55510002</v>
      </c>
      <c r="AA41" s="4">
        <v>70</v>
      </c>
      <c r="AB41" s="4" t="s">
        <v>32</v>
      </c>
      <c r="AC41" s="4">
        <v>11000010</v>
      </c>
      <c r="AD41" s="5">
        <v>38</v>
      </c>
      <c r="AE41" s="26">
        <v>0</v>
      </c>
      <c r="AF41" s="25">
        <v>0</v>
      </c>
    </row>
    <row r="42" spans="1:32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14">
        <v>0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 t="shared" si="3"/>
        <v>0</v>
      </c>
      <c r="V42" s="8">
        <v>20</v>
      </c>
      <c r="W42" s="8">
        <v>0</v>
      </c>
      <c r="X42" s="8">
        <v>25</v>
      </c>
      <c r="Y42" s="8">
        <f>IF(ISBLANK(Z42),0, LOOKUP(Z42,[1]Skill!$A:$A,[1]Skill!$X:$X)*AA42/100)</f>
        <v>0</v>
      </c>
      <c r="Z42" s="4"/>
      <c r="AA42" s="4"/>
      <c r="AB42" s="4" t="s">
        <v>306</v>
      </c>
      <c r="AC42" s="4">
        <v>11000007</v>
      </c>
      <c r="AD42" s="5">
        <v>39</v>
      </c>
      <c r="AE42" s="26">
        <v>0</v>
      </c>
      <c r="AF42" s="25">
        <v>0</v>
      </c>
    </row>
    <row r="43" spans="1:32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14">
        <v>0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 t="shared" si="3"/>
        <v>0</v>
      </c>
      <c r="V43" s="8">
        <v>20</v>
      </c>
      <c r="W43" s="8">
        <v>0</v>
      </c>
      <c r="X43" s="8">
        <v>25</v>
      </c>
      <c r="Y43" s="8">
        <f>IF(ISBLANK(Z43),0, LOOKUP(Z43,[1]Skill!$A:$A,[1]Skill!$X:$X)*AA43/100)</f>
        <v>0</v>
      </c>
      <c r="Z43" s="4"/>
      <c r="AA43" s="4"/>
      <c r="AB43" s="4" t="s">
        <v>309</v>
      </c>
      <c r="AC43" s="4">
        <v>11000009</v>
      </c>
      <c r="AD43" s="5">
        <v>40</v>
      </c>
      <c r="AE43" s="26">
        <v>0</v>
      </c>
      <c r="AF43" s="25">
        <v>0</v>
      </c>
    </row>
    <row r="44" spans="1:32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14">
        <v>20</v>
      </c>
      <c r="M44" s="8">
        <v>4</v>
      </c>
      <c r="N44" s="8">
        <v>-4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 t="shared" si="3"/>
        <v>0</v>
      </c>
      <c r="V44" s="8">
        <v>15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3</v>
      </c>
      <c r="AC44" s="4"/>
      <c r="AD44" s="5">
        <v>41</v>
      </c>
      <c r="AE44" s="26">
        <v>0</v>
      </c>
      <c r="AF44" s="25">
        <v>0</v>
      </c>
    </row>
    <row r="45" spans="1:32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14">
        <v>0</v>
      </c>
      <c r="M45" s="8">
        <v>4</v>
      </c>
      <c r="N45" s="8">
        <v>0</v>
      </c>
      <c r="O45" s="8">
        <v>0</v>
      </c>
      <c r="P45" s="8">
        <v>5</v>
      </c>
      <c r="Q45" s="8">
        <v>0</v>
      </c>
      <c r="R45" s="8">
        <v>0</v>
      </c>
      <c r="S45" s="8">
        <v>0</v>
      </c>
      <c r="T45" s="8">
        <v>0</v>
      </c>
      <c r="U45" s="10">
        <f t="shared" si="3"/>
        <v>0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5</v>
      </c>
      <c r="Z45" s="4">
        <v>55110001</v>
      </c>
      <c r="AA45" s="4">
        <v>100</v>
      </c>
      <c r="AB45" s="4" t="s">
        <v>37</v>
      </c>
      <c r="AC45" s="4"/>
      <c r="AD45" s="5">
        <v>42</v>
      </c>
      <c r="AE45" s="26">
        <v>0</v>
      </c>
      <c r="AF45" s="25">
        <v>0</v>
      </c>
    </row>
    <row r="46" spans="1:32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14">
        <v>5</v>
      </c>
      <c r="M46" s="8">
        <v>4</v>
      </c>
      <c r="N46" s="8">
        <v>0</v>
      </c>
      <c r="O46" s="8">
        <v>0</v>
      </c>
      <c r="P46" s="8">
        <v>0</v>
      </c>
      <c r="Q46" s="8">
        <v>4</v>
      </c>
      <c r="R46" s="8">
        <v>0</v>
      </c>
      <c r="S46" s="8">
        <v>0</v>
      </c>
      <c r="T46" s="8">
        <v>0</v>
      </c>
      <c r="U46" s="10">
        <f t="shared" si="3"/>
        <v>5</v>
      </c>
      <c r="V46" s="8">
        <v>10</v>
      </c>
      <c r="W46" s="8">
        <v>0</v>
      </c>
      <c r="X46" s="8">
        <v>0</v>
      </c>
      <c r="Y46" s="8">
        <f>IF(ISBLANK(Z46),0, LOOKUP(Z46,[1]Skill!$A:$A,[1]Skill!$X:$X)*AA46/100)</f>
        <v>35</v>
      </c>
      <c r="Z46" s="4">
        <v>55100007</v>
      </c>
      <c r="AA46" s="4">
        <v>100</v>
      </c>
      <c r="AB46" s="4" t="s">
        <v>3</v>
      </c>
      <c r="AC46" s="4">
        <v>11000008</v>
      </c>
      <c r="AD46" s="5">
        <v>43</v>
      </c>
      <c r="AE46" s="26">
        <v>0</v>
      </c>
      <c r="AF46" s="25">
        <v>0</v>
      </c>
    </row>
    <row r="47" spans="1:32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14">
        <v>5</v>
      </c>
      <c r="M47" s="8">
        <v>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 t="shared" si="3"/>
        <v>5</v>
      </c>
      <c r="V47" s="8">
        <v>10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3</v>
      </c>
      <c r="AC47" s="15">
        <v>11000005</v>
      </c>
      <c r="AD47" s="5">
        <v>44</v>
      </c>
      <c r="AE47" s="26">
        <v>0</v>
      </c>
      <c r="AF47" s="25">
        <v>0</v>
      </c>
    </row>
    <row r="48" spans="1:32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14">
        <v>0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5</v>
      </c>
      <c r="S48" s="8">
        <v>0</v>
      </c>
      <c r="T48" s="8">
        <v>0</v>
      </c>
      <c r="U48" s="10">
        <f t="shared" si="3"/>
        <v>3</v>
      </c>
      <c r="V48" s="8">
        <v>0</v>
      </c>
      <c r="W48" s="8">
        <v>0</v>
      </c>
      <c r="X48" s="8">
        <v>0</v>
      </c>
      <c r="Y48" s="8">
        <f>IF(ISBLANK(Z48),0, LOOKUP(Z48,[1]Skill!$A:$A,[1]Skill!$X:$X)*AA48/100)</f>
        <v>25</v>
      </c>
      <c r="Z48" s="13">
        <v>55900007</v>
      </c>
      <c r="AA48" s="4">
        <v>100</v>
      </c>
      <c r="AB48" s="4" t="s">
        <v>5</v>
      </c>
      <c r="AC48" s="4"/>
      <c r="AD48" s="5">
        <v>45</v>
      </c>
      <c r="AE48" s="26">
        <v>0</v>
      </c>
      <c r="AF48" s="25">
        <v>0</v>
      </c>
    </row>
    <row r="49" spans="1:32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103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100</v>
      </c>
      <c r="L49" s="14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 t="shared" si="3"/>
        <v>0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/>
      <c r="AD49" s="5">
        <v>46</v>
      </c>
      <c r="AE49" s="26">
        <v>0</v>
      </c>
      <c r="AF49" s="25">
        <v>0</v>
      </c>
    </row>
    <row r="50" spans="1:32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103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100</v>
      </c>
      <c r="L50" s="14">
        <v>0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 t="shared" si="3"/>
        <v>0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0</v>
      </c>
      <c r="Z50" s="4"/>
      <c r="AA50" s="4"/>
      <c r="AB50" s="4" t="s">
        <v>5</v>
      </c>
      <c r="AC50" s="4"/>
      <c r="AD50" s="5">
        <v>47</v>
      </c>
      <c r="AE50" s="26">
        <v>0</v>
      </c>
      <c r="AF50" s="25">
        <v>0</v>
      </c>
    </row>
    <row r="51" spans="1:32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14">
        <v>0</v>
      </c>
      <c r="M51" s="8">
        <v>4</v>
      </c>
      <c r="N51" s="8">
        <v>0</v>
      </c>
      <c r="O51" s="8">
        <v>0</v>
      </c>
      <c r="P51" s="8">
        <v>0</v>
      </c>
      <c r="Q51" s="8">
        <v>5</v>
      </c>
      <c r="R51" s="8">
        <v>0</v>
      </c>
      <c r="S51" s="8">
        <v>0</v>
      </c>
      <c r="T51" s="8">
        <v>0</v>
      </c>
      <c r="U51" s="10">
        <f t="shared" si="3"/>
        <v>2</v>
      </c>
      <c r="V51" s="8">
        <v>10</v>
      </c>
      <c r="W51" s="8">
        <v>0</v>
      </c>
      <c r="X51" s="8">
        <v>0</v>
      </c>
      <c r="Y51" s="8">
        <f>IF(ISBLANK(Z51),0, LOOKUP(Z51,[1]Skill!$A:$A,[1]Skill!$X:$X)*AA51/100)</f>
        <v>35</v>
      </c>
      <c r="Z51" s="13">
        <v>55900006</v>
      </c>
      <c r="AA51" s="4">
        <v>100</v>
      </c>
      <c r="AB51" s="4" t="s">
        <v>44</v>
      </c>
      <c r="AC51" s="4">
        <v>11000003</v>
      </c>
      <c r="AD51" s="5">
        <v>48</v>
      </c>
      <c r="AE51" s="26">
        <v>0</v>
      </c>
      <c r="AF51" s="25">
        <v>0</v>
      </c>
    </row>
    <row r="52" spans="1:32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14">
        <v>0</v>
      </c>
      <c r="M52" s="8">
        <v>6</v>
      </c>
      <c r="N52" s="8">
        <v>0</v>
      </c>
      <c r="O52" s="8">
        <v>5</v>
      </c>
      <c r="P52" s="8">
        <v>0</v>
      </c>
      <c r="Q52" s="8">
        <v>0</v>
      </c>
      <c r="R52" s="8">
        <v>0</v>
      </c>
      <c r="S52" s="8">
        <v>0</v>
      </c>
      <c r="T52" s="8">
        <v>2</v>
      </c>
      <c r="U52" s="10">
        <f t="shared" si="3"/>
        <v>0</v>
      </c>
      <c r="V52" s="8">
        <v>0</v>
      </c>
      <c r="W52" s="8">
        <v>0</v>
      </c>
      <c r="X52" s="8">
        <v>0</v>
      </c>
      <c r="Y52" s="8">
        <f>IF(ISBLANK(Z52),0, LOOKUP(Z52,[1]Skill!$A:$A,[1]Skill!$X:$X)*AA52/100)</f>
        <v>0</v>
      </c>
      <c r="Z52" s="4"/>
      <c r="AA52" s="4"/>
      <c r="AB52" s="4" t="s">
        <v>5</v>
      </c>
      <c r="AC52" s="4"/>
      <c r="AD52" s="5">
        <v>49</v>
      </c>
      <c r="AE52" s="26">
        <v>0</v>
      </c>
      <c r="AF52" s="25">
        <v>0</v>
      </c>
    </row>
    <row r="53" spans="1:32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14">
        <v>0</v>
      </c>
      <c r="M53" s="8">
        <v>6</v>
      </c>
      <c r="N53" s="8">
        <v>0</v>
      </c>
      <c r="O53" s="8">
        <v>5</v>
      </c>
      <c r="P53" s="8">
        <v>0</v>
      </c>
      <c r="Q53" s="8">
        <v>0</v>
      </c>
      <c r="R53" s="8">
        <v>3</v>
      </c>
      <c r="S53" s="8">
        <v>0</v>
      </c>
      <c r="T53" s="8">
        <v>0</v>
      </c>
      <c r="U53" s="10">
        <f t="shared" si="3"/>
        <v>0</v>
      </c>
      <c r="V53" s="8">
        <v>0</v>
      </c>
      <c r="W53" s="8">
        <v>0</v>
      </c>
      <c r="X53" s="8">
        <v>0</v>
      </c>
      <c r="Y53" s="8">
        <f>IF(ISBLANK(Z53),0, LOOKUP(Z53,[1]Skill!$A:$A,[1]Skill!$X:$X)*AA53/100)</f>
        <v>0</v>
      </c>
      <c r="Z53" s="4"/>
      <c r="AA53" s="4"/>
      <c r="AB53" s="4" t="s">
        <v>5</v>
      </c>
      <c r="AC53" s="4"/>
      <c r="AD53" s="5">
        <v>50</v>
      </c>
      <c r="AE53" s="26">
        <v>0</v>
      </c>
      <c r="AF53" s="25">
        <v>0</v>
      </c>
    </row>
    <row r="54" spans="1:32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14">
        <v>0</v>
      </c>
      <c r="M54" s="8">
        <v>6</v>
      </c>
      <c r="N54" s="8">
        <v>0</v>
      </c>
      <c r="O54" s="8">
        <v>5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 t="shared" si="3"/>
        <v>5</v>
      </c>
      <c r="V54" s="8">
        <v>0</v>
      </c>
      <c r="W54" s="8">
        <v>0</v>
      </c>
      <c r="X54" s="8">
        <v>0</v>
      </c>
      <c r="Y54" s="8">
        <f>IF(ISBLANK(Z54),0, LOOKUP(Z54,[1]Skill!$A:$A,[1]Skill!$X:$X)*AA54/100)</f>
        <v>0</v>
      </c>
      <c r="Z54" s="4"/>
      <c r="AA54" s="4"/>
      <c r="AB54" s="4" t="s">
        <v>5</v>
      </c>
      <c r="AC54" s="4">
        <v>11000008</v>
      </c>
      <c r="AD54" s="5">
        <v>51</v>
      </c>
      <c r="AE54" s="26">
        <v>0</v>
      </c>
      <c r="AF54" s="25">
        <v>0</v>
      </c>
    </row>
    <row r="55" spans="1:32">
      <c r="A55">
        <v>52000052</v>
      </c>
      <c r="B55" s="4" t="s">
        <v>48</v>
      </c>
      <c r="C55" s="4" t="s">
        <v>188</v>
      </c>
      <c r="D55" s="25" t="s">
        <v>352</v>
      </c>
      <c r="E55" s="4">
        <v>1</v>
      </c>
      <c r="F55">
        <v>102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40</v>
      </c>
      <c r="L55" s="14">
        <v>0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8</v>
      </c>
      <c r="S55" s="8">
        <v>0</v>
      </c>
      <c r="T55" s="8">
        <v>0</v>
      </c>
      <c r="U55" s="10">
        <f t="shared" si="3"/>
        <v>-2</v>
      </c>
      <c r="V55" s="8">
        <v>0</v>
      </c>
      <c r="W55" s="8">
        <v>25</v>
      </c>
      <c r="X55" s="8">
        <v>18</v>
      </c>
      <c r="Y55" s="8">
        <f>IF(ISBLANK(Z55),0, LOOKUP(Z55,[1]Skill!$A:$A,[1]Skill!$X:$X)*AA55/100)</f>
        <v>0</v>
      </c>
      <c r="Z55" s="4"/>
      <c r="AA55" s="4"/>
      <c r="AB55" s="4" t="s">
        <v>5</v>
      </c>
      <c r="AC55" s="4"/>
      <c r="AD55" s="5">
        <v>52</v>
      </c>
      <c r="AE55" s="26">
        <v>0</v>
      </c>
      <c r="AF55" s="25">
        <v>0</v>
      </c>
    </row>
    <row r="56" spans="1:32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102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58</v>
      </c>
      <c r="L56" s="14">
        <v>0</v>
      </c>
      <c r="M56" s="8">
        <v>4</v>
      </c>
      <c r="N56" s="8">
        <v>7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 t="shared" si="3"/>
        <v>1</v>
      </c>
      <c r="V56" s="8">
        <v>0</v>
      </c>
      <c r="W56" s="8">
        <v>15</v>
      </c>
      <c r="X56" s="8">
        <v>8</v>
      </c>
      <c r="Y56" s="8">
        <f>IF(ISBLANK(Z56),0, LOOKUP(Z56,[1]Skill!$A:$A,[1]Skill!$X:$X)*AA56/100)</f>
        <v>0</v>
      </c>
      <c r="Z56" s="4"/>
      <c r="AA56" s="4"/>
      <c r="AB56" s="4" t="s">
        <v>5</v>
      </c>
      <c r="AC56" s="4">
        <v>11000002</v>
      </c>
      <c r="AD56" s="5">
        <v>53</v>
      </c>
      <c r="AE56" s="26">
        <v>0</v>
      </c>
      <c r="AF56" s="25">
        <v>0</v>
      </c>
    </row>
    <row r="57" spans="1:32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102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14">
        <v>0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 t="shared" si="3"/>
        <v>0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4"/>
      <c r="AA57" s="4"/>
      <c r="AB57" s="4" t="s">
        <v>5</v>
      </c>
      <c r="AC57" s="4"/>
      <c r="AD57" s="5">
        <v>54</v>
      </c>
      <c r="AE57" s="26">
        <v>0</v>
      </c>
      <c r="AF57" s="25">
        <v>0</v>
      </c>
    </row>
    <row r="58" spans="1:32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102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14">
        <v>0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6</v>
      </c>
      <c r="S58" s="8">
        <v>0</v>
      </c>
      <c r="T58" s="8">
        <v>0</v>
      </c>
      <c r="U58" s="10">
        <f t="shared" si="3"/>
        <v>1</v>
      </c>
      <c r="V58" s="8">
        <v>0</v>
      </c>
      <c r="W58" s="8">
        <v>30</v>
      </c>
      <c r="X58" s="8">
        <v>21</v>
      </c>
      <c r="Y58" s="8">
        <f>IF(ISBLANK(Z58),0, LOOKUP(Z58,[1]Skill!$A:$A,[1]Skill!$X:$X)*AA58/100)</f>
        <v>0</v>
      </c>
      <c r="Z58" s="4"/>
      <c r="AA58" s="4"/>
      <c r="AB58" s="4" t="s">
        <v>5</v>
      </c>
      <c r="AC58" s="4">
        <v>11000005</v>
      </c>
      <c r="AD58" s="5">
        <v>55</v>
      </c>
      <c r="AE58" s="26">
        <v>0</v>
      </c>
      <c r="AF58" s="25">
        <v>0</v>
      </c>
    </row>
    <row r="59" spans="1:32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102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14">
        <v>0</v>
      </c>
      <c r="M59" s="8">
        <v>4</v>
      </c>
      <c r="N59" s="8">
        <v>0</v>
      </c>
      <c r="O59" s="8">
        <v>6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 t="shared" si="3"/>
        <v>4</v>
      </c>
      <c r="V59" s="8">
        <v>0</v>
      </c>
      <c r="W59" s="8">
        <v>20</v>
      </c>
      <c r="X59" s="8">
        <v>14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>
        <v>11000007</v>
      </c>
      <c r="AD59" s="5">
        <v>56</v>
      </c>
      <c r="AE59" s="26">
        <v>0</v>
      </c>
      <c r="AF59" s="25">
        <v>0</v>
      </c>
    </row>
    <row r="60" spans="1:32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102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14">
        <v>0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 t="shared" si="3"/>
        <v>3</v>
      </c>
      <c r="V60" s="8">
        <v>0</v>
      </c>
      <c r="W60" s="8">
        <v>25</v>
      </c>
      <c r="X60" s="8">
        <v>18</v>
      </c>
      <c r="Y60" s="8">
        <f>IF(ISBLANK(Z60),0, LOOKUP(Z60,[1]Skill!$A:$A,[1]Skill!$X:$X)*AA60/100)</f>
        <v>0</v>
      </c>
      <c r="Z60" s="32"/>
      <c r="AA60" s="4"/>
      <c r="AB60" s="4" t="s">
        <v>5</v>
      </c>
      <c r="AC60" s="4"/>
      <c r="AD60" s="5">
        <v>57</v>
      </c>
      <c r="AE60" s="26">
        <v>0</v>
      </c>
      <c r="AF60" s="25">
        <v>0</v>
      </c>
    </row>
    <row r="61" spans="1:32">
      <c r="A61">
        <v>52000058</v>
      </c>
      <c r="B61" s="4" t="s">
        <v>132</v>
      </c>
      <c r="C61" s="4" t="s">
        <v>133</v>
      </c>
      <c r="D61" s="25" t="s">
        <v>361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14">
        <v>3</v>
      </c>
      <c r="M61" s="8">
        <v>4</v>
      </c>
      <c r="N61" s="8">
        <v>0</v>
      </c>
      <c r="O61" s="8">
        <v>0</v>
      </c>
      <c r="P61" s="8">
        <v>0</v>
      </c>
      <c r="Q61" s="8">
        <v>5</v>
      </c>
      <c r="R61" s="8">
        <v>5</v>
      </c>
      <c r="S61" s="8">
        <v>0</v>
      </c>
      <c r="T61" s="8">
        <v>0</v>
      </c>
      <c r="U61" s="10">
        <f t="shared" si="3"/>
        <v>5</v>
      </c>
      <c r="V61" s="8">
        <v>0</v>
      </c>
      <c r="W61" s="8">
        <v>0</v>
      </c>
      <c r="X61" s="8">
        <v>0</v>
      </c>
      <c r="Y61" s="8">
        <f>IF(ISBLANK(Z61),0, LOOKUP(Z61,[1]Skill!$A:$A,[1]Skill!$X:$X)*AA61/100)</f>
        <v>12</v>
      </c>
      <c r="Z61" s="37">
        <v>55900018</v>
      </c>
      <c r="AA61" s="4">
        <v>40</v>
      </c>
      <c r="AB61" s="4" t="s">
        <v>5</v>
      </c>
      <c r="AC61" s="4"/>
      <c r="AD61" s="5">
        <v>58</v>
      </c>
      <c r="AE61" s="26">
        <v>0</v>
      </c>
      <c r="AF61" s="25">
        <v>0</v>
      </c>
    </row>
    <row r="62" spans="1:32">
      <c r="A62">
        <v>52000059</v>
      </c>
      <c r="B62" s="4" t="s">
        <v>54</v>
      </c>
      <c r="C62" s="4" t="s">
        <v>194</v>
      </c>
      <c r="D62" s="25" t="s">
        <v>357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14">
        <v>0</v>
      </c>
      <c r="M62" s="8">
        <v>4</v>
      </c>
      <c r="N62" s="8">
        <v>0</v>
      </c>
      <c r="O62" s="8">
        <v>0</v>
      </c>
      <c r="P62" s="8">
        <v>0</v>
      </c>
      <c r="Q62" s="8">
        <v>6</v>
      </c>
      <c r="R62" s="8">
        <v>0</v>
      </c>
      <c r="S62" s="8">
        <v>0</v>
      </c>
      <c r="T62" s="8">
        <v>0</v>
      </c>
      <c r="U62" s="10">
        <f t="shared" si="3"/>
        <v>5</v>
      </c>
      <c r="V62" s="8">
        <v>0</v>
      </c>
      <c r="W62" s="8">
        <v>0</v>
      </c>
      <c r="X62" s="8">
        <v>0</v>
      </c>
      <c r="Y62" s="8">
        <f>IF(ISBLANK(Z62),0, LOOKUP(Z62,[1]Skill!$A:$A,[1]Skill!$X:$X)*AA62/100)</f>
        <v>25</v>
      </c>
      <c r="Z62" s="37">
        <v>55110003</v>
      </c>
      <c r="AA62" s="4">
        <v>100</v>
      </c>
      <c r="AB62" s="4" t="s">
        <v>5</v>
      </c>
      <c r="AC62" s="4">
        <v>11000005</v>
      </c>
      <c r="AD62" s="5">
        <v>59</v>
      </c>
      <c r="AE62" s="26">
        <v>0</v>
      </c>
      <c r="AF62" s="25">
        <v>0</v>
      </c>
    </row>
    <row r="63" spans="1:32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14">
        <v>0</v>
      </c>
      <c r="M63" s="8">
        <v>4</v>
      </c>
      <c r="N63" s="8">
        <v>0</v>
      </c>
      <c r="O63" s="8">
        <v>0</v>
      </c>
      <c r="P63" s="8">
        <v>0</v>
      </c>
      <c r="Q63" s="8">
        <v>4</v>
      </c>
      <c r="R63" s="8">
        <v>4</v>
      </c>
      <c r="S63" s="8">
        <v>0</v>
      </c>
      <c r="T63" s="8">
        <v>0</v>
      </c>
      <c r="U63" s="10">
        <f t="shared" si="3"/>
        <v>0</v>
      </c>
      <c r="V63" s="8">
        <v>0</v>
      </c>
      <c r="W63" s="8">
        <v>0</v>
      </c>
      <c r="X63" s="8">
        <v>0</v>
      </c>
      <c r="Y63" s="8">
        <f>IF(ISBLANK(Z63),0, LOOKUP(Z63,[1]Skill!$A:$A,[1]Skill!$X:$X)*AA63/100)</f>
        <v>10</v>
      </c>
      <c r="Z63" s="37">
        <v>55100001</v>
      </c>
      <c r="AA63" s="4">
        <v>100</v>
      </c>
      <c r="AB63" s="4" t="s">
        <v>5</v>
      </c>
      <c r="AC63" s="4"/>
      <c r="AD63" s="5">
        <v>60</v>
      </c>
      <c r="AE63" s="26">
        <v>0</v>
      </c>
      <c r="AF63" s="25">
        <v>0</v>
      </c>
    </row>
    <row r="64" spans="1:32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14">
        <v>0</v>
      </c>
      <c r="M64" s="8">
        <v>4</v>
      </c>
      <c r="N64" s="8">
        <v>0</v>
      </c>
      <c r="O64" s="8">
        <v>0</v>
      </c>
      <c r="P64" s="8">
        <v>0</v>
      </c>
      <c r="Q64" s="8">
        <v>4</v>
      </c>
      <c r="R64" s="8">
        <v>4</v>
      </c>
      <c r="S64" s="8">
        <v>0</v>
      </c>
      <c r="T64" s="8">
        <v>0</v>
      </c>
      <c r="U64" s="10">
        <f t="shared" si="3"/>
        <v>4</v>
      </c>
      <c r="V64" s="8">
        <v>0</v>
      </c>
      <c r="W64" s="8">
        <v>0</v>
      </c>
      <c r="X64" s="8">
        <v>0</v>
      </c>
      <c r="Y64" s="8">
        <f>IF(ISBLANK(Z64),0, LOOKUP(Z64,[1]Skill!$A:$A,[1]Skill!$X:$X)*AA64/100)</f>
        <v>10</v>
      </c>
      <c r="Z64">
        <v>55100001</v>
      </c>
      <c r="AA64" s="4">
        <v>100</v>
      </c>
      <c r="AB64" s="4" t="s">
        <v>5</v>
      </c>
      <c r="AC64" s="4"/>
      <c r="AD64" s="5">
        <v>61</v>
      </c>
      <c r="AE64" s="26">
        <v>0</v>
      </c>
      <c r="AF64" s="25">
        <v>0</v>
      </c>
    </row>
    <row r="65" spans="1:32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14">
        <v>0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6</v>
      </c>
      <c r="S65" s="8">
        <v>0</v>
      </c>
      <c r="T65" s="8">
        <v>0</v>
      </c>
      <c r="U65" s="10">
        <f t="shared" si="3"/>
        <v>7</v>
      </c>
      <c r="V65" s="8">
        <v>0</v>
      </c>
      <c r="W65" s="8">
        <v>0</v>
      </c>
      <c r="X65" s="8">
        <v>0</v>
      </c>
      <c r="Y65" s="8">
        <f>IF(ISBLANK(Z65),0, LOOKUP(Z65,[1]Skill!$A:$A,[1]Skill!$X:$X)*AA65/100)</f>
        <v>27</v>
      </c>
      <c r="Z65">
        <v>55900016</v>
      </c>
      <c r="AA65" s="4">
        <v>60</v>
      </c>
      <c r="AB65" s="4" t="s">
        <v>5</v>
      </c>
      <c r="AC65" s="4">
        <v>11000001</v>
      </c>
      <c r="AD65" s="5">
        <v>62</v>
      </c>
      <c r="AE65" s="26">
        <v>0</v>
      </c>
      <c r="AF65" s="25">
        <v>0</v>
      </c>
    </row>
    <row r="66" spans="1:32">
      <c r="A66">
        <v>52000063</v>
      </c>
      <c r="B66" s="4" t="s">
        <v>58</v>
      </c>
      <c r="C66" s="4" t="s">
        <v>198</v>
      </c>
      <c r="D66" s="25" t="s">
        <v>352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14">
        <v>0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 t="shared" si="3"/>
        <v>-3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Z66" s="37"/>
      <c r="AA66" s="4"/>
      <c r="AB66" s="4" t="s">
        <v>5</v>
      </c>
      <c r="AC66" s="4"/>
      <c r="AD66" s="5">
        <v>63</v>
      </c>
      <c r="AE66" s="26">
        <v>0</v>
      </c>
      <c r="AF66" s="25">
        <v>0</v>
      </c>
    </row>
    <row r="67" spans="1:32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75</v>
      </c>
      <c r="L67" s="14">
        <v>2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5</v>
      </c>
      <c r="S67" s="8">
        <v>0</v>
      </c>
      <c r="T67" s="8">
        <v>0</v>
      </c>
      <c r="U67" s="10">
        <f t="shared" si="3"/>
        <v>2</v>
      </c>
      <c r="V67" s="8">
        <v>0</v>
      </c>
      <c r="W67" s="8">
        <v>0</v>
      </c>
      <c r="X67" s="8">
        <v>0</v>
      </c>
      <c r="Y67" s="8">
        <f>IF(ISBLANK(Z67),0, LOOKUP(Z67,[1]Skill!$A:$A,[1]Skill!$X:$X)*AA67/100)</f>
        <v>0</v>
      </c>
      <c r="AA67" s="4"/>
      <c r="AB67" s="4" t="s">
        <v>5</v>
      </c>
      <c r="AC67" s="4"/>
      <c r="AD67" s="5">
        <v>64</v>
      </c>
      <c r="AE67" s="26">
        <v>0</v>
      </c>
      <c r="AF67" s="25">
        <v>0</v>
      </c>
    </row>
    <row r="68" spans="1:32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IF(AND(U68&gt;=13,U68&lt;=16),5,IF(AND(U68&gt;=9,U68&lt;=12),4,IF(AND(U68&gt;=5,U68&lt;=8),3,IF(AND(U68&gt;=1,U68&lt;=4),2,IF(AND(U68&gt;=-3,U68&lt;=0),1,IF(AND(U68&gt;=-5,U68&lt;=-4),0,6))))))</f>
        <v>1</v>
      </c>
      <c r="I68" s="4">
        <v>1</v>
      </c>
      <c r="J68" s="6">
        <v>64</v>
      </c>
      <c r="K68" s="6">
        <v>0</v>
      </c>
      <c r="L68" s="14">
        <v>0</v>
      </c>
      <c r="M68" s="8">
        <v>4</v>
      </c>
      <c r="N68" s="8">
        <v>0</v>
      </c>
      <c r="O68" s="8">
        <v>0</v>
      </c>
      <c r="P68" s="8">
        <v>7</v>
      </c>
      <c r="Q68" s="8">
        <v>0</v>
      </c>
      <c r="R68" s="8">
        <v>0</v>
      </c>
      <c r="S68" s="8">
        <v>0</v>
      </c>
      <c r="T68" s="8">
        <v>0</v>
      </c>
      <c r="U68" s="10">
        <f t="shared" ref="U68:U99" si="5">J68+K68-100+L68+ SUM(N68:T68)*5+IF(ISNUMBER(Y68),Y68,0)+X68</f>
        <v>-1</v>
      </c>
      <c r="V68" s="8">
        <v>10</v>
      </c>
      <c r="W68" s="8">
        <v>0</v>
      </c>
      <c r="X68" s="8">
        <v>0</v>
      </c>
      <c r="Y68" s="8">
        <f>IF(ISBLANK(Z68),0, LOOKUP(Z68,[1]Skill!$A:$A,[1]Skill!$X:$X)*AA68/100)</f>
        <v>0</v>
      </c>
      <c r="Z68" s="37"/>
      <c r="AA68" s="4"/>
      <c r="AB68" s="4" t="s">
        <v>37</v>
      </c>
      <c r="AC68" s="4">
        <v>11000005</v>
      </c>
      <c r="AD68" s="5">
        <v>65</v>
      </c>
      <c r="AE68" s="26">
        <v>0</v>
      </c>
      <c r="AF68" s="25">
        <v>0</v>
      </c>
    </row>
    <row r="69" spans="1:32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14">
        <v>0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 t="shared" si="5"/>
        <v>0</v>
      </c>
      <c r="V69" s="8">
        <v>10</v>
      </c>
      <c r="W69" s="8">
        <v>0</v>
      </c>
      <c r="X69" s="8">
        <v>0</v>
      </c>
      <c r="Y69" s="8">
        <f>IF(ISBLANK(Z69),0, LOOKUP(Z69,[1]Skill!$A:$A,[1]Skill!$X:$X)*AA69/100)</f>
        <v>0</v>
      </c>
      <c r="Z69" s="32"/>
      <c r="AA69" s="4"/>
      <c r="AB69" s="4" t="s">
        <v>1</v>
      </c>
      <c r="AC69" s="4"/>
      <c r="AD69" s="5">
        <v>66</v>
      </c>
      <c r="AE69" s="26">
        <v>0</v>
      </c>
      <c r="AF69" s="25">
        <v>0</v>
      </c>
    </row>
    <row r="70" spans="1:32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14">
        <v>0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 t="shared" si="5"/>
        <v>0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32"/>
      <c r="AA70" s="4"/>
      <c r="AB70" s="4" t="s">
        <v>3</v>
      </c>
      <c r="AC70" s="4"/>
      <c r="AD70" s="5">
        <v>67</v>
      </c>
      <c r="AE70" s="26">
        <v>0</v>
      </c>
      <c r="AF70" s="25">
        <v>0</v>
      </c>
    </row>
    <row r="71" spans="1:32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100</v>
      </c>
      <c r="L71" s="14">
        <v>0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 t="shared" si="5"/>
        <v>0</v>
      </c>
      <c r="V71" s="8">
        <v>0</v>
      </c>
      <c r="W71" s="8">
        <v>0</v>
      </c>
      <c r="X71" s="8">
        <v>0</v>
      </c>
      <c r="Y71" s="8">
        <f>IF(ISBLANK(Z71),0, LOOKUP(Z71,[1]Skill!$A:$A,[1]Skill!$X:$X)*AA71/100)</f>
        <v>0</v>
      </c>
      <c r="Z71" s="32"/>
      <c r="AA71" s="4"/>
      <c r="AB71" s="4" t="s">
        <v>5</v>
      </c>
      <c r="AC71" s="4"/>
      <c r="AD71" s="5">
        <v>68</v>
      </c>
      <c r="AE71" s="26">
        <v>0</v>
      </c>
      <c r="AF71" s="25">
        <v>0</v>
      </c>
    </row>
    <row r="72" spans="1:32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14">
        <v>5</v>
      </c>
      <c r="M72" s="8">
        <v>4</v>
      </c>
      <c r="N72" s="8">
        <v>0</v>
      </c>
      <c r="O72" s="8">
        <v>0</v>
      </c>
      <c r="P72" s="8">
        <v>2</v>
      </c>
      <c r="Q72" s="8">
        <v>2</v>
      </c>
      <c r="R72" s="8">
        <v>2</v>
      </c>
      <c r="S72" s="8">
        <v>2</v>
      </c>
      <c r="T72" s="8">
        <v>0</v>
      </c>
      <c r="U72" s="10">
        <f t="shared" si="5"/>
        <v>5</v>
      </c>
      <c r="V72" s="8">
        <v>0</v>
      </c>
      <c r="W72" s="8">
        <v>0</v>
      </c>
      <c r="X72" s="8">
        <v>0</v>
      </c>
      <c r="Y72" s="8">
        <f>IF(ISBLANK(Z72),0, LOOKUP(Z72,[1]Skill!$A:$A,[1]Skill!$X:$X)*AA72/100)</f>
        <v>0</v>
      </c>
      <c r="AA72" s="4"/>
      <c r="AB72" s="4" t="s">
        <v>5</v>
      </c>
      <c r="AC72" s="4"/>
      <c r="AD72" s="5">
        <v>69</v>
      </c>
      <c r="AE72" s="26">
        <v>0</v>
      </c>
      <c r="AF72" s="25">
        <v>0</v>
      </c>
    </row>
    <row r="73" spans="1:32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40</v>
      </c>
      <c r="L73" s="14">
        <v>0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 t="shared" si="5"/>
        <v>0</v>
      </c>
      <c r="V73" s="8">
        <v>0</v>
      </c>
      <c r="W73" s="8">
        <v>0</v>
      </c>
      <c r="X73" s="8">
        <v>0</v>
      </c>
      <c r="Y73" s="8">
        <f>IF(ISBLANK(Z73),0, LOOKUP(Z73,[1]Skill!$A:$A,[1]Skill!$X:$X)*AA73/100)</f>
        <v>60</v>
      </c>
      <c r="Z73" s="37">
        <v>55110013</v>
      </c>
      <c r="AA73" s="4">
        <v>30</v>
      </c>
      <c r="AB73" s="4" t="s">
        <v>5</v>
      </c>
      <c r="AC73" s="4"/>
      <c r="AD73" s="5">
        <v>70</v>
      </c>
      <c r="AE73" s="26">
        <v>0</v>
      </c>
      <c r="AF73" s="25">
        <v>0</v>
      </c>
    </row>
    <row r="74" spans="1:32">
      <c r="A74">
        <v>52000071</v>
      </c>
      <c r="B74" s="4" t="s">
        <v>100</v>
      </c>
      <c r="C74" s="4" t="s">
        <v>235</v>
      </c>
      <c r="D74" s="25" t="s">
        <v>367</v>
      </c>
      <c r="E74" s="4">
        <v>4</v>
      </c>
      <c r="F74">
        <v>100</v>
      </c>
      <c r="G74" s="4">
        <v>0</v>
      </c>
      <c r="H74" s="4">
        <f t="shared" si="4"/>
        <v>3</v>
      </c>
      <c r="I74" s="4">
        <v>4</v>
      </c>
      <c r="J74" s="6">
        <v>50</v>
      </c>
      <c r="K74" s="6">
        <v>25</v>
      </c>
      <c r="L74" s="14">
        <v>5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4</v>
      </c>
      <c r="S74" s="8">
        <v>0</v>
      </c>
      <c r="T74" s="8">
        <v>0</v>
      </c>
      <c r="U74" s="10">
        <f t="shared" si="5"/>
        <v>5</v>
      </c>
      <c r="V74" s="8">
        <v>0</v>
      </c>
      <c r="W74" s="8">
        <v>0</v>
      </c>
      <c r="X74" s="8">
        <v>0</v>
      </c>
      <c r="Y74" s="8">
        <f>IF(ISBLANK(Z74),0, LOOKUP(Z74,[1]Skill!$A:$A,[1]Skill!$X:$X)*AA74/100)</f>
        <v>5</v>
      </c>
      <c r="Z74" s="37">
        <v>55500001</v>
      </c>
      <c r="AA74" s="4">
        <v>100</v>
      </c>
      <c r="AB74" s="4" t="s">
        <v>3</v>
      </c>
      <c r="AC74" s="4"/>
      <c r="AD74" s="5">
        <v>71</v>
      </c>
      <c r="AE74" s="26">
        <v>0</v>
      </c>
      <c r="AF74" s="25">
        <v>0</v>
      </c>
    </row>
    <row r="75" spans="1:32">
      <c r="A75">
        <v>52000072</v>
      </c>
      <c r="B75" s="4" t="s">
        <v>66</v>
      </c>
      <c r="C75" s="4" t="s">
        <v>206</v>
      </c>
      <c r="D75" s="25" t="s">
        <v>367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14">
        <v>0</v>
      </c>
      <c r="M75" s="8">
        <v>4</v>
      </c>
      <c r="N75" s="8">
        <v>0</v>
      </c>
      <c r="O75" s="8">
        <v>0</v>
      </c>
      <c r="P75" s="8">
        <v>5</v>
      </c>
      <c r="Q75" s="8">
        <v>0</v>
      </c>
      <c r="R75" s="8">
        <v>0</v>
      </c>
      <c r="S75" s="8">
        <v>0</v>
      </c>
      <c r="T75" s="8">
        <v>0</v>
      </c>
      <c r="U75" s="10">
        <f t="shared" si="5"/>
        <v>0</v>
      </c>
      <c r="V75" s="8">
        <v>0</v>
      </c>
      <c r="W75" s="8">
        <v>0</v>
      </c>
      <c r="X75" s="8">
        <v>0</v>
      </c>
      <c r="Y75" s="8">
        <f>IF(ISBLANK(Z75),0, LOOKUP(Z75,[1]Skill!$A:$A,[1]Skill!$X:$X)*AA75/100)</f>
        <v>5</v>
      </c>
      <c r="Z75" s="37">
        <v>55500003</v>
      </c>
      <c r="AA75" s="4">
        <v>100</v>
      </c>
      <c r="AB75" s="4" t="s">
        <v>3</v>
      </c>
      <c r="AC75" s="4"/>
      <c r="AD75" s="5">
        <v>72</v>
      </c>
      <c r="AE75" s="26">
        <v>0</v>
      </c>
      <c r="AF75" s="25">
        <v>0</v>
      </c>
    </row>
    <row r="76" spans="1:32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60</v>
      </c>
      <c r="K76" s="7">
        <v>0</v>
      </c>
      <c r="L76" s="14">
        <v>3</v>
      </c>
      <c r="M76" s="8">
        <v>4</v>
      </c>
      <c r="N76" s="8">
        <v>3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 t="shared" si="5"/>
        <v>3</v>
      </c>
      <c r="V76" s="8">
        <v>10</v>
      </c>
      <c r="W76" s="8">
        <v>0</v>
      </c>
      <c r="X76" s="8">
        <v>0</v>
      </c>
      <c r="Y76" s="8">
        <f>IF(ISBLANK(Z76),0, LOOKUP(Z76,[1]Skill!$A:$A,[1]Skill!$X:$X)*AA76/100)</f>
        <v>25</v>
      </c>
      <c r="Z76" s="4">
        <v>55990102</v>
      </c>
      <c r="AA76" s="4">
        <v>100</v>
      </c>
      <c r="AB76" s="4" t="s">
        <v>68</v>
      </c>
      <c r="AC76" s="4"/>
      <c r="AD76" s="5">
        <v>73</v>
      </c>
      <c r="AE76" s="26">
        <v>0</v>
      </c>
      <c r="AF76" s="25">
        <v>0</v>
      </c>
    </row>
    <row r="77" spans="1:32">
      <c r="A77">
        <v>52000074</v>
      </c>
      <c r="B77" s="4" t="s">
        <v>69</v>
      </c>
      <c r="C77" s="4" t="s">
        <v>207</v>
      </c>
      <c r="D77" s="25" t="s">
        <v>367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14">
        <v>0</v>
      </c>
      <c r="M77" s="8">
        <v>4</v>
      </c>
      <c r="N77" s="8">
        <v>0</v>
      </c>
      <c r="O77" s="8">
        <v>0</v>
      </c>
      <c r="P77" s="8">
        <v>0</v>
      </c>
      <c r="Q77" s="8">
        <v>5</v>
      </c>
      <c r="R77" s="8">
        <v>0</v>
      </c>
      <c r="S77" s="8">
        <v>0</v>
      </c>
      <c r="T77" s="8">
        <v>0</v>
      </c>
      <c r="U77" s="10">
        <f t="shared" si="5"/>
        <v>0</v>
      </c>
      <c r="V77" s="8">
        <v>10</v>
      </c>
      <c r="W77" s="8">
        <v>0</v>
      </c>
      <c r="X77" s="8">
        <v>0</v>
      </c>
      <c r="Y77" s="8">
        <f>IF(ISBLANK(Z77),0, LOOKUP(Z77,[1]Skill!$A:$A,[1]Skill!$X:$X)*AA77/100)</f>
        <v>5</v>
      </c>
      <c r="Z77" s="37">
        <v>55500014</v>
      </c>
      <c r="AA77" s="4">
        <v>100</v>
      </c>
      <c r="AB77" s="4" t="s">
        <v>3</v>
      </c>
      <c r="AC77" s="4"/>
      <c r="AD77" s="5">
        <v>74</v>
      </c>
      <c r="AE77" s="26">
        <v>0</v>
      </c>
      <c r="AF77" s="25">
        <v>0</v>
      </c>
    </row>
    <row r="78" spans="1:32">
      <c r="A78">
        <v>52000075</v>
      </c>
      <c r="B78" s="4" t="s">
        <v>70</v>
      </c>
      <c r="C78" s="4" t="s">
        <v>208</v>
      </c>
      <c r="D78" s="25" t="s">
        <v>367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14">
        <v>3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2</v>
      </c>
      <c r="T78" s="8">
        <v>0</v>
      </c>
      <c r="U78" s="10">
        <f t="shared" si="5"/>
        <v>3</v>
      </c>
      <c r="V78" s="8">
        <v>10</v>
      </c>
      <c r="W78" s="8">
        <v>0</v>
      </c>
      <c r="X78" s="8">
        <v>0</v>
      </c>
      <c r="Y78" s="8">
        <f>IF(ISBLANK(Z78),0, LOOKUP(Z78,[1]Skill!$A:$A,[1]Skill!$X:$X)*AA78/100)</f>
        <v>5</v>
      </c>
      <c r="Z78" s="37">
        <v>55500008</v>
      </c>
      <c r="AA78" s="4">
        <v>100</v>
      </c>
      <c r="AB78" s="4" t="s">
        <v>3</v>
      </c>
      <c r="AC78" s="4"/>
      <c r="AD78" s="5">
        <v>75</v>
      </c>
      <c r="AE78" s="26">
        <v>0</v>
      </c>
      <c r="AF78" s="25">
        <v>0</v>
      </c>
    </row>
    <row r="79" spans="1:32">
      <c r="A79">
        <v>52000076</v>
      </c>
      <c r="B79" s="4" t="s">
        <v>71</v>
      </c>
      <c r="C79" s="4" t="s">
        <v>209</v>
      </c>
      <c r="D79" s="25" t="s">
        <v>367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14">
        <v>5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 t="shared" si="5"/>
        <v>5</v>
      </c>
      <c r="V79" s="8">
        <v>10</v>
      </c>
      <c r="W79" s="8">
        <v>0</v>
      </c>
      <c r="X79" s="8">
        <v>0</v>
      </c>
      <c r="Y79" s="8">
        <f>IF(ISBLANK(Z79),0, LOOKUP(Z79,[1]Skill!$A:$A,[1]Skill!$X:$X)*AA79/100)</f>
        <v>5</v>
      </c>
      <c r="Z79" s="37">
        <v>55500005</v>
      </c>
      <c r="AA79" s="4">
        <v>100</v>
      </c>
      <c r="AB79" s="4" t="s">
        <v>3</v>
      </c>
      <c r="AC79" s="4"/>
      <c r="AD79" s="5">
        <v>76</v>
      </c>
      <c r="AE79" s="26">
        <v>0</v>
      </c>
      <c r="AF79" s="25">
        <v>0</v>
      </c>
    </row>
    <row r="80" spans="1:32">
      <c r="A80">
        <v>52000077</v>
      </c>
      <c r="B80" s="4" t="s">
        <v>72</v>
      </c>
      <c r="C80" s="4" t="s">
        <v>210</v>
      </c>
      <c r="D80" s="25" t="s">
        <v>367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14">
        <v>3</v>
      </c>
      <c r="M80" s="8">
        <v>4</v>
      </c>
      <c r="N80" s="8">
        <v>0</v>
      </c>
      <c r="O80" s="8">
        <v>0</v>
      </c>
      <c r="P80" s="8">
        <v>0</v>
      </c>
      <c r="Q80" s="8">
        <v>3</v>
      </c>
      <c r="R80" s="8">
        <v>0</v>
      </c>
      <c r="S80" s="8">
        <v>0</v>
      </c>
      <c r="T80" s="8">
        <v>0</v>
      </c>
      <c r="U80" s="10">
        <f t="shared" si="5"/>
        <v>3</v>
      </c>
      <c r="V80" s="8">
        <v>10</v>
      </c>
      <c r="W80" s="8">
        <v>0</v>
      </c>
      <c r="X80" s="8">
        <v>0</v>
      </c>
      <c r="Y80" s="8">
        <f>IF(ISBLANK(Z80),0, LOOKUP(Z80,[1]Skill!$A:$A,[1]Skill!$X:$X)*AA80/100)</f>
        <v>5</v>
      </c>
      <c r="Z80" s="37">
        <v>55500010</v>
      </c>
      <c r="AA80" s="4">
        <v>100</v>
      </c>
      <c r="AB80" s="4" t="s">
        <v>3</v>
      </c>
      <c r="AC80" s="4"/>
      <c r="AD80" s="5">
        <v>77</v>
      </c>
      <c r="AE80" s="26">
        <v>0</v>
      </c>
      <c r="AF80" s="25">
        <v>0</v>
      </c>
    </row>
    <row r="81" spans="1:32">
      <c r="A81">
        <v>52000078</v>
      </c>
      <c r="B81" s="4" t="s">
        <v>73</v>
      </c>
      <c r="C81" s="4" t="s">
        <v>211</v>
      </c>
      <c r="D81" s="25" t="s">
        <v>367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14">
        <v>2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4</v>
      </c>
      <c r="T81" s="8">
        <v>0</v>
      </c>
      <c r="U81" s="10">
        <f t="shared" si="5"/>
        <v>2</v>
      </c>
      <c r="V81" s="8">
        <v>10</v>
      </c>
      <c r="W81" s="8">
        <v>0</v>
      </c>
      <c r="X81" s="8">
        <v>0</v>
      </c>
      <c r="Y81" s="8">
        <f>IF(ISBLANK(Z81),0, LOOKUP(Z81,[1]Skill!$A:$A,[1]Skill!$X:$X)*AA81/100)</f>
        <v>5</v>
      </c>
      <c r="Z81" s="37">
        <v>55500009</v>
      </c>
      <c r="AA81" s="4">
        <v>100</v>
      </c>
      <c r="AB81" s="4" t="s">
        <v>3</v>
      </c>
      <c r="AC81" s="4"/>
      <c r="AD81" s="5">
        <v>78</v>
      </c>
      <c r="AE81" s="26">
        <v>0</v>
      </c>
      <c r="AF81" s="25">
        <v>0</v>
      </c>
    </row>
    <row r="82" spans="1:32">
      <c r="A82">
        <v>52000079</v>
      </c>
      <c r="B82" s="4" t="s">
        <v>74</v>
      </c>
      <c r="C82" s="4" t="s">
        <v>212</v>
      </c>
      <c r="D82" s="25" t="s">
        <v>367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14">
        <v>0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 t="shared" si="5"/>
        <v>0</v>
      </c>
      <c r="V82" s="8">
        <v>10</v>
      </c>
      <c r="W82" s="8">
        <v>0</v>
      </c>
      <c r="X82" s="8">
        <v>0</v>
      </c>
      <c r="Y82" s="8">
        <f>IF(ISBLANK(Z82),0, LOOKUP(Z82,[1]Skill!$A:$A,[1]Skill!$X:$X)*AA82/100)</f>
        <v>5</v>
      </c>
      <c r="Z82" s="37">
        <v>55500011</v>
      </c>
      <c r="AA82" s="4">
        <v>100</v>
      </c>
      <c r="AB82" s="4" t="s">
        <v>3</v>
      </c>
      <c r="AC82" s="4"/>
      <c r="AD82" s="5">
        <v>79</v>
      </c>
      <c r="AE82" s="26">
        <v>0</v>
      </c>
      <c r="AF82" s="25">
        <v>0</v>
      </c>
    </row>
    <row r="83" spans="1:32">
      <c r="A83">
        <v>52000080</v>
      </c>
      <c r="B83" s="4" t="s">
        <v>75</v>
      </c>
      <c r="C83" s="4" t="s">
        <v>213</v>
      </c>
      <c r="D83" s="25" t="s">
        <v>367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14">
        <v>3</v>
      </c>
      <c r="M83" s="8">
        <v>4</v>
      </c>
      <c r="N83" s="8">
        <v>0</v>
      </c>
      <c r="O83" s="8">
        <v>0</v>
      </c>
      <c r="P83" s="8">
        <v>0</v>
      </c>
      <c r="Q83" s="8">
        <v>3</v>
      </c>
      <c r="R83" s="8">
        <v>0</v>
      </c>
      <c r="S83" s="8">
        <v>0</v>
      </c>
      <c r="T83" s="8">
        <v>0</v>
      </c>
      <c r="U83" s="10">
        <f t="shared" si="5"/>
        <v>3</v>
      </c>
      <c r="V83" s="8">
        <v>10</v>
      </c>
      <c r="W83" s="8">
        <v>0</v>
      </c>
      <c r="X83" s="8">
        <v>0</v>
      </c>
      <c r="Y83" s="8">
        <f>IF(ISBLANK(Z83),0, LOOKUP(Z83,[1]Skill!$A:$A,[1]Skill!$X:$X)*AA83/100)</f>
        <v>5</v>
      </c>
      <c r="Z83" s="37">
        <v>55500001</v>
      </c>
      <c r="AA83" s="4">
        <v>100</v>
      </c>
      <c r="AB83" s="4" t="s">
        <v>3</v>
      </c>
      <c r="AC83" s="4"/>
      <c r="AD83" s="5">
        <v>80</v>
      </c>
      <c r="AE83" s="26">
        <v>0</v>
      </c>
      <c r="AF83" s="25">
        <v>0</v>
      </c>
    </row>
    <row r="84" spans="1:32">
      <c r="A84">
        <v>52000081</v>
      </c>
      <c r="B84" s="4" t="s">
        <v>76</v>
      </c>
      <c r="C84" s="4" t="s">
        <v>214</v>
      </c>
      <c r="D84" s="25" t="s">
        <v>367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14">
        <v>0</v>
      </c>
      <c r="M84" s="8">
        <v>4</v>
      </c>
      <c r="N84" s="8">
        <v>0</v>
      </c>
      <c r="O84" s="8">
        <v>0</v>
      </c>
      <c r="P84" s="8">
        <v>3</v>
      </c>
      <c r="Q84" s="8">
        <v>0</v>
      </c>
      <c r="R84" s="8">
        <v>0</v>
      </c>
      <c r="S84" s="8">
        <v>0</v>
      </c>
      <c r="T84" s="8">
        <v>0</v>
      </c>
      <c r="U84" s="10">
        <f t="shared" si="5"/>
        <v>0</v>
      </c>
      <c r="V84" s="8">
        <v>10</v>
      </c>
      <c r="W84" s="8">
        <v>0</v>
      </c>
      <c r="X84" s="8">
        <v>0</v>
      </c>
      <c r="Y84" s="8">
        <f>IF(ISBLANK(Z84),0, LOOKUP(Z84,[1]Skill!$A:$A,[1]Skill!$X:$X)*AA84/100)</f>
        <v>5</v>
      </c>
      <c r="Z84" s="37">
        <v>55500012</v>
      </c>
      <c r="AA84" s="4">
        <v>100</v>
      </c>
      <c r="AB84" s="4" t="s">
        <v>3</v>
      </c>
      <c r="AC84" s="4"/>
      <c r="AD84" s="5">
        <v>81</v>
      </c>
      <c r="AE84" s="26">
        <v>0</v>
      </c>
      <c r="AF84" s="25">
        <v>0</v>
      </c>
    </row>
    <row r="85" spans="1:32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14">
        <v>5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 t="shared" si="5"/>
        <v>5</v>
      </c>
      <c r="V85" s="8">
        <v>20</v>
      </c>
      <c r="W85" s="8">
        <v>0</v>
      </c>
      <c r="X85" s="8">
        <v>25</v>
      </c>
      <c r="Y85" s="8">
        <f>IF(ISBLANK(Z85),0, LOOKUP(Z85,[1]Skill!$A:$A,[1]Skill!$X:$X)*AA85/100)</f>
        <v>0</v>
      </c>
      <c r="Z85" s="32"/>
      <c r="AA85" s="4"/>
      <c r="AB85" s="4" t="s">
        <v>308</v>
      </c>
      <c r="AC85" s="4"/>
      <c r="AD85" s="5">
        <v>82</v>
      </c>
      <c r="AE85" s="26">
        <v>0</v>
      </c>
      <c r="AF85" s="25">
        <v>0</v>
      </c>
    </row>
    <row r="86" spans="1:32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14">
        <v>5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 t="shared" si="5"/>
        <v>5</v>
      </c>
      <c r="V86" s="8">
        <v>20</v>
      </c>
      <c r="W86" s="8">
        <v>0</v>
      </c>
      <c r="X86" s="8">
        <v>25</v>
      </c>
      <c r="Y86" s="8">
        <f>IF(ISBLANK(Z86),0, LOOKUP(Z86,[1]Skill!$A:$A,[1]Skill!$X:$X)*AA86/100)</f>
        <v>0</v>
      </c>
      <c r="Z86" s="32"/>
      <c r="AA86" s="4"/>
      <c r="AB86" s="4" t="s">
        <v>28</v>
      </c>
      <c r="AC86" s="4">
        <v>11000008</v>
      </c>
      <c r="AD86" s="5">
        <v>83</v>
      </c>
      <c r="AE86" s="26">
        <v>0</v>
      </c>
      <c r="AF86" s="25">
        <v>0</v>
      </c>
    </row>
    <row r="87" spans="1:32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14">
        <v>5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 t="shared" si="5"/>
        <v>5</v>
      </c>
      <c r="V87" s="8">
        <v>20</v>
      </c>
      <c r="W87" s="8">
        <v>0</v>
      </c>
      <c r="X87" s="8">
        <v>25</v>
      </c>
      <c r="Y87" s="8">
        <f>IF(ISBLANK(Z87),0, LOOKUP(Z87,[1]Skill!$A:$A,[1]Skill!$X:$X)*AA87/100)</f>
        <v>0</v>
      </c>
      <c r="Z87" s="32"/>
      <c r="AA87" s="4"/>
      <c r="AB87" s="4" t="s">
        <v>30</v>
      </c>
      <c r="AC87" s="4">
        <v>11000006</v>
      </c>
      <c r="AD87" s="5">
        <v>84</v>
      </c>
      <c r="AE87" s="26">
        <v>0</v>
      </c>
      <c r="AF87" s="25">
        <v>0</v>
      </c>
    </row>
    <row r="88" spans="1:32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14">
        <v>5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 t="shared" si="5"/>
        <v>5</v>
      </c>
      <c r="V88" s="8">
        <v>20</v>
      </c>
      <c r="W88" s="8">
        <v>0</v>
      </c>
      <c r="X88" s="8">
        <v>25</v>
      </c>
      <c r="Y88" s="8">
        <f>IF(ISBLANK(Z88),0, LOOKUP(Z88,[1]Skill!$A:$A,[1]Skill!$X:$X)*AA88/100)</f>
        <v>0</v>
      </c>
      <c r="Z88" s="32"/>
      <c r="AA88" s="4"/>
      <c r="AB88" s="4" t="s">
        <v>310</v>
      </c>
      <c r="AC88" s="4"/>
      <c r="AD88" s="5">
        <v>85</v>
      </c>
      <c r="AE88" s="26">
        <v>0</v>
      </c>
      <c r="AF88" s="25">
        <v>0</v>
      </c>
    </row>
    <row r="89" spans="1:32">
      <c r="A89">
        <v>52000086</v>
      </c>
      <c r="B89" s="4" t="s">
        <v>80</v>
      </c>
      <c r="C89" s="4" t="s">
        <v>219</v>
      </c>
      <c r="D89" s="25" t="s">
        <v>355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14">
        <v>9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 t="shared" si="5"/>
        <v>9</v>
      </c>
      <c r="V89" s="8">
        <v>20</v>
      </c>
      <c r="W89" s="8">
        <v>0</v>
      </c>
      <c r="X89" s="8">
        <v>25</v>
      </c>
      <c r="Y89" s="8">
        <f>IF(ISBLANK(Z89),0, LOOKUP(Z89,[1]Skill!$A:$A,[1]Skill!$X:$X)*AA89/100)</f>
        <v>20</v>
      </c>
      <c r="Z89" s="32">
        <v>55510009</v>
      </c>
      <c r="AA89" s="4">
        <v>40</v>
      </c>
      <c r="AB89" s="4" t="s">
        <v>307</v>
      </c>
      <c r="AC89" s="4">
        <v>11000006</v>
      </c>
      <c r="AD89" s="5">
        <v>86</v>
      </c>
      <c r="AE89" s="26">
        <v>0</v>
      </c>
      <c r="AF89" s="25">
        <v>0</v>
      </c>
    </row>
    <row r="90" spans="1:32">
      <c r="A90">
        <v>52000087</v>
      </c>
      <c r="B90" s="4" t="s">
        <v>81</v>
      </c>
      <c r="C90" s="4" t="s">
        <v>220</v>
      </c>
      <c r="D90" s="25" t="s">
        <v>355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14">
        <v>4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 t="shared" si="5"/>
        <v>4</v>
      </c>
      <c r="V90" s="8">
        <v>20</v>
      </c>
      <c r="W90" s="8">
        <v>0</v>
      </c>
      <c r="X90" s="8">
        <v>25</v>
      </c>
      <c r="Y90" s="8">
        <f>IF(ISBLANK(Z90),0, LOOKUP(Z90,[1]Skill!$A:$A,[1]Skill!$X:$X)*AA90/100)</f>
        <v>15</v>
      </c>
      <c r="Z90" s="32">
        <v>55510002</v>
      </c>
      <c r="AA90" s="4">
        <v>100</v>
      </c>
      <c r="AB90" s="4" t="s">
        <v>32</v>
      </c>
      <c r="AC90" s="4">
        <v>11000010</v>
      </c>
      <c r="AD90" s="5">
        <v>87</v>
      </c>
      <c r="AE90" s="26">
        <v>0</v>
      </c>
      <c r="AF90" s="25">
        <v>0</v>
      </c>
    </row>
    <row r="91" spans="1:32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14">
        <v>5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 t="shared" si="5"/>
        <v>5</v>
      </c>
      <c r="V91" s="8">
        <v>20</v>
      </c>
      <c r="W91" s="8">
        <v>0</v>
      </c>
      <c r="X91" s="8">
        <v>25</v>
      </c>
      <c r="Y91" s="8">
        <f>IF(ISBLANK(Z91),0, LOOKUP(Z91,[1]Skill!$A:$A,[1]Skill!$X:$X)*AA91/100)</f>
        <v>0</v>
      </c>
      <c r="Z91" s="32"/>
      <c r="AA91" s="4"/>
      <c r="AB91" s="4" t="s">
        <v>306</v>
      </c>
      <c r="AC91" s="4">
        <v>11000007</v>
      </c>
      <c r="AD91" s="5">
        <v>88</v>
      </c>
      <c r="AE91" s="26">
        <v>0</v>
      </c>
      <c r="AF91" s="25">
        <v>0</v>
      </c>
    </row>
    <row r="92" spans="1:32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14">
        <v>5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 t="shared" si="5"/>
        <v>5</v>
      </c>
      <c r="V92" s="8">
        <v>20</v>
      </c>
      <c r="W92" s="8">
        <v>0</v>
      </c>
      <c r="X92" s="8">
        <v>25</v>
      </c>
      <c r="Y92" s="8">
        <f>IF(ISBLANK(Z92),0, LOOKUP(Z92,[1]Skill!$A:$A,[1]Skill!$X:$X)*AA92/100)</f>
        <v>0</v>
      </c>
      <c r="Z92" s="32"/>
      <c r="AA92" s="4"/>
      <c r="AB92" s="4" t="s">
        <v>309</v>
      </c>
      <c r="AC92" s="4">
        <v>11000009</v>
      </c>
      <c r="AD92" s="5">
        <v>89</v>
      </c>
      <c r="AE92" s="26">
        <v>0</v>
      </c>
      <c r="AF92" s="25">
        <v>0</v>
      </c>
    </row>
    <row r="93" spans="1:32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14">
        <v>55</v>
      </c>
      <c r="M93" s="8">
        <v>3</v>
      </c>
      <c r="N93" s="8">
        <v>0</v>
      </c>
      <c r="O93" s="8">
        <v>0</v>
      </c>
      <c r="P93" s="8">
        <v>0</v>
      </c>
      <c r="Q93" s="8">
        <v>-5</v>
      </c>
      <c r="R93" s="8">
        <v>0</v>
      </c>
      <c r="S93" s="8">
        <v>0</v>
      </c>
      <c r="T93" s="8">
        <v>0</v>
      </c>
      <c r="U93" s="10">
        <f t="shared" si="5"/>
        <v>5</v>
      </c>
      <c r="V93" s="8">
        <v>15</v>
      </c>
      <c r="W93" s="8">
        <v>0</v>
      </c>
      <c r="X93" s="8">
        <v>0</v>
      </c>
      <c r="Y93" s="8">
        <f>IF(ISBLANK(Z93),0, LOOKUP(Z93,[1]Skill!$A:$A,[1]Skill!$X:$X)*AA93/100)</f>
        <v>0</v>
      </c>
      <c r="Z93" s="32"/>
      <c r="AA93" s="4"/>
      <c r="AB93" s="4" t="s">
        <v>85</v>
      </c>
      <c r="AC93" s="4">
        <v>11000006</v>
      </c>
      <c r="AD93" s="5">
        <v>90</v>
      </c>
      <c r="AE93" s="26">
        <v>0</v>
      </c>
      <c r="AF93" s="25">
        <v>0</v>
      </c>
    </row>
    <row r="94" spans="1:32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37</v>
      </c>
      <c r="L94" s="14">
        <v>0</v>
      </c>
      <c r="M94" s="8">
        <v>3</v>
      </c>
      <c r="N94" s="8">
        <v>6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 t="shared" si="5"/>
        <v>2</v>
      </c>
      <c r="V94" s="8">
        <v>0</v>
      </c>
      <c r="W94" s="8">
        <v>0</v>
      </c>
      <c r="X94" s="8">
        <v>0</v>
      </c>
      <c r="Y94" s="8">
        <f>IF(ISBLANK(Z94),0, LOOKUP(Z94,[1]Skill!$A:$A,[1]Skill!$X:$X)*AA94/100)</f>
        <v>35</v>
      </c>
      <c r="Z94" s="37">
        <v>55110014</v>
      </c>
      <c r="AA94" s="4">
        <v>70</v>
      </c>
      <c r="AB94" s="4" t="s">
        <v>5</v>
      </c>
      <c r="AC94" s="4">
        <v>11000002</v>
      </c>
      <c r="AD94" s="5">
        <v>91</v>
      </c>
      <c r="AE94" s="26">
        <v>0</v>
      </c>
      <c r="AF94" s="25">
        <v>0</v>
      </c>
    </row>
    <row r="95" spans="1:32">
      <c r="A95">
        <v>52000092</v>
      </c>
      <c r="B95" s="4" t="s">
        <v>87</v>
      </c>
      <c r="C95" s="4" t="s">
        <v>224</v>
      </c>
      <c r="D95" s="25" t="s">
        <v>359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14">
        <v>1</v>
      </c>
      <c r="M95" s="8">
        <v>4</v>
      </c>
      <c r="N95" s="8">
        <v>0</v>
      </c>
      <c r="O95" s="8">
        <v>0</v>
      </c>
      <c r="P95" s="8">
        <v>5</v>
      </c>
      <c r="Q95" s="8">
        <v>5</v>
      </c>
      <c r="R95" s="8">
        <v>0</v>
      </c>
      <c r="S95" s="8">
        <v>0</v>
      </c>
      <c r="T95" s="8">
        <v>0</v>
      </c>
      <c r="U95" s="10">
        <f t="shared" si="5"/>
        <v>-0.59999999999999964</v>
      </c>
      <c r="V95" s="8">
        <v>0</v>
      </c>
      <c r="W95" s="8">
        <v>0</v>
      </c>
      <c r="X95" s="8">
        <v>0</v>
      </c>
      <c r="Y95" s="8">
        <f>IF(ISBLANK(Z95),0, LOOKUP(Z95,[1]Skill!$A:$A,[1]Skill!$X:$X)*AA95/100)</f>
        <v>8.4</v>
      </c>
      <c r="Z95" s="37">
        <v>55510004</v>
      </c>
      <c r="AA95" s="4">
        <v>70</v>
      </c>
      <c r="AB95" s="4" t="s">
        <v>5</v>
      </c>
      <c r="AC95" s="4">
        <v>11000004</v>
      </c>
      <c r="AD95" s="5">
        <v>92</v>
      </c>
      <c r="AE95" s="26">
        <v>0</v>
      </c>
      <c r="AF95" s="25">
        <v>0</v>
      </c>
    </row>
    <row r="96" spans="1:32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14">
        <v>7</v>
      </c>
      <c r="M96" s="8">
        <v>5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 t="shared" si="5"/>
        <v>7</v>
      </c>
      <c r="V96" s="8">
        <v>10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3</v>
      </c>
      <c r="AC96" s="4">
        <v>11000001</v>
      </c>
      <c r="AD96" s="5">
        <v>93</v>
      </c>
      <c r="AE96" s="26">
        <v>0</v>
      </c>
      <c r="AF96" s="25">
        <v>0</v>
      </c>
    </row>
    <row r="97" spans="1:32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2</v>
      </c>
      <c r="I97" s="4">
        <v>3</v>
      </c>
      <c r="J97" s="6">
        <v>100</v>
      </c>
      <c r="K97" s="6">
        <v>0</v>
      </c>
      <c r="L97" s="14">
        <v>2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 t="shared" si="5"/>
        <v>2</v>
      </c>
      <c r="V97" s="8">
        <v>10</v>
      </c>
      <c r="W97" s="8">
        <v>0</v>
      </c>
      <c r="X97" s="8">
        <v>0</v>
      </c>
      <c r="Y97" s="8">
        <f>IF(ISBLANK(Z97),0, LOOKUP(Z97,[1]Skill!$A:$A,[1]Skill!$X:$X)*AA97/100)</f>
        <v>0</v>
      </c>
      <c r="Z97" s="32"/>
      <c r="AA97" s="4"/>
      <c r="AB97" s="4" t="s">
        <v>3</v>
      </c>
      <c r="AC97" s="4">
        <v>11000001</v>
      </c>
      <c r="AD97" s="5">
        <v>94</v>
      </c>
      <c r="AE97" s="26">
        <v>0</v>
      </c>
      <c r="AF97" s="25">
        <v>0</v>
      </c>
    </row>
    <row r="98" spans="1:32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14">
        <v>3</v>
      </c>
      <c r="M98" s="8">
        <v>4</v>
      </c>
      <c r="N98" s="8">
        <v>0</v>
      </c>
      <c r="O98" s="8">
        <v>0</v>
      </c>
      <c r="P98" s="8">
        <v>0</v>
      </c>
      <c r="Q98" s="8">
        <v>4</v>
      </c>
      <c r="R98" s="8">
        <v>0</v>
      </c>
      <c r="S98" s="8">
        <v>0</v>
      </c>
      <c r="T98" s="8">
        <v>0</v>
      </c>
      <c r="U98" s="18">
        <f t="shared" si="5"/>
        <v>5</v>
      </c>
      <c r="V98" s="8">
        <v>0</v>
      </c>
      <c r="W98" s="8">
        <v>0</v>
      </c>
      <c r="X98" s="8">
        <v>0</v>
      </c>
      <c r="Y98" s="8">
        <f>IF(ISBLANK(Z98),0, LOOKUP(Z98,[1]Skill!$A:$A,[1]Skill!$X:$X)*AA98/100)</f>
        <v>12</v>
      </c>
      <c r="Z98" s="37">
        <v>55110009</v>
      </c>
      <c r="AA98" s="4">
        <v>100</v>
      </c>
      <c r="AB98" s="4" t="s">
        <v>5</v>
      </c>
      <c r="AC98" s="4">
        <v>11000004</v>
      </c>
      <c r="AD98" s="5">
        <v>95</v>
      </c>
      <c r="AE98" s="26">
        <v>0</v>
      </c>
      <c r="AF98" s="25">
        <v>0</v>
      </c>
    </row>
    <row r="99" spans="1:32">
      <c r="A99">
        <v>52000096</v>
      </c>
      <c r="B99" s="4" t="s">
        <v>90</v>
      </c>
      <c r="C99" s="4" t="s">
        <v>227</v>
      </c>
      <c r="D99" s="25" t="s">
        <v>369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60</v>
      </c>
      <c r="L99" s="14">
        <v>10</v>
      </c>
      <c r="M99" s="8">
        <v>5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 t="shared" si="5"/>
        <v>10</v>
      </c>
      <c r="V99" s="8">
        <v>0</v>
      </c>
      <c r="W99" s="8">
        <v>0</v>
      </c>
      <c r="X99" s="8">
        <v>0</v>
      </c>
      <c r="Y99" s="8">
        <f>IF(ISBLANK(Z99),0, LOOKUP(Z99,[1]Skill!$A:$A,[1]Skill!$X:$X)*AA99/100)</f>
        <v>40</v>
      </c>
      <c r="Z99" s="37">
        <v>55200004</v>
      </c>
      <c r="AA99" s="4">
        <v>100</v>
      </c>
      <c r="AB99" s="4" t="s">
        <v>5</v>
      </c>
      <c r="AC99" s="4">
        <v>11000007</v>
      </c>
      <c r="AD99" s="5">
        <v>96</v>
      </c>
      <c r="AE99" s="26">
        <v>0</v>
      </c>
      <c r="AF99" s="25">
        <v>0</v>
      </c>
    </row>
    <row r="100" spans="1:32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IF(AND(U100&gt;=13,U100&lt;=16),5,IF(AND(U100&gt;=9,U100&lt;=12),4,IF(AND(U100&gt;=5,U100&lt;=8),3,IF(AND(U100&gt;=1,U100&lt;=4),2,IF(AND(U100&gt;=-3,U100&lt;=0),1,IF(AND(U100&gt;=-5,U100&lt;=-4),0,6))))))</f>
        <v>1</v>
      </c>
      <c r="I100" s="4">
        <v>2</v>
      </c>
      <c r="J100" s="6">
        <v>0</v>
      </c>
      <c r="K100" s="6">
        <v>40</v>
      </c>
      <c r="L100" s="14">
        <v>0</v>
      </c>
      <c r="M100" s="8">
        <v>4</v>
      </c>
      <c r="N100" s="8">
        <v>0</v>
      </c>
      <c r="O100" s="8">
        <v>0</v>
      </c>
      <c r="P100" s="8">
        <v>0</v>
      </c>
      <c r="Q100" s="8">
        <v>3</v>
      </c>
      <c r="R100" s="8">
        <v>3</v>
      </c>
      <c r="S100" s="8">
        <v>0</v>
      </c>
      <c r="T100" s="8">
        <v>0</v>
      </c>
      <c r="U100" s="10">
        <f t="shared" ref="U100:U131" si="7">J100+K100-100+L100+ SUM(N100:T100)*5+IF(ISNUMBER(Y100),Y100,0)+X100</f>
        <v>0</v>
      </c>
      <c r="V100" s="8">
        <v>0</v>
      </c>
      <c r="W100" s="8">
        <v>0</v>
      </c>
      <c r="X100" s="8">
        <v>0</v>
      </c>
      <c r="Y100" s="8">
        <f>IF(ISBLANK(Z100),0, LOOKUP(Z100,[1]Skill!$A:$A,[1]Skill!$X:$X)*AA100/100)</f>
        <v>30</v>
      </c>
      <c r="Z100" s="37">
        <v>55110010</v>
      </c>
      <c r="AA100" s="4">
        <v>100</v>
      </c>
      <c r="AB100" s="4" t="s">
        <v>5</v>
      </c>
      <c r="AC100" s="4">
        <v>11000007</v>
      </c>
      <c r="AD100" s="5">
        <v>97</v>
      </c>
      <c r="AE100" s="26">
        <v>0</v>
      </c>
      <c r="AF100" s="25">
        <v>0</v>
      </c>
    </row>
    <row r="101" spans="1:32">
      <c r="A101">
        <v>52000098</v>
      </c>
      <c r="B101" s="4" t="s">
        <v>92</v>
      </c>
      <c r="C101" s="4" t="s">
        <v>137</v>
      </c>
      <c r="D101" s="25" t="s">
        <v>358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14">
        <v>7</v>
      </c>
      <c r="M101" s="8">
        <v>4</v>
      </c>
      <c r="N101" s="8">
        <v>0</v>
      </c>
      <c r="O101" s="8">
        <v>0</v>
      </c>
      <c r="P101" s="8">
        <v>0</v>
      </c>
      <c r="Q101" s="8">
        <v>5</v>
      </c>
      <c r="R101" s="8">
        <v>0</v>
      </c>
      <c r="S101" s="8">
        <v>0</v>
      </c>
      <c r="T101" s="8">
        <v>0</v>
      </c>
      <c r="U101" s="10">
        <f t="shared" si="7"/>
        <v>6.8000000000000007</v>
      </c>
      <c r="V101" s="8">
        <v>20</v>
      </c>
      <c r="W101" s="8">
        <v>0</v>
      </c>
      <c r="X101" s="8">
        <v>25</v>
      </c>
      <c r="Y101" s="8">
        <f>IF(ISBLANK(Z101),0, LOOKUP(Z101,[1]Skill!$A:$A,[1]Skill!$X:$X)*AA101/100)</f>
        <v>14.8</v>
      </c>
      <c r="Z101" s="37">
        <v>55510019</v>
      </c>
      <c r="AA101" s="4">
        <v>40</v>
      </c>
      <c r="AB101" s="4" t="s">
        <v>311</v>
      </c>
      <c r="AC101" s="4"/>
      <c r="AD101" s="5">
        <v>98</v>
      </c>
      <c r="AE101" s="26">
        <v>0</v>
      </c>
      <c r="AF101" s="25">
        <v>0</v>
      </c>
    </row>
    <row r="102" spans="1:32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40</v>
      </c>
      <c r="L102" s="14">
        <v>0</v>
      </c>
      <c r="M102" s="8">
        <v>4</v>
      </c>
      <c r="N102" s="8">
        <v>0</v>
      </c>
      <c r="O102" s="8">
        <v>0</v>
      </c>
      <c r="P102" s="8">
        <v>0</v>
      </c>
      <c r="Q102" s="8">
        <v>6</v>
      </c>
      <c r="R102" s="8">
        <v>6</v>
      </c>
      <c r="S102" s="8">
        <v>0</v>
      </c>
      <c r="T102" s="8">
        <v>0</v>
      </c>
      <c r="U102" s="10">
        <f t="shared" si="7"/>
        <v>0</v>
      </c>
      <c r="V102" s="8">
        <v>0</v>
      </c>
      <c r="W102" s="8">
        <v>0</v>
      </c>
      <c r="X102" s="8">
        <v>0</v>
      </c>
      <c r="Y102" s="8">
        <f>IF(ISBLANK(Z102),0, LOOKUP(Z102,[1]Skill!$A:$A,[1]Skill!$X:$X)*AA102/100)</f>
        <v>0</v>
      </c>
      <c r="Z102" s="37"/>
      <c r="AA102" s="4"/>
      <c r="AB102" s="4" t="s">
        <v>5</v>
      </c>
      <c r="AC102" s="4"/>
      <c r="AD102" s="5">
        <v>99</v>
      </c>
      <c r="AE102" s="26">
        <v>0</v>
      </c>
      <c r="AF102" s="25">
        <v>0</v>
      </c>
    </row>
    <row r="103" spans="1:32">
      <c r="A103">
        <v>52000100</v>
      </c>
      <c r="B103" s="4" t="s">
        <v>138</v>
      </c>
      <c r="C103" s="4" t="s">
        <v>139</v>
      </c>
      <c r="D103" s="25" t="s">
        <v>366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14">
        <v>11</v>
      </c>
      <c r="M103" s="8">
        <v>3</v>
      </c>
      <c r="N103" s="8">
        <v>0</v>
      </c>
      <c r="O103" s="8">
        <v>0</v>
      </c>
      <c r="P103" s="8">
        <v>0</v>
      </c>
      <c r="Q103" s="8">
        <v>4</v>
      </c>
      <c r="R103" s="8">
        <v>0</v>
      </c>
      <c r="S103" s="8">
        <v>0</v>
      </c>
      <c r="T103" s="8">
        <v>0</v>
      </c>
      <c r="U103" s="10">
        <f t="shared" si="7"/>
        <v>10.5</v>
      </c>
      <c r="V103" s="8">
        <v>10</v>
      </c>
      <c r="W103" s="8">
        <v>0</v>
      </c>
      <c r="X103" s="8">
        <v>0</v>
      </c>
      <c r="Y103" s="8">
        <f>IF(ISBLANK(Z103),0, LOOKUP(Z103,[1]Skill!$A:$A,[1]Skill!$X:$X)*AA103/100)</f>
        <v>49.5</v>
      </c>
      <c r="Z103" s="37">
        <v>55990105</v>
      </c>
      <c r="AA103" s="4">
        <v>33</v>
      </c>
      <c r="AB103" s="4" t="s">
        <v>94</v>
      </c>
      <c r="AC103" s="4">
        <v>11000007</v>
      </c>
      <c r="AD103" s="5">
        <v>100</v>
      </c>
      <c r="AE103" s="26">
        <v>0</v>
      </c>
      <c r="AF103" s="25">
        <v>0</v>
      </c>
    </row>
    <row r="104" spans="1:32">
      <c r="A104">
        <v>52000101</v>
      </c>
      <c r="B104" s="4" t="s">
        <v>95</v>
      </c>
      <c r="C104" s="4" t="s">
        <v>230</v>
      </c>
      <c r="D104" s="25" t="s">
        <v>368</v>
      </c>
      <c r="E104" s="4">
        <v>2</v>
      </c>
      <c r="F104">
        <v>101</v>
      </c>
      <c r="G104" s="4">
        <v>0</v>
      </c>
      <c r="H104" s="4">
        <f t="shared" si="6"/>
        <v>2</v>
      </c>
      <c r="I104" s="4">
        <v>2</v>
      </c>
      <c r="J104" s="6">
        <v>40</v>
      </c>
      <c r="K104" s="6">
        <v>0</v>
      </c>
      <c r="L104" s="14">
        <v>2</v>
      </c>
      <c r="M104" s="8">
        <v>1</v>
      </c>
      <c r="N104" s="8">
        <v>0</v>
      </c>
      <c r="O104" s="8">
        <v>0</v>
      </c>
      <c r="P104" s="8">
        <v>0</v>
      </c>
      <c r="Q104" s="8">
        <v>5</v>
      </c>
      <c r="R104" s="8">
        <v>0</v>
      </c>
      <c r="S104" s="8">
        <v>0</v>
      </c>
      <c r="T104" s="8">
        <v>0</v>
      </c>
      <c r="U104" s="10">
        <f t="shared" si="7"/>
        <v>2</v>
      </c>
      <c r="V104" s="8">
        <v>0</v>
      </c>
      <c r="W104" s="8">
        <v>0</v>
      </c>
      <c r="X104" s="8">
        <v>0</v>
      </c>
      <c r="Y104" s="8">
        <f>IF(ISBLANK(Z104),0, LOOKUP(Z104,[1]Skill!$A:$A,[1]Skill!$X:$X)*AA104/100)</f>
        <v>35</v>
      </c>
      <c r="Z104" s="37">
        <v>55990103</v>
      </c>
      <c r="AA104" s="4">
        <v>100</v>
      </c>
      <c r="AB104" s="4" t="s">
        <v>5</v>
      </c>
      <c r="AC104" s="4"/>
      <c r="AD104" s="5">
        <v>101</v>
      </c>
      <c r="AE104" s="26">
        <v>0</v>
      </c>
      <c r="AF104" s="25">
        <v>0</v>
      </c>
    </row>
    <row r="105" spans="1:32">
      <c r="A105">
        <v>52000102</v>
      </c>
      <c r="B105" s="4" t="s">
        <v>140</v>
      </c>
      <c r="C105" s="4" t="s">
        <v>231</v>
      </c>
      <c r="D105" s="25" t="s">
        <v>362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14">
        <v>0</v>
      </c>
      <c r="M105" s="8">
        <v>4</v>
      </c>
      <c r="N105" s="8">
        <v>0</v>
      </c>
      <c r="O105" s="8">
        <v>0</v>
      </c>
      <c r="P105" s="8">
        <v>4</v>
      </c>
      <c r="Q105" s="8">
        <v>4</v>
      </c>
      <c r="R105" s="8">
        <v>0</v>
      </c>
      <c r="S105" s="8">
        <v>0</v>
      </c>
      <c r="T105" s="8">
        <v>0</v>
      </c>
      <c r="U105" s="10">
        <f t="shared" si="7"/>
        <v>10</v>
      </c>
      <c r="V105" s="8">
        <v>0</v>
      </c>
      <c r="W105" s="8">
        <v>0</v>
      </c>
      <c r="X105" s="8">
        <v>0</v>
      </c>
      <c r="Y105" s="8">
        <f>IF(ISBLANK(Z105),0, LOOKUP(Z105,[1]Skill!$A:$A,[1]Skill!$X:$X)*AA105/100)</f>
        <v>20</v>
      </c>
      <c r="Z105" s="37">
        <v>55700004</v>
      </c>
      <c r="AA105" s="4">
        <v>100</v>
      </c>
      <c r="AB105" s="4" t="s">
        <v>5</v>
      </c>
      <c r="AC105" s="4"/>
      <c r="AD105" s="5">
        <v>102</v>
      </c>
      <c r="AE105" s="26">
        <v>0</v>
      </c>
      <c r="AF105" s="25">
        <v>0</v>
      </c>
    </row>
    <row r="106" spans="1:32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50</v>
      </c>
      <c r="L106" s="14">
        <v>2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8</v>
      </c>
      <c r="S106" s="8">
        <v>0</v>
      </c>
      <c r="T106" s="8">
        <v>3</v>
      </c>
      <c r="U106" s="10">
        <f t="shared" si="7"/>
        <v>7</v>
      </c>
      <c r="V106" s="8">
        <v>0</v>
      </c>
      <c r="W106" s="8">
        <v>0</v>
      </c>
      <c r="X106" s="8">
        <v>0</v>
      </c>
      <c r="Y106" s="8">
        <f>IF(ISBLANK(Z106),0, LOOKUP(Z106,[1]Skill!$A:$A,[1]Skill!$X:$X)*AA106/100)</f>
        <v>0</v>
      </c>
      <c r="Z106" s="32"/>
      <c r="AA106" s="4"/>
      <c r="AB106" s="4" t="s">
        <v>5</v>
      </c>
      <c r="AC106" s="4">
        <v>11000008</v>
      </c>
      <c r="AD106" s="5">
        <v>103</v>
      </c>
      <c r="AE106" s="26">
        <v>0</v>
      </c>
      <c r="AF106" s="25">
        <v>0</v>
      </c>
    </row>
    <row r="107" spans="1:32">
      <c r="A107">
        <v>52000104</v>
      </c>
      <c r="B107" s="4" t="s">
        <v>97</v>
      </c>
      <c r="C107" s="4" t="s">
        <v>232</v>
      </c>
      <c r="D107" s="25" t="s">
        <v>355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14">
        <v>4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 t="shared" si="7"/>
        <v>1</v>
      </c>
      <c r="V107" s="8">
        <v>10</v>
      </c>
      <c r="W107" s="8">
        <v>0</v>
      </c>
      <c r="X107" s="8">
        <v>0</v>
      </c>
      <c r="Y107" s="8">
        <f>IF(ISBLANK(Z107),0, LOOKUP(Z107,[1]Skill!$A:$A,[1]Skill!$X:$X)*AA107/100)</f>
        <v>12</v>
      </c>
      <c r="Z107" s="37">
        <v>55510013</v>
      </c>
      <c r="AA107" s="4">
        <v>100</v>
      </c>
      <c r="AB107" s="4" t="s">
        <v>3</v>
      </c>
      <c r="AC107" s="4">
        <v>11000003</v>
      </c>
      <c r="AD107" s="5">
        <v>104</v>
      </c>
      <c r="AE107" s="26">
        <v>0</v>
      </c>
      <c r="AF107" s="25">
        <v>0</v>
      </c>
    </row>
    <row r="108" spans="1:32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14">
        <v>0</v>
      </c>
      <c r="M108" s="8">
        <v>4</v>
      </c>
      <c r="N108" s="8">
        <v>6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 t="shared" si="7"/>
        <v>-2</v>
      </c>
      <c r="V108" s="8">
        <v>0</v>
      </c>
      <c r="W108" s="8">
        <v>0</v>
      </c>
      <c r="X108" s="8">
        <v>0</v>
      </c>
      <c r="Y108" s="8">
        <f>IF(ISBLANK(Z108),0, LOOKUP(Z108,[1]Skill!$A:$A,[1]Skill!$X:$X)*AA108/100)</f>
        <v>8</v>
      </c>
      <c r="Z108" s="37">
        <v>55990101</v>
      </c>
      <c r="AA108" s="4">
        <v>100</v>
      </c>
      <c r="AB108" s="4" t="s">
        <v>5</v>
      </c>
      <c r="AC108" s="4">
        <v>11000003</v>
      </c>
      <c r="AD108" s="5">
        <v>105</v>
      </c>
      <c r="AE108" s="26">
        <v>0</v>
      </c>
      <c r="AF108" s="25">
        <v>0</v>
      </c>
    </row>
    <row r="109" spans="1:32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14">
        <v>1</v>
      </c>
      <c r="M109" s="8">
        <v>4</v>
      </c>
      <c r="N109" s="8">
        <v>0</v>
      </c>
      <c r="O109" s="8">
        <v>6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 t="shared" si="7"/>
        <v>1</v>
      </c>
      <c r="V109" s="8">
        <v>0</v>
      </c>
      <c r="W109" s="8">
        <v>0</v>
      </c>
      <c r="X109" s="8">
        <v>0</v>
      </c>
      <c r="Y109" s="8">
        <f>IF(ISBLANK(Z109),0, LOOKUP(Z109,[1]Skill!$A:$A,[1]Skill!$X:$X)*AA109/100)</f>
        <v>0</v>
      </c>
      <c r="Z109" s="37"/>
      <c r="AA109" s="4"/>
      <c r="AB109" s="4" t="s">
        <v>5</v>
      </c>
      <c r="AC109" s="4">
        <v>11000010</v>
      </c>
      <c r="AD109" s="5">
        <v>106</v>
      </c>
      <c r="AE109" s="26">
        <v>0</v>
      </c>
      <c r="AF109" s="25">
        <v>0</v>
      </c>
    </row>
    <row r="110" spans="1:32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45</v>
      </c>
      <c r="K110" s="6">
        <v>45</v>
      </c>
      <c r="L110" s="14">
        <v>3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 t="shared" si="7"/>
        <v>3</v>
      </c>
      <c r="V110" s="8">
        <v>0</v>
      </c>
      <c r="W110" s="8">
        <v>0</v>
      </c>
      <c r="X110" s="8">
        <v>0</v>
      </c>
      <c r="Y110" s="8">
        <f>IF(ISBLANK(Z110),0, LOOKUP(Z110,[1]Skill!$A:$A,[1]Skill!$X:$X)*AA110/100)</f>
        <v>10</v>
      </c>
      <c r="Z110">
        <v>55900013</v>
      </c>
      <c r="AA110" s="4">
        <v>100</v>
      </c>
      <c r="AB110" s="4" t="s">
        <v>5</v>
      </c>
      <c r="AC110" s="4"/>
      <c r="AD110" s="5">
        <v>107</v>
      </c>
      <c r="AE110" s="26">
        <v>0</v>
      </c>
      <c r="AF110" s="25">
        <v>0</v>
      </c>
    </row>
    <row r="111" spans="1:32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14">
        <v>0</v>
      </c>
      <c r="M111" s="8">
        <v>4</v>
      </c>
      <c r="N111" s="8">
        <v>0</v>
      </c>
      <c r="O111" s="8">
        <v>0</v>
      </c>
      <c r="P111" s="8">
        <v>0</v>
      </c>
      <c r="Q111" s="8">
        <v>6</v>
      </c>
      <c r="R111" s="8">
        <v>0</v>
      </c>
      <c r="S111" s="8">
        <v>0</v>
      </c>
      <c r="T111" s="8">
        <v>0</v>
      </c>
      <c r="U111" s="10">
        <f t="shared" si="7"/>
        <v>0</v>
      </c>
      <c r="V111" s="8">
        <v>10</v>
      </c>
      <c r="W111" s="8">
        <v>0</v>
      </c>
      <c r="X111" s="8">
        <v>0</v>
      </c>
      <c r="Y111" s="8">
        <f>IF(ISBLANK(Z111),0, LOOKUP(Z111,[1]Skill!$A:$A,[1]Skill!$X:$X)*AA111/100)</f>
        <v>0</v>
      </c>
      <c r="Z111" s="37"/>
      <c r="AA111" s="4"/>
      <c r="AB111" s="4" t="s">
        <v>3</v>
      </c>
      <c r="AC111" s="4"/>
      <c r="AD111" s="5">
        <v>108</v>
      </c>
      <c r="AE111" s="26">
        <v>0</v>
      </c>
      <c r="AF111" s="25">
        <v>0</v>
      </c>
    </row>
    <row r="112" spans="1:32">
      <c r="A112">
        <v>52000109</v>
      </c>
      <c r="B112" s="4" t="s">
        <v>102</v>
      </c>
      <c r="C112" s="4" t="s">
        <v>142</v>
      </c>
      <c r="D112" s="25" t="s">
        <v>365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14">
        <v>2</v>
      </c>
      <c r="M112" s="8">
        <v>4</v>
      </c>
      <c r="N112" s="8">
        <v>0</v>
      </c>
      <c r="O112" s="8">
        <v>0</v>
      </c>
      <c r="P112" s="8">
        <v>0</v>
      </c>
      <c r="Q112" s="8">
        <v>3</v>
      </c>
      <c r="R112" s="8">
        <v>0</v>
      </c>
      <c r="S112" s="8">
        <v>4</v>
      </c>
      <c r="T112" s="8">
        <v>0</v>
      </c>
      <c r="U112" s="10">
        <f t="shared" si="7"/>
        <v>2</v>
      </c>
      <c r="V112" s="8">
        <v>0</v>
      </c>
      <c r="W112" s="8">
        <v>0</v>
      </c>
      <c r="X112" s="8">
        <v>0</v>
      </c>
      <c r="Y112" s="8">
        <f>IF(ISBLANK(Z112),0, LOOKUP(Z112,[1]Skill!$A:$A,[1]Skill!$X:$X)*AA112/100)</f>
        <v>25</v>
      </c>
      <c r="Z112" s="37">
        <v>55510006</v>
      </c>
      <c r="AA112" s="4">
        <v>100</v>
      </c>
      <c r="AB112" s="4" t="s">
        <v>5</v>
      </c>
      <c r="AC112" s="4"/>
      <c r="AD112" s="5">
        <v>109</v>
      </c>
      <c r="AE112" s="26">
        <v>0</v>
      </c>
      <c r="AF112" s="25">
        <v>0</v>
      </c>
    </row>
    <row r="113" spans="1:32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14">
        <v>0</v>
      </c>
      <c r="M113" s="8">
        <v>6</v>
      </c>
      <c r="N113" s="8">
        <v>10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 t="shared" si="7"/>
        <v>8</v>
      </c>
      <c r="V113" s="8">
        <v>0</v>
      </c>
      <c r="W113" s="8">
        <v>0</v>
      </c>
      <c r="X113" s="8">
        <v>0</v>
      </c>
      <c r="Y113" s="8">
        <f>IF(ISBLANK(Z113),0, LOOKUP(Z113,[1]Skill!$A:$A,[1]Skill!$X:$X)*AA113/100)</f>
        <v>8</v>
      </c>
      <c r="Z113" s="37">
        <v>55990101</v>
      </c>
      <c r="AA113" s="4">
        <v>100</v>
      </c>
      <c r="AB113" s="4" t="s">
        <v>5</v>
      </c>
      <c r="AC113" s="4">
        <v>11000010</v>
      </c>
      <c r="AD113" s="5">
        <v>110</v>
      </c>
      <c r="AE113" s="26">
        <v>0</v>
      </c>
      <c r="AF113" s="25">
        <v>0</v>
      </c>
    </row>
    <row r="114" spans="1:32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14">
        <v>30</v>
      </c>
      <c r="M114" s="8">
        <v>4</v>
      </c>
      <c r="N114" s="8">
        <v>0</v>
      </c>
      <c r="O114" s="8">
        <v>0</v>
      </c>
      <c r="P114" s="8">
        <v>-4</v>
      </c>
      <c r="Q114" s="8">
        <v>0</v>
      </c>
      <c r="R114" s="8">
        <v>0</v>
      </c>
      <c r="S114" s="8">
        <v>0</v>
      </c>
      <c r="T114" s="8">
        <v>0</v>
      </c>
      <c r="U114" s="18">
        <f t="shared" si="7"/>
        <v>10</v>
      </c>
      <c r="V114" s="8">
        <v>10</v>
      </c>
      <c r="W114" s="8">
        <v>0</v>
      </c>
      <c r="X114" s="8">
        <v>0</v>
      </c>
      <c r="Y114" s="8">
        <f>IF(ISBLANK(Z114),0, LOOKUP(Z114,[1]Skill!$A:$A,[1]Skill!$X:$X)*AA114/100)</f>
        <v>0</v>
      </c>
      <c r="Z114" s="37"/>
      <c r="AA114" s="4"/>
      <c r="AB114" s="4" t="s">
        <v>3</v>
      </c>
      <c r="AC114" s="4">
        <v>11000002</v>
      </c>
      <c r="AD114" s="5">
        <v>111</v>
      </c>
      <c r="AE114" s="26">
        <v>0</v>
      </c>
      <c r="AF114" s="25">
        <v>0</v>
      </c>
    </row>
    <row r="115" spans="1:32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0</v>
      </c>
      <c r="L115" s="14">
        <v>5</v>
      </c>
      <c r="M115" s="8">
        <v>4</v>
      </c>
      <c r="N115" s="8">
        <v>6</v>
      </c>
      <c r="O115" s="8">
        <v>0</v>
      </c>
      <c r="P115" s="8">
        <v>0</v>
      </c>
      <c r="Q115" s="8">
        <v>0</v>
      </c>
      <c r="R115" s="8">
        <v>0</v>
      </c>
      <c r="S115" s="8">
        <v>4</v>
      </c>
      <c r="T115" s="8">
        <v>0</v>
      </c>
      <c r="U115" s="18">
        <f t="shared" si="7"/>
        <v>5</v>
      </c>
      <c r="V115" s="8">
        <v>0</v>
      </c>
      <c r="W115" s="8">
        <v>0</v>
      </c>
      <c r="X115" s="8">
        <v>0</v>
      </c>
      <c r="Y115" s="8">
        <f>IF(ISBLANK(Z115),0, LOOKUP(Z115,[1]Skill!$A:$A,[1]Skill!$X:$X)*AA115/100)</f>
        <v>0</v>
      </c>
      <c r="Z115" s="37"/>
      <c r="AA115" s="4"/>
      <c r="AB115" s="4" t="s">
        <v>5</v>
      </c>
      <c r="AC115" s="4">
        <v>11000002</v>
      </c>
      <c r="AD115" s="5">
        <v>112</v>
      </c>
      <c r="AE115" s="26">
        <v>0</v>
      </c>
      <c r="AF115" s="25">
        <v>0</v>
      </c>
    </row>
    <row r="116" spans="1:32">
      <c r="A116">
        <v>52000113</v>
      </c>
      <c r="B116" s="4" t="s">
        <v>272</v>
      </c>
      <c r="C116" s="4" t="s">
        <v>271</v>
      </c>
      <c r="D116" s="25" t="s">
        <v>360</v>
      </c>
      <c r="E116" s="4">
        <v>3</v>
      </c>
      <c r="F116">
        <v>100</v>
      </c>
      <c r="G116" s="4">
        <v>0</v>
      </c>
      <c r="H116" s="4">
        <f t="shared" si="6"/>
        <v>3</v>
      </c>
      <c r="I116" s="4">
        <v>3</v>
      </c>
      <c r="J116" s="6">
        <v>45</v>
      </c>
      <c r="K116" s="6">
        <v>0</v>
      </c>
      <c r="L116" s="14">
        <v>5</v>
      </c>
      <c r="M116" s="8">
        <v>4</v>
      </c>
      <c r="N116" s="8">
        <v>0</v>
      </c>
      <c r="O116" s="8">
        <v>0</v>
      </c>
      <c r="P116" s="8">
        <v>6</v>
      </c>
      <c r="Q116" s="8">
        <v>0</v>
      </c>
      <c r="R116" s="8">
        <v>0</v>
      </c>
      <c r="S116" s="8">
        <v>0</v>
      </c>
      <c r="T116" s="8">
        <v>0</v>
      </c>
      <c r="U116" s="36">
        <f t="shared" si="7"/>
        <v>5</v>
      </c>
      <c r="V116" s="8">
        <v>20</v>
      </c>
      <c r="W116" s="8">
        <v>0</v>
      </c>
      <c r="X116" s="8">
        <v>25</v>
      </c>
      <c r="Y116" s="8">
        <f>IF(ISBLANK(Z116),0, LOOKUP(Z116,[1]Skill!$A:$A,[1]Skill!$X:$X)*AA116/100)</f>
        <v>0</v>
      </c>
      <c r="Z116" s="25"/>
      <c r="AA116" s="15"/>
      <c r="AB116" s="15" t="s">
        <v>312</v>
      </c>
      <c r="AC116" s="15">
        <v>11000004</v>
      </c>
      <c r="AD116" s="17">
        <v>113</v>
      </c>
      <c r="AE116" s="26">
        <v>0</v>
      </c>
      <c r="AF116" s="25">
        <v>1</v>
      </c>
    </row>
    <row r="117" spans="1:32">
      <c r="A117">
        <v>52000114</v>
      </c>
      <c r="B117" s="4" t="s">
        <v>106</v>
      </c>
      <c r="C117" s="4" t="s">
        <v>144</v>
      </c>
      <c r="D117" s="25" t="s">
        <v>356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14">
        <v>0</v>
      </c>
      <c r="M117" s="8">
        <v>4</v>
      </c>
      <c r="N117" s="8">
        <v>0</v>
      </c>
      <c r="O117" s="8">
        <v>0</v>
      </c>
      <c r="P117" s="8">
        <v>0</v>
      </c>
      <c r="Q117" s="8">
        <v>6</v>
      </c>
      <c r="R117" s="8">
        <v>0</v>
      </c>
      <c r="S117" s="8">
        <v>0</v>
      </c>
      <c r="T117" s="8">
        <v>0</v>
      </c>
      <c r="U117" s="36">
        <f t="shared" si="7"/>
        <v>0</v>
      </c>
      <c r="V117" s="8">
        <v>0</v>
      </c>
      <c r="W117" s="8">
        <v>0</v>
      </c>
      <c r="X117" s="8">
        <v>0</v>
      </c>
      <c r="Y117" s="8">
        <f>IF(ISBLANK(Z117),0, LOOKUP(Z117,[1]Skill!$A:$A,[1]Skill!$X:$X)*AA117/100)</f>
        <v>10</v>
      </c>
      <c r="Z117" s="37">
        <v>55510007</v>
      </c>
      <c r="AA117" s="4">
        <v>100</v>
      </c>
      <c r="AB117" s="4" t="s">
        <v>5</v>
      </c>
      <c r="AC117" s="4"/>
      <c r="AD117" s="5">
        <v>114</v>
      </c>
      <c r="AE117" s="26">
        <v>0</v>
      </c>
      <c r="AF117" s="25">
        <v>0</v>
      </c>
    </row>
    <row r="118" spans="1:32">
      <c r="A118">
        <v>52000115</v>
      </c>
      <c r="B118" s="4" t="s">
        <v>107</v>
      </c>
      <c r="C118" s="4" t="s">
        <v>238</v>
      </c>
      <c r="D118" s="25"/>
      <c r="E118" s="4">
        <v>4</v>
      </c>
      <c r="F118">
        <v>100</v>
      </c>
      <c r="G118" s="4">
        <v>0</v>
      </c>
      <c r="H118" s="4">
        <f t="shared" si="6"/>
        <v>2</v>
      </c>
      <c r="I118" s="4">
        <v>4</v>
      </c>
      <c r="J118" s="6">
        <v>70</v>
      </c>
      <c r="K118" s="6">
        <v>0</v>
      </c>
      <c r="L118" s="14">
        <v>2</v>
      </c>
      <c r="M118" s="8">
        <v>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18">
        <f t="shared" si="7"/>
        <v>2</v>
      </c>
      <c r="V118" s="8">
        <v>10</v>
      </c>
      <c r="W118" s="8">
        <v>0</v>
      </c>
      <c r="X118" s="8">
        <v>0</v>
      </c>
      <c r="Y118" s="8">
        <f>IF(ISBLANK(Z118),0, LOOKUP(Z118,[1]Skill!$A:$A,[1]Skill!$X:$X)*AA118/100)</f>
        <v>30</v>
      </c>
      <c r="Z118" s="37">
        <v>55110012</v>
      </c>
      <c r="AA118" s="4">
        <v>100</v>
      </c>
      <c r="AB118" s="4" t="s">
        <v>3</v>
      </c>
      <c r="AC118" s="15">
        <v>11000001</v>
      </c>
      <c r="AD118" s="5">
        <v>115</v>
      </c>
      <c r="AE118" s="26">
        <v>0</v>
      </c>
      <c r="AF118" s="25">
        <v>0</v>
      </c>
    </row>
    <row r="119" spans="1:32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14">
        <v>1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18">
        <f t="shared" si="7"/>
        <v>1</v>
      </c>
      <c r="V119" s="8">
        <v>0</v>
      </c>
      <c r="W119" s="8">
        <v>0</v>
      </c>
      <c r="X119" s="8">
        <v>0</v>
      </c>
      <c r="Y119" s="8">
        <f>IF(ISBLANK(Z119),0, LOOKUP(Z119,[1]Skill!$A:$A,[1]Skill!$X:$X)*AA119/100)</f>
        <v>30</v>
      </c>
      <c r="Z119" s="37">
        <v>55610001</v>
      </c>
      <c r="AA119" s="4">
        <v>100</v>
      </c>
      <c r="AB119" s="4" t="s">
        <v>5</v>
      </c>
      <c r="AC119" s="15"/>
      <c r="AD119" s="5">
        <v>116</v>
      </c>
      <c r="AE119" s="26">
        <v>0</v>
      </c>
      <c r="AF119" s="25">
        <v>0</v>
      </c>
    </row>
    <row r="120" spans="1:32">
      <c r="A120">
        <v>52000117</v>
      </c>
      <c r="B120" s="4" t="s">
        <v>109</v>
      </c>
      <c r="C120" s="4" t="s">
        <v>239</v>
      </c>
      <c r="D120" s="25" t="s">
        <v>368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14">
        <v>7</v>
      </c>
      <c r="M120" s="8">
        <v>1</v>
      </c>
      <c r="N120" s="8">
        <v>0</v>
      </c>
      <c r="O120" s="8">
        <v>0</v>
      </c>
      <c r="P120" s="8">
        <v>0</v>
      </c>
      <c r="Q120" s="8">
        <v>4</v>
      </c>
      <c r="R120" s="8">
        <v>0</v>
      </c>
      <c r="S120" s="8">
        <v>0</v>
      </c>
      <c r="T120" s="8">
        <v>0</v>
      </c>
      <c r="U120" s="18">
        <f t="shared" si="7"/>
        <v>7</v>
      </c>
      <c r="V120" s="8">
        <v>0</v>
      </c>
      <c r="W120" s="8">
        <v>0</v>
      </c>
      <c r="X120" s="8">
        <v>0</v>
      </c>
      <c r="Y120" s="8">
        <f>IF(ISBLANK(Z120),0, LOOKUP(Z120,[1]Skill!$A:$A,[1]Skill!$X:$X)*AA120/100)</f>
        <v>50</v>
      </c>
      <c r="Z120" s="37">
        <v>55990104</v>
      </c>
      <c r="AA120" s="4">
        <v>100</v>
      </c>
      <c r="AB120" s="4" t="s">
        <v>5</v>
      </c>
      <c r="AC120" s="4"/>
      <c r="AD120" s="5">
        <v>117</v>
      </c>
      <c r="AE120" s="26">
        <v>0</v>
      </c>
      <c r="AF120" s="25">
        <v>0</v>
      </c>
    </row>
    <row r="121" spans="1:32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65</v>
      </c>
      <c r="L121" s="14">
        <v>5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7</v>
      </c>
      <c r="S121" s="8">
        <v>0</v>
      </c>
      <c r="T121" s="8">
        <v>0</v>
      </c>
      <c r="U121" s="18">
        <f t="shared" si="7"/>
        <v>5</v>
      </c>
      <c r="V121" s="8">
        <v>0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25"/>
      <c r="AA121" s="15"/>
      <c r="AB121" s="15" t="s">
        <v>5</v>
      </c>
      <c r="AC121" s="15">
        <v>11000003</v>
      </c>
      <c r="AD121" s="17">
        <v>118</v>
      </c>
      <c r="AE121" s="26">
        <v>0</v>
      </c>
      <c r="AF121" s="25">
        <v>0</v>
      </c>
    </row>
    <row r="122" spans="1:32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14">
        <v>3</v>
      </c>
      <c r="M122" s="8">
        <v>4</v>
      </c>
      <c r="N122" s="8">
        <v>6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5">
        <f t="shared" si="7"/>
        <v>3</v>
      </c>
      <c r="V122" s="8">
        <v>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25"/>
      <c r="AA122" s="15"/>
      <c r="AB122" s="15" t="s">
        <v>5</v>
      </c>
      <c r="AC122" s="15">
        <v>11000002</v>
      </c>
      <c r="AD122" s="17">
        <v>119</v>
      </c>
      <c r="AE122" s="26">
        <v>0</v>
      </c>
      <c r="AF122" s="25">
        <v>0</v>
      </c>
    </row>
    <row r="123" spans="1:32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45</v>
      </c>
      <c r="L123" s="14">
        <v>5</v>
      </c>
      <c r="M123" s="8">
        <v>4</v>
      </c>
      <c r="N123" s="8">
        <v>0</v>
      </c>
      <c r="O123" s="8">
        <v>6</v>
      </c>
      <c r="P123" s="8">
        <v>0</v>
      </c>
      <c r="Q123" s="8">
        <v>0</v>
      </c>
      <c r="R123" s="8">
        <v>0</v>
      </c>
      <c r="S123" s="8">
        <v>5</v>
      </c>
      <c r="T123" s="8">
        <v>0</v>
      </c>
      <c r="U123" s="35">
        <f t="shared" si="7"/>
        <v>5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0</v>
      </c>
      <c r="Z123" s="25"/>
      <c r="AA123" s="15"/>
      <c r="AB123" s="15" t="s">
        <v>5</v>
      </c>
      <c r="AC123" s="15">
        <v>11000007</v>
      </c>
      <c r="AD123" s="17">
        <v>120</v>
      </c>
      <c r="AE123" s="26">
        <v>0</v>
      </c>
      <c r="AF123" s="25">
        <v>0</v>
      </c>
    </row>
    <row r="124" spans="1:32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14">
        <v>4</v>
      </c>
      <c r="M124" s="8">
        <v>3</v>
      </c>
      <c r="N124" s="8">
        <v>0</v>
      </c>
      <c r="O124" s="8">
        <v>0</v>
      </c>
      <c r="P124" s="8">
        <v>6</v>
      </c>
      <c r="Q124" s="8">
        <v>0</v>
      </c>
      <c r="R124" s="8">
        <v>0</v>
      </c>
      <c r="S124" s="8">
        <v>0</v>
      </c>
      <c r="T124" s="8">
        <v>0</v>
      </c>
      <c r="U124" s="18">
        <f t="shared" si="7"/>
        <v>9</v>
      </c>
      <c r="V124" s="8">
        <v>10</v>
      </c>
      <c r="W124" s="8">
        <v>0</v>
      </c>
      <c r="X124" s="8">
        <v>0</v>
      </c>
      <c r="Y124" s="8">
        <f>IF(ISBLANK(Z124),0, LOOKUP(Z124,[1]Skill!$A:$A,[1]Skill!$X:$X)*AA124/100)</f>
        <v>0</v>
      </c>
      <c r="Z124" s="25"/>
      <c r="AA124" s="15"/>
      <c r="AB124" s="15" t="s">
        <v>3</v>
      </c>
      <c r="AC124" s="15">
        <v>11000005</v>
      </c>
      <c r="AD124" s="17">
        <v>121</v>
      </c>
      <c r="AE124" s="26">
        <v>0</v>
      </c>
      <c r="AF124" s="25">
        <v>0</v>
      </c>
    </row>
  </sheetData>
  <phoneticPr fontId="18" type="noConversion"/>
  <conditionalFormatting sqref="U11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:U1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85" priority="6" operator="equal">
      <formula>1</formula>
    </cfRule>
    <cfRule type="cellIs" dxfId="84" priority="7" operator="equal">
      <formula>2</formula>
    </cfRule>
    <cfRule type="cellIs" dxfId="83" priority="8" operator="equal">
      <formula>3</formula>
    </cfRule>
    <cfRule type="cellIs" dxfId="82" priority="9" operator="greaterThanOrEqual">
      <formula>4</formula>
    </cfRule>
  </conditionalFormatting>
  <conditionalFormatting sqref="H4">
    <cfRule type="cellIs" dxfId="81" priority="1" operator="equal">
      <formula>5</formula>
    </cfRule>
    <cfRule type="cellIs" dxfId="80" priority="2" operator="equal">
      <formula>1</formula>
    </cfRule>
    <cfRule type="cellIs" dxfId="79" priority="3" operator="equal">
      <formula>2</formula>
    </cfRule>
    <cfRule type="cellIs" dxfId="78" priority="4" operator="equal">
      <formula>3</formula>
    </cfRule>
    <cfRule type="cellIs" dxfId="77" priority="5" operator="equal">
      <formula>4</formula>
    </cfRule>
  </conditionalFormatting>
  <conditionalFormatting sqref="U4:U12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5" sqref="G5"/>
    </sheetView>
  </sheetViews>
  <sheetFormatPr defaultRowHeight="14.4"/>
  <cols>
    <col min="3" max="3" width="11.21875" customWidth="1"/>
    <col min="5" max="9" width="4.109375" customWidth="1"/>
    <col min="10" max="11" width="3.77734375" customWidth="1"/>
    <col min="12" max="12" width="4.33203125" customWidth="1"/>
    <col min="13" max="20" width="4" customWidth="1"/>
    <col min="21" max="21" width="3.77734375" customWidth="1"/>
    <col min="22" max="24" width="4" customWidth="1"/>
    <col min="25" max="25" width="3.77734375" customWidth="1"/>
    <col min="26" max="27" width="7.109375" customWidth="1"/>
    <col min="28" max="29" width="9" customWidth="1"/>
    <col min="30" max="30" width="7.33203125" customWidth="1"/>
    <col min="31" max="32" width="4.33203125" customWidth="1"/>
  </cols>
  <sheetData>
    <row r="1" spans="1:32" ht="73.2">
      <c r="A1" s="19" t="s">
        <v>241</v>
      </c>
      <c r="B1" s="20" t="s">
        <v>242</v>
      </c>
      <c r="C1" s="20" t="s">
        <v>243</v>
      </c>
      <c r="D1" s="29" t="s">
        <v>298</v>
      </c>
      <c r="E1" s="20" t="s">
        <v>244</v>
      </c>
      <c r="F1" s="20" t="s">
        <v>245</v>
      </c>
      <c r="G1" s="20" t="s">
        <v>246</v>
      </c>
      <c r="H1" s="33" t="s">
        <v>337</v>
      </c>
      <c r="I1" s="20" t="s">
        <v>283</v>
      </c>
      <c r="J1" s="21" t="s">
        <v>251</v>
      </c>
      <c r="K1" s="21" t="s">
        <v>328</v>
      </c>
      <c r="L1" s="20" t="s">
        <v>254</v>
      </c>
      <c r="M1" s="20" t="s">
        <v>295</v>
      </c>
      <c r="N1" s="33" t="s">
        <v>313</v>
      </c>
      <c r="O1" s="33" t="s">
        <v>314</v>
      </c>
      <c r="P1" s="33" t="s">
        <v>315</v>
      </c>
      <c r="Q1" s="33" t="s">
        <v>316</v>
      </c>
      <c r="R1" s="33" t="s">
        <v>317</v>
      </c>
      <c r="S1" s="33" t="s">
        <v>318</v>
      </c>
      <c r="T1" s="33" t="s">
        <v>319</v>
      </c>
      <c r="U1" s="21" t="s">
        <v>253</v>
      </c>
      <c r="V1" s="20" t="s">
        <v>300</v>
      </c>
      <c r="W1" s="20" t="s">
        <v>334</v>
      </c>
      <c r="X1" s="21" t="s">
        <v>346</v>
      </c>
      <c r="Y1" s="21" t="s">
        <v>258</v>
      </c>
      <c r="Z1" s="20" t="s">
        <v>247</v>
      </c>
      <c r="AA1" s="20" t="s">
        <v>248</v>
      </c>
      <c r="AB1" s="20" t="s">
        <v>249</v>
      </c>
      <c r="AC1" s="38" t="s">
        <v>348</v>
      </c>
      <c r="AD1" s="22" t="s">
        <v>250</v>
      </c>
      <c r="AE1" s="23" t="s">
        <v>286</v>
      </c>
      <c r="AF1" s="27" t="s">
        <v>288</v>
      </c>
    </row>
    <row r="2" spans="1:32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2" t="s">
        <v>255</v>
      </c>
      <c r="M2" s="2" t="s">
        <v>296</v>
      </c>
      <c r="N2" s="2" t="s">
        <v>252</v>
      </c>
      <c r="O2" s="2" t="s">
        <v>320</v>
      </c>
      <c r="P2" s="2" t="s">
        <v>321</v>
      </c>
      <c r="Q2" s="2" t="s">
        <v>321</v>
      </c>
      <c r="R2" s="2" t="s">
        <v>252</v>
      </c>
      <c r="S2" s="2" t="s">
        <v>321</v>
      </c>
      <c r="T2" s="2" t="s">
        <v>252</v>
      </c>
      <c r="U2" s="11" t="s">
        <v>339</v>
      </c>
      <c r="V2" s="2" t="s">
        <v>110</v>
      </c>
      <c r="W2" s="2" t="s">
        <v>335</v>
      </c>
      <c r="X2" s="11" t="s">
        <v>340</v>
      </c>
      <c r="Y2" s="11" t="s">
        <v>340</v>
      </c>
      <c r="Z2" s="2" t="s">
        <v>110</v>
      </c>
      <c r="AA2" s="2" t="s">
        <v>110</v>
      </c>
      <c r="AB2" s="2" t="s">
        <v>111</v>
      </c>
      <c r="AC2" s="39" t="s">
        <v>349</v>
      </c>
      <c r="AD2" s="3" t="s">
        <v>111</v>
      </c>
      <c r="AE2" s="3" t="s">
        <v>110</v>
      </c>
      <c r="AF2" s="28" t="s">
        <v>110</v>
      </c>
    </row>
    <row r="3" spans="1:32">
      <c r="A3" t="s">
        <v>112</v>
      </c>
      <c r="B3" t="s">
        <v>113</v>
      </c>
      <c r="C3" t="s">
        <v>240</v>
      </c>
      <c r="D3" s="24" t="s">
        <v>299</v>
      </c>
      <c r="E3" t="s">
        <v>114</v>
      </c>
      <c r="F3" t="s">
        <v>115</v>
      </c>
      <c r="G3" t="s">
        <v>116</v>
      </c>
      <c r="H3" s="34" t="s">
        <v>338</v>
      </c>
      <c r="I3" t="s">
        <v>285</v>
      </c>
      <c r="J3" s="12" t="s">
        <v>333</v>
      </c>
      <c r="K3" s="12" t="s">
        <v>332</v>
      </c>
      <c r="L3" s="9" t="s">
        <v>256</v>
      </c>
      <c r="M3" s="9" t="s">
        <v>297</v>
      </c>
      <c r="N3" s="34" t="s">
        <v>329</v>
      </c>
      <c r="O3" s="34" t="s">
        <v>322</v>
      </c>
      <c r="P3" s="34" t="s">
        <v>323</v>
      </c>
      <c r="Q3" s="34" t="s">
        <v>324</v>
      </c>
      <c r="R3" s="34" t="s">
        <v>325</v>
      </c>
      <c r="S3" s="34" t="s">
        <v>326</v>
      </c>
      <c r="T3" s="34" t="s">
        <v>327</v>
      </c>
      <c r="U3" s="12" t="s">
        <v>257</v>
      </c>
      <c r="V3" s="9" t="s">
        <v>302</v>
      </c>
      <c r="W3" s="9" t="s">
        <v>336</v>
      </c>
      <c r="X3" s="12" t="s">
        <v>341</v>
      </c>
      <c r="Y3" s="12" t="s">
        <v>345</v>
      </c>
      <c r="Z3" t="s">
        <v>117</v>
      </c>
      <c r="AA3" t="s">
        <v>118</v>
      </c>
      <c r="AB3" t="s">
        <v>119</v>
      </c>
      <c r="AC3" s="40" t="s">
        <v>350</v>
      </c>
      <c r="AD3" t="s">
        <v>120</v>
      </c>
      <c r="AE3" s="24" t="s">
        <v>287</v>
      </c>
      <c r="AF3" s="24" t="s">
        <v>289</v>
      </c>
    </row>
    <row r="4" spans="1:32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4"/>
      <c r="AD4" s="17">
        <v>1000</v>
      </c>
      <c r="AE4" s="26">
        <v>1</v>
      </c>
      <c r="AF4" s="25">
        <v>0</v>
      </c>
    </row>
    <row r="5" spans="1:32">
      <c r="A5">
        <v>52100001</v>
      </c>
      <c r="B5" s="15" t="s">
        <v>292</v>
      </c>
      <c r="C5" s="15" t="s">
        <v>293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294</v>
      </c>
      <c r="AC5" s="15"/>
      <c r="AD5" s="17">
        <v>1001</v>
      </c>
      <c r="AE5" s="26">
        <v>1</v>
      </c>
      <c r="AF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42" priority="7" operator="equal">
      <formula>5</formula>
    </cfRule>
    <cfRule type="cellIs" dxfId="41" priority="8" operator="equal">
      <formula>1</formula>
    </cfRule>
    <cfRule type="cellIs" dxfId="40" priority="9" operator="equal">
      <formula>2</formula>
    </cfRule>
    <cfRule type="cellIs" dxfId="39" priority="10" operator="equal">
      <formula>3</formula>
    </cfRule>
    <cfRule type="cellIs" dxfId="38" priority="11" operator="equal">
      <formula>4</formula>
    </cfRule>
  </conditionalFormatting>
  <conditionalFormatting sqref="H4">
    <cfRule type="cellIs" dxfId="37" priority="2" operator="equal">
      <formula>5</formula>
    </cfRule>
    <cfRule type="cellIs" dxfId="36" priority="3" operator="equal">
      <formula>1</formula>
    </cfRule>
    <cfRule type="cellIs" dxfId="35" priority="4" operator="equal">
      <formula>2</formula>
    </cfRule>
    <cfRule type="cellIs" dxfId="34" priority="5" operator="equal">
      <formula>3</formula>
    </cfRule>
    <cfRule type="cellIs" dxfId="33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4.4"/>
  <sheetData>
    <row r="1" spans="1:3">
      <c r="B1" t="s">
        <v>343</v>
      </c>
      <c r="C1" t="s">
        <v>344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2016-11-13T14:55:46Z</dcterms:modified>
</cp:coreProperties>
</file>