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Skill" sheetId="1" r:id="rId1"/>
    <sheet name="基础" sheetId="4" r:id="rId2"/>
    <sheet name="道具" sheetId="5" r:id="rId3"/>
    <sheet name="~标准" sheetId="2" r:id="rId4"/>
    <sheet name="~扩展" sheetId="3" r:id="rId5"/>
  </sheets>
  <calcPr calcId="152511"/>
</workbook>
</file>

<file path=xl/calcChain.xml><?xml version="1.0" encoding="utf-8"?>
<calcChain xmlns="http://schemas.openxmlformats.org/spreadsheetml/2006/main">
  <c r="R297" i="1" l="1"/>
  <c r="R294" i="1"/>
  <c r="R293" i="1"/>
  <c r="R292" i="1"/>
  <c r="R291" i="1"/>
  <c r="R287" i="1"/>
  <c r="R280" i="1"/>
  <c r="R227" i="1"/>
  <c r="R202" i="1"/>
  <c r="R92" i="1"/>
  <c r="R85" i="1"/>
  <c r="R228" i="1" l="1"/>
  <c r="R130" i="1"/>
  <c r="R155" i="1" l="1"/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K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R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R208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K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R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K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R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sharedStrings.xml><?xml version="1.0" encoding="utf-8"?>
<sst xmlns="http://schemas.openxmlformats.org/spreadsheetml/2006/main" count="3001" uniqueCount="1451">
  <si>
    <t>夜色</t>
  </si>
  <si>
    <t>特殊</t>
  </si>
  <si>
    <t>yese</t>
  </si>
  <si>
    <t>先机</t>
  </si>
  <si>
    <t>攻击</t>
  </si>
  <si>
    <t>xianji</t>
  </si>
  <si>
    <t>复原</t>
  </si>
  <si>
    <t>生命</t>
  </si>
  <si>
    <t>fuyuan</t>
  </si>
  <si>
    <t>反抗</t>
  </si>
  <si>
    <t>克制</t>
  </si>
  <si>
    <t>fankang</t>
  </si>
  <si>
    <t>野性</t>
  </si>
  <si>
    <t>yexing</t>
  </si>
  <si>
    <t>驯化</t>
  </si>
  <si>
    <t>xunhua</t>
  </si>
  <si>
    <t>驯服</t>
  </si>
  <si>
    <t>xunfu</t>
  </si>
  <si>
    <t>惩罚</t>
  </si>
  <si>
    <t>chengfa</t>
  </si>
  <si>
    <t>惩戒</t>
  </si>
  <si>
    <t>chengjie</t>
  </si>
  <si>
    <t>流放</t>
  </si>
  <si>
    <t>liufang</t>
  </si>
  <si>
    <t>驱逐</t>
  </si>
  <si>
    <t>quzhu</t>
  </si>
  <si>
    <t>破败</t>
  </si>
  <si>
    <t>pobai</t>
  </si>
  <si>
    <t>消亡</t>
  </si>
  <si>
    <t>xiaowang</t>
  </si>
  <si>
    <t>洁净</t>
  </si>
  <si>
    <t>jiejing</t>
  </si>
  <si>
    <t>净化</t>
  </si>
  <si>
    <t>jinghua</t>
  </si>
  <si>
    <t>屠魔</t>
  </si>
  <si>
    <t>tumo</t>
  </si>
  <si>
    <t>屠龙</t>
  </si>
  <si>
    <t>tulong</t>
  </si>
  <si>
    <t>磁力</t>
  </si>
  <si>
    <t>cili</t>
  </si>
  <si>
    <t>磁化</t>
  </si>
  <si>
    <t>cihua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</si>
  <si>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</si>
  <si>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</si>
  <si>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</si>
  <si>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</si>
  <si>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</si>
  <si>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</si>
  <si>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</si>
  <si>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</si>
  <si>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</si>
  <si>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</si>
  <si>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克冰</t>
  </si>
  <si>
    <t>kebing</t>
  </si>
  <si>
    <t>克雷</t>
  </si>
  <si>
    <t>kelei</t>
  </si>
  <si>
    <t>克光</t>
  </si>
  <si>
    <t>keguang</t>
  </si>
  <si>
    <t>克暗</t>
  </si>
  <si>
    <t>kean</t>
  </si>
  <si>
    <t>风之箭</t>
  </si>
  <si>
    <t>状态</t>
  </si>
  <si>
    <t>fengshi</t>
  </si>
  <si>
    <t>结界</t>
  </si>
  <si>
    <t>防御</t>
  </si>
  <si>
    <t>jiejie</t>
  </si>
  <si>
    <t>尖刺</t>
  </si>
  <si>
    <t>jianci</t>
  </si>
  <si>
    <t>利刺</t>
  </si>
  <si>
    <t>lici</t>
  </si>
  <si>
    <t>虚化</t>
  </si>
  <si>
    <t>xuhua</t>
  </si>
  <si>
    <t>破坏</t>
  </si>
  <si>
    <t>击中目标后随机破坏对方召唤师1张手牌</t>
  </si>
  <si>
    <t>pohuai</t>
  </si>
  <si>
    <t>灵性</t>
  </si>
  <si>
    <t>魔法</t>
  </si>
  <si>
    <t>lingxing</t>
  </si>
  <si>
    <t>重击</t>
  </si>
  <si>
    <t>baoji1</t>
  </si>
  <si>
    <t>猛击</t>
  </si>
  <si>
    <t>baoji2</t>
  </si>
  <si>
    <t>狂击</t>
  </si>
  <si>
    <t>baoji3</t>
  </si>
  <si>
    <t>暴击</t>
  </si>
  <si>
    <t>baoji</t>
  </si>
  <si>
    <t>大盾</t>
  </si>
  <si>
    <t>抵挡一次物理攻击</t>
  </si>
  <si>
    <t>goldshield</t>
  </si>
  <si>
    <t>dadun</t>
  </si>
  <si>
    <t>奋战</t>
  </si>
  <si>
    <t>fenzhan</t>
  </si>
  <si>
    <t>反击</t>
  </si>
  <si>
    <t>fanji</t>
  </si>
  <si>
    <t>击晕</t>
  </si>
  <si>
    <t>jiyun</t>
  </si>
  <si>
    <t>空灵</t>
  </si>
  <si>
    <t>kongling</t>
  </si>
  <si>
    <t>狂液体</t>
  </si>
  <si>
    <t>kuangye</t>
  </si>
  <si>
    <t>水神</t>
  </si>
  <si>
    <t>地形</t>
  </si>
  <si>
    <t>shuishen</t>
  </si>
  <si>
    <t>大风</t>
  </si>
  <si>
    <t>光环</t>
  </si>
  <si>
    <t>dafeng</t>
  </si>
  <si>
    <t>利齿</t>
  </si>
  <si>
    <t>lichi</t>
  </si>
  <si>
    <t>执着</t>
  </si>
  <si>
    <t>zhizhuo</t>
  </si>
  <si>
    <t>破甲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</si>
  <si>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</si>
  <si>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</si>
  <si>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</si>
  <si>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</si>
  <si>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</si>
  <si>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</si>
  <si>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</si>
  <si>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</si>
  <si>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</si>
  <si>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</si>
  <si>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制冰</t>
  </si>
  <si>
    <t>zhibing</t>
  </si>
  <si>
    <t>制雷</t>
  </si>
  <si>
    <t>zhilei</t>
  </si>
  <si>
    <t>制光</t>
  </si>
  <si>
    <t>zhiguang</t>
  </si>
  <si>
    <t>制暗</t>
  </si>
  <si>
    <t>zhian</t>
  </si>
  <si>
    <t>先制</t>
  </si>
  <si>
    <t>xianzhi</t>
  </si>
  <si>
    <t>后援</t>
  </si>
  <si>
    <t>houyuan</t>
  </si>
  <si>
    <t>麻痹</t>
  </si>
  <si>
    <t>mabi</t>
  </si>
  <si>
    <t>偷盗</t>
  </si>
  <si>
    <t>当没有装备时击中敌人偷取装备</t>
  </si>
  <si>
    <t>toudao</t>
  </si>
  <si>
    <t>集结</t>
  </si>
  <si>
    <t>jijie</t>
  </si>
  <si>
    <t>习水</t>
  </si>
  <si>
    <t>xishui</t>
  </si>
  <si>
    <t>习风</t>
  </si>
  <si>
    <t>xifeng</t>
  </si>
  <si>
    <t>习火</t>
  </si>
  <si>
    <t>xihuo</t>
  </si>
  <si>
    <t>习地</t>
  </si>
  <si>
    <t>xidi</t>
  </si>
  <si>
    <t>习冰</t>
  </si>
  <si>
    <t>xibing</t>
  </si>
  <si>
    <t>习雷</t>
  </si>
  <si>
    <t>xilei</t>
  </si>
  <si>
    <t>习光</t>
  </si>
  <si>
    <t>xiguang</t>
  </si>
  <si>
    <t>习暗</t>
  </si>
  <si>
    <t>xian</t>
  </si>
  <si>
    <t>潜水</t>
  </si>
  <si>
    <t>qianshui</t>
  </si>
  <si>
    <t>尸毒</t>
  </si>
  <si>
    <t>shidu</t>
  </si>
  <si>
    <t>摄魂</t>
  </si>
  <si>
    <t>必杀</t>
  </si>
  <si>
    <t>一击必杀非机械、元素、植物和亡灵单位</t>
  </si>
  <si>
    <t>soulget</t>
  </si>
  <si>
    <t>shehun</t>
  </si>
  <si>
    <t>祈福</t>
  </si>
  <si>
    <t>免疫一击必杀</t>
  </si>
  <si>
    <t>qifu</t>
  </si>
  <si>
    <t>反弹</t>
  </si>
  <si>
    <t>fandan</t>
  </si>
  <si>
    <t>自毁</t>
  </si>
  <si>
    <t>zihui</t>
  </si>
  <si>
    <t>打造</t>
  </si>
  <si>
    <t>死亡后装备武器返回召唤师手牌</t>
  </si>
  <si>
    <t>dazao</t>
  </si>
  <si>
    <t>精炼</t>
  </si>
  <si>
    <t>死亡后装备防具返回召唤师手牌</t>
  </si>
  <si>
    <t>jinglian</t>
  </si>
  <si>
    <t>礼物</t>
  </si>
  <si>
    <t>杀死敌人后获得圣诞帽</t>
  </si>
  <si>
    <t>liwu</t>
  </si>
  <si>
    <t>威吓</t>
  </si>
  <si>
    <t>weixia</t>
  </si>
  <si>
    <t>变化</t>
  </si>
  <si>
    <t>变形</t>
  </si>
  <si>
    <t>transmit</t>
  </si>
  <si>
    <t>bianhua</t>
  </si>
  <si>
    <t>复制</t>
  </si>
  <si>
    <t>fuzhi</t>
  </si>
  <si>
    <t>欺压</t>
  </si>
  <si>
    <t>qiya</t>
  </si>
  <si>
    <t>蚕食</t>
  </si>
  <si>
    <t>canshi</t>
  </si>
  <si>
    <t>削弱</t>
  </si>
  <si>
    <t>xiaoruo</t>
  </si>
  <si>
    <t>贯通</t>
  </si>
  <si>
    <t>guantong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</si>
  <si>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</si>
  <si>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</si>
  <si>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</si>
  <si>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</si>
  <si>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</si>
  <si>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</si>
  <si>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</si>
  <si>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</si>
  <si>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</si>
  <si>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</si>
  <si>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</si>
  <si>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</si>
  <si>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</si>
  <si>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</si>
  <si>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侵略</t>
  </si>
  <si>
    <t>qinlue</t>
  </si>
  <si>
    <t>巨龙</t>
  </si>
  <si>
    <t>julong</t>
  </si>
  <si>
    <t>连锁</t>
  </si>
  <si>
    <t>范围</t>
  </si>
  <si>
    <t>liansuo</t>
  </si>
  <si>
    <t>电之盾</t>
  </si>
  <si>
    <t>免疫雷系魔法</t>
  </si>
  <si>
    <t>diandun</t>
  </si>
  <si>
    <t>圣罚</t>
  </si>
  <si>
    <t>一击必杀无属性单位</t>
  </si>
  <si>
    <t>shengfa</t>
  </si>
  <si>
    <t>回愈</t>
  </si>
  <si>
    <t>huiyu</t>
  </si>
  <si>
    <t>再生</t>
  </si>
  <si>
    <t>zaisheng</t>
  </si>
  <si>
    <t>二段</t>
  </si>
  <si>
    <t>erduan</t>
  </si>
  <si>
    <t>渔网</t>
  </si>
  <si>
    <t>yuwang</t>
  </si>
  <si>
    <t>侧袭</t>
  </si>
  <si>
    <t>cexi</t>
  </si>
  <si>
    <t>猎杀</t>
  </si>
  <si>
    <t>liesha</t>
  </si>
  <si>
    <t>火神</t>
  </si>
  <si>
    <t>huoshen</t>
  </si>
  <si>
    <t>昏暗</t>
  </si>
  <si>
    <t>hunan</t>
  </si>
  <si>
    <t>暗之盾</t>
  </si>
  <si>
    <t>免疫暗系魔法</t>
  </si>
  <si>
    <t>andun</t>
  </si>
  <si>
    <t>魔免</t>
  </si>
  <si>
    <t>免疫所有魔法</t>
  </si>
  <si>
    <t>momian</t>
  </si>
  <si>
    <t>冰爪</t>
  </si>
  <si>
    <t>一击必杀火系单位</t>
  </si>
  <si>
    <t>bingzhua</t>
  </si>
  <si>
    <t>甩尾</t>
  </si>
  <si>
    <t>shuaiwei</t>
  </si>
  <si>
    <t>寒气</t>
  </si>
  <si>
    <t>hanqi</t>
  </si>
  <si>
    <t>沙尘</t>
  </si>
  <si>
    <t>shachen</t>
  </si>
  <si>
    <t>念力盾</t>
  </si>
  <si>
    <t>nianli</t>
  </si>
  <si>
    <t>传动</t>
  </si>
  <si>
    <t>chuansong</t>
  </si>
  <si>
    <t>抗斗</t>
  </si>
  <si>
    <t>kangdou</t>
  </si>
  <si>
    <t>学识</t>
  </si>
  <si>
    <t>xueshi</t>
  </si>
  <si>
    <t>结域</t>
  </si>
  <si>
    <t>jieyu</t>
  </si>
  <si>
    <t>恐惧</t>
  </si>
  <si>
    <t>kongju</t>
  </si>
  <si>
    <t>刺杀</t>
  </si>
  <si>
    <t>一击必杀人类</t>
  </si>
  <si>
    <t>cisha</t>
  </si>
  <si>
    <t>掩体</t>
  </si>
  <si>
    <t>yanti</t>
  </si>
  <si>
    <t>笨重</t>
  </si>
  <si>
    <t>benzhong</t>
  </si>
  <si>
    <t>焰刃</t>
  </si>
  <si>
    <t>yanren</t>
  </si>
  <si>
    <t>炎之盾</t>
  </si>
  <si>
    <t>免疫火系魔法</t>
  </si>
  <si>
    <t>yandun</t>
  </si>
  <si>
    <t>魔爪</t>
  </si>
  <si>
    <t>mozhua</t>
  </si>
  <si>
    <t>狮刃</t>
  </si>
  <si>
    <t>shiren</t>
  </si>
  <si>
    <t>狮盾</t>
  </si>
  <si>
    <t>shidun</t>
  </si>
  <si>
    <t>金砖</t>
  </si>
  <si>
    <t>jinzhuan</t>
  </si>
  <si>
    <t>遗产</t>
  </si>
  <si>
    <t>yichan</t>
  </si>
  <si>
    <t>诅咒</t>
  </si>
  <si>
    <t>zuzhou</t>
  </si>
  <si>
    <t>掠夺</t>
  </si>
  <si>
    <t>lueduo</t>
  </si>
  <si>
    <t>圣印</t>
  </si>
  <si>
    <t>shengyin</t>
  </si>
  <si>
    <t>刚印</t>
  </si>
  <si>
    <t>gangyin</t>
  </si>
  <si>
    <t>叶频</t>
  </si>
  <si>
    <t>chihuan</t>
  </si>
  <si>
    <t>寒冰</t>
  </si>
  <si>
    <t>hanbing</t>
  </si>
  <si>
    <t>水刃</t>
  </si>
  <si>
    <t>shuiren</t>
  </si>
  <si>
    <t>水之盾</t>
  </si>
  <si>
    <t>免疫水系魔法</t>
  </si>
  <si>
    <t>shuidun</t>
  </si>
  <si>
    <t>暗爪</t>
  </si>
  <si>
    <t>anzhua</t>
  </si>
  <si>
    <t>雷刃</t>
  </si>
  <si>
    <t>leiren</t>
  </si>
  <si>
    <t>风斧</t>
  </si>
  <si>
    <t>fengfu</t>
  </si>
  <si>
    <t>风之盾</t>
  </si>
  <si>
    <t>免疫风系魔法</t>
  </si>
  <si>
    <t>fengdun</t>
  </si>
  <si>
    <t>重生</t>
  </si>
  <si>
    <t>yellowstar</t>
  </si>
  <si>
    <t>huigui</t>
  </si>
  <si>
    <t>冰锤</t>
  </si>
  <si>
    <t>bingchui</t>
  </si>
  <si>
    <t>冰之盾</t>
  </si>
  <si>
    <t>免疫冰系魔法</t>
  </si>
  <si>
    <t>bingdun</t>
  </si>
  <si>
    <t>光剑</t>
  </si>
  <si>
    <t>guangjian</t>
  </si>
  <si>
    <t>光之盾</t>
  </si>
  <si>
    <t>免疫光系魔法</t>
  </si>
  <si>
    <t>guangdun</t>
  </si>
  <si>
    <t>地刃</t>
  </si>
  <si>
    <t>diren</t>
  </si>
  <si>
    <t>地之盾</t>
  </si>
  <si>
    <t>免疫地系魔法</t>
  </si>
  <si>
    <t>didun</t>
  </si>
  <si>
    <t>魔抗</t>
  </si>
  <si>
    <t>mokang</t>
  </si>
  <si>
    <t>感染</t>
  </si>
  <si>
    <t>ganran</t>
  </si>
  <si>
    <t>进化</t>
  </si>
  <si>
    <t>jinhua</t>
  </si>
  <si>
    <t>水护</t>
  </si>
  <si>
    <t>shuihu</t>
  </si>
  <si>
    <t>震退</t>
  </si>
  <si>
    <t>击中目标后使其后退1卡片距离</t>
  </si>
  <si>
    <t>zhentui</t>
  </si>
  <si>
    <t>钝刃</t>
  </si>
  <si>
    <t>成长</t>
  </si>
  <si>
    <t>dunren</t>
  </si>
  <si>
    <t>利角</t>
  </si>
  <si>
    <t>lijiao</t>
  </si>
  <si>
    <t>盗魔</t>
  </si>
  <si>
    <t>daomo</t>
  </si>
  <si>
    <t>盗取</t>
  </si>
  <si>
    <t>击中敌人时偷取其装备</t>
  </si>
  <si>
    <t>daoqu</t>
  </si>
  <si>
    <t>地主</t>
  </si>
  <si>
    <t>dizhu</t>
  </si>
  <si>
    <t>混乱</t>
  </si>
  <si>
    <t>hunluan</t>
  </si>
  <si>
    <t>微光</t>
  </si>
  <si>
    <t>weiguang</t>
  </si>
  <si>
    <t>控制</t>
  </si>
  <si>
    <t>kongzhi</t>
  </si>
  <si>
    <t>格挡</t>
  </si>
  <si>
    <t>抵挡一次星级低于4敌人的物理攻击</t>
  </si>
  <si>
    <t>gedang</t>
  </si>
  <si>
    <t>手刃</t>
  </si>
  <si>
    <t>shouren</t>
  </si>
  <si>
    <t>魅惑</t>
  </si>
  <si>
    <t>meihuo</t>
  </si>
  <si>
    <t>魂守</t>
  </si>
  <si>
    <t>hunshou</t>
  </si>
  <si>
    <t>巨刺</t>
  </si>
  <si>
    <t>juci</t>
  </si>
  <si>
    <t>威严</t>
  </si>
  <si>
    <t>weiyan</t>
  </si>
  <si>
    <t>击破</t>
  </si>
  <si>
    <t>一击必杀塔台/城墙单位</t>
  </si>
  <si>
    <t>jipo</t>
  </si>
  <si>
    <t>鼠王</t>
  </si>
  <si>
    <t>shuwang</t>
  </si>
  <si>
    <t>灾祸</t>
  </si>
  <si>
    <t>zaihuo</t>
  </si>
  <si>
    <t>气化</t>
  </si>
  <si>
    <t>ruanti</t>
  </si>
  <si>
    <t>冰控</t>
  </si>
  <si>
    <t>bingkong</t>
  </si>
  <si>
    <t>魔角</t>
  </si>
  <si>
    <t>mojiao</t>
  </si>
  <si>
    <t>结网</t>
  </si>
  <si>
    <t>jiewang</t>
  </si>
  <si>
    <t>光球</t>
  </si>
  <si>
    <t>一击必杀暗系单位</t>
  </si>
  <si>
    <t>guangqiu</t>
  </si>
  <si>
    <t>日光</t>
  </si>
  <si>
    <t>riguang</t>
  </si>
  <si>
    <t>咒印</t>
  </si>
  <si>
    <t>zhouyin</t>
  </si>
  <si>
    <t>魔印</t>
  </si>
  <si>
    <t>moyin</t>
  </si>
  <si>
    <t>魔水晶</t>
  </si>
  <si>
    <t>mojing</t>
  </si>
  <si>
    <t>石化</t>
  </si>
  <si>
    <t>shihua</t>
  </si>
  <si>
    <t>天敌</t>
  </si>
  <si>
    <t>一击必杀昆虫</t>
  </si>
  <si>
    <t>tiandi</t>
  </si>
  <si>
    <t>治疗</t>
  </si>
  <si>
    <t>zhiliao</t>
  </si>
  <si>
    <t>怨铃</t>
  </si>
  <si>
    <t>yuanling</t>
  </si>
  <si>
    <t>凶恶</t>
  </si>
  <si>
    <t>xionge</t>
  </si>
  <si>
    <t>水心</t>
  </si>
  <si>
    <t>shuixin</t>
  </si>
  <si>
    <t>仁慈</t>
  </si>
  <si>
    <t>renci</t>
  </si>
  <si>
    <t>刚毛</t>
  </si>
  <si>
    <t>gangmao</t>
  </si>
  <si>
    <t>前锋</t>
  </si>
  <si>
    <t>qianfeng</t>
  </si>
  <si>
    <t>巨足</t>
  </si>
  <si>
    <t>一击必杀1-3级非飞行单位</t>
  </si>
  <si>
    <t>juzu</t>
  </si>
  <si>
    <t>地裂</t>
  </si>
  <si>
    <t>dilie</t>
  </si>
  <si>
    <t>高飞</t>
  </si>
  <si>
    <t>gaofei</t>
  </si>
  <si>
    <t>洋流</t>
  </si>
  <si>
    <t>yangliu</t>
  </si>
  <si>
    <t>弱点</t>
  </si>
  <si>
    <t>ruodian</t>
  </si>
  <si>
    <t>要害</t>
  </si>
  <si>
    <t>yaohai</t>
  </si>
  <si>
    <t>流血</t>
  </si>
  <si>
    <t>liuxue</t>
  </si>
  <si>
    <t>奏乐</t>
  </si>
  <si>
    <t>zoule</t>
  </si>
  <si>
    <t>穿透</t>
  </si>
  <si>
    <t>chuantou</t>
  </si>
  <si>
    <t>尖叫</t>
  </si>
  <si>
    <t>jianjiao</t>
  </si>
  <si>
    <t>庇佑</t>
  </si>
  <si>
    <t>biyou</t>
  </si>
  <si>
    <t>镇守</t>
  </si>
  <si>
    <t>zhenshou</t>
  </si>
  <si>
    <t>美酒</t>
  </si>
  <si>
    <t>meijiu</t>
  </si>
  <si>
    <t>兽王</t>
  </si>
  <si>
    <t>shouwang</t>
  </si>
  <si>
    <t>养分</t>
  </si>
  <si>
    <t>yangfen</t>
  </si>
  <si>
    <t>鬼面</t>
  </si>
  <si>
    <t>guimian</t>
  </si>
  <si>
    <t>冲锋</t>
  </si>
  <si>
    <t>chongfeng</t>
  </si>
  <si>
    <t>仇恨</t>
  </si>
  <si>
    <t>chouhen</t>
  </si>
  <si>
    <t>机关</t>
  </si>
  <si>
    <t>一击必杀人类和兽人</t>
  </si>
  <si>
    <t>jiguan</t>
  </si>
  <si>
    <t>暗色</t>
  </si>
  <si>
    <t>anse</t>
  </si>
  <si>
    <t>毁灭</t>
  </si>
  <si>
    <t>死亡时与星级低于6敌人同归于尽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</si>
  <si>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</si>
  <si>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</si>
  <si>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</si>
  <si>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</si>
  <si>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</si>
  <si>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</si>
  <si>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</si>
  <si>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</si>
  <si>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巫毒术</t>
  </si>
  <si>
    <t>wudu</t>
  </si>
  <si>
    <t>破灭</t>
  </si>
  <si>
    <t>死亡时与星级低于5敌人同归于尽</t>
  </si>
  <si>
    <t>pomie</t>
  </si>
  <si>
    <t>神谕</t>
  </si>
  <si>
    <t>yellowflash</t>
  </si>
  <si>
    <t>shenyu</t>
  </si>
  <si>
    <t>圣光</t>
  </si>
  <si>
    <t>每回合自动清除负面状态</t>
  </si>
  <si>
    <t>shengguang</t>
  </si>
  <si>
    <t>雷怒</t>
  </si>
  <si>
    <t>yuanhen</t>
  </si>
  <si>
    <t>连砍</t>
  </si>
  <si>
    <t>liankan</t>
  </si>
  <si>
    <t>獠牙</t>
  </si>
  <si>
    <t>liaoya</t>
  </si>
  <si>
    <t>青牙</t>
  </si>
  <si>
    <t>qingya</t>
  </si>
  <si>
    <t>秘力</t>
  </si>
  <si>
    <t>mili</t>
  </si>
  <si>
    <t>炫光</t>
  </si>
  <si>
    <t>xuanguang</t>
  </si>
  <si>
    <t>新生</t>
  </si>
  <si>
    <t>xinsheng</t>
  </si>
  <si>
    <t>迷惑</t>
  </si>
  <si>
    <t>mihuo</t>
  </si>
  <si>
    <t>刃伤</t>
  </si>
  <si>
    <t>renshang</t>
  </si>
  <si>
    <t>源泉</t>
  </si>
  <si>
    <t>yuanquan</t>
  </si>
  <si>
    <t>回砍</t>
  </si>
  <si>
    <t>huikan</t>
  </si>
  <si>
    <t>方体</t>
  </si>
  <si>
    <t>fangti</t>
  </si>
  <si>
    <t>蛮力</t>
  </si>
  <si>
    <t>manli</t>
  </si>
  <si>
    <t>亡眼</t>
  </si>
  <si>
    <t>wangyan</t>
  </si>
  <si>
    <t>金苹果</t>
  </si>
  <si>
    <t>shengguo</t>
  </si>
  <si>
    <t>停留</t>
  </si>
  <si>
    <t>tingliu</t>
  </si>
  <si>
    <t>扭曲</t>
  </si>
  <si>
    <t>击中目标时清除其行动</t>
  </si>
  <si>
    <t>niuqu</t>
  </si>
  <si>
    <t>猎卡</t>
  </si>
  <si>
    <t>lieka</t>
  </si>
  <si>
    <t>狂咬</t>
  </si>
  <si>
    <t>kuangyao</t>
  </si>
  <si>
    <t>灵气</t>
  </si>
  <si>
    <t>lingqi</t>
  </si>
  <si>
    <t>暗魔药</t>
  </si>
  <si>
    <t>moyao</t>
  </si>
  <si>
    <t>看破</t>
  </si>
  <si>
    <t>kanpo</t>
  </si>
  <si>
    <t>湮灭</t>
  </si>
  <si>
    <t>yanmie</t>
  </si>
  <si>
    <t>藤蔓</t>
  </si>
  <si>
    <t>tengman</t>
  </si>
  <si>
    <t>灼热</t>
  </si>
  <si>
    <t>zhuore</t>
  </si>
  <si>
    <t>火苗</t>
  </si>
  <si>
    <t>huomiao</t>
  </si>
  <si>
    <t>厚壳</t>
  </si>
  <si>
    <t>houke</t>
  </si>
  <si>
    <t>鬼魅</t>
  </si>
  <si>
    <t>guimei</t>
  </si>
  <si>
    <t>闪击</t>
  </si>
  <si>
    <t>shanji</t>
  </si>
  <si>
    <t>巨锤</t>
  </si>
  <si>
    <t>juchui</t>
  </si>
  <si>
    <t>虚无</t>
  </si>
  <si>
    <t>xuwu</t>
  </si>
  <si>
    <t>躲闪</t>
  </si>
  <si>
    <t>duoshan</t>
  </si>
  <si>
    <t>乱刃</t>
  </si>
  <si>
    <t>luanren</t>
  </si>
  <si>
    <t>混沌</t>
  </si>
  <si>
    <t>hundun</t>
  </si>
  <si>
    <t>射术</t>
  </si>
  <si>
    <t>sheshu</t>
  </si>
  <si>
    <t>屏障</t>
  </si>
  <si>
    <t>pingzhang</t>
  </si>
  <si>
    <t>暗炎</t>
  </si>
  <si>
    <t>anyan</t>
  </si>
  <si>
    <t>立场</t>
  </si>
  <si>
    <t>lichang</t>
  </si>
  <si>
    <t>缓慢</t>
  </si>
  <si>
    <t>shuailao</t>
  </si>
  <si>
    <t>火焰刀</t>
  </si>
  <si>
    <t>huoren</t>
  </si>
  <si>
    <t>圣冰</t>
  </si>
  <si>
    <t>shengbing</t>
  </si>
  <si>
    <t>狼魔</t>
  </si>
  <si>
    <t>击中星级低于5的敌人时将其变化为灰狼</t>
  </si>
  <si>
    <t>transmitred</t>
  </si>
  <si>
    <t>langmo</t>
  </si>
  <si>
    <t>巨炮</t>
  </si>
  <si>
    <t>jupao</t>
  </si>
  <si>
    <t>幻化</t>
  </si>
  <si>
    <t>随机获得2个技能</t>
  </si>
  <si>
    <t>huanhua</t>
  </si>
  <si>
    <t>火球</t>
  </si>
  <si>
    <t>huoqiu</t>
  </si>
  <si>
    <t>清障</t>
  </si>
  <si>
    <t>一击必杀防御高于自身单位</t>
  </si>
  <si>
    <t>qingzhang</t>
  </si>
  <si>
    <t>奖励</t>
  </si>
  <si>
    <t>击中目标后额外概率获得该卡片</t>
  </si>
  <si>
    <t>jiangli</t>
  </si>
  <si>
    <t>援护</t>
  </si>
  <si>
    <t>来自武器，光环等的攻防影响提高50%</t>
  </si>
  <si>
    <t>yuanhu</t>
  </si>
  <si>
    <t>领袖</t>
  </si>
  <si>
    <t>lingxiu</t>
  </si>
  <si>
    <t>制空</t>
  </si>
  <si>
    <t>zhikong</t>
  </si>
  <si>
    <t>迷途</t>
  </si>
  <si>
    <t>mitu</t>
  </si>
  <si>
    <t>怒雷</t>
  </si>
  <si>
    <t>nulei</t>
  </si>
  <si>
    <t>蜂群</t>
  </si>
  <si>
    <t>fengqun</t>
  </si>
  <si>
    <t>旋风</t>
  </si>
  <si>
    <t>xuanfeng</t>
  </si>
  <si>
    <t>逆风</t>
  </si>
  <si>
    <t>nifeng</t>
  </si>
  <si>
    <t>激流</t>
  </si>
  <si>
    <t>jiliu</t>
  </si>
  <si>
    <t>神射</t>
  </si>
  <si>
    <t>shenshe</t>
  </si>
  <si>
    <t>猛砍</t>
  </si>
  <si>
    <t>mengkan</t>
  </si>
  <si>
    <t>破裂箭</t>
  </si>
  <si>
    <t>polie</t>
  </si>
  <si>
    <t>血祭</t>
  </si>
  <si>
    <t>xueji</t>
  </si>
  <si>
    <t>变向</t>
  </si>
  <si>
    <t>bianxiang</t>
  </si>
  <si>
    <t>小盾</t>
  </si>
  <si>
    <t>xiaodun</t>
  </si>
  <si>
    <t>武装</t>
  </si>
  <si>
    <t>lingti</t>
  </si>
  <si>
    <t>穿越</t>
  </si>
  <si>
    <t>chuanyue</t>
  </si>
  <si>
    <t>邪气</t>
  </si>
  <si>
    <t>xieqi</t>
  </si>
  <si>
    <t>击中目标时将目标传送到更靠近位置</t>
  </si>
  <si>
    <t>redflash</t>
  </si>
  <si>
    <t>chuansong2</t>
  </si>
  <si>
    <t>shengzhang</t>
  </si>
  <si>
    <t>幸运</t>
  </si>
  <si>
    <t>xingyun</t>
  </si>
  <si>
    <t>招架</t>
  </si>
  <si>
    <t>zhaojia</t>
  </si>
  <si>
    <t>封魔</t>
  </si>
  <si>
    <t>shibei</t>
  </si>
  <si>
    <t>寒暖</t>
  </si>
  <si>
    <t>xiadong</t>
  </si>
  <si>
    <t>火焰风</t>
  </si>
  <si>
    <t>huofeng</t>
  </si>
  <si>
    <t>酒雾</t>
  </si>
  <si>
    <t>jiuwu</t>
  </si>
  <si>
    <t>聚金</t>
  </si>
  <si>
    <t>jujin</t>
  </si>
  <si>
    <t>光明</t>
  </si>
  <si>
    <t>guangming</t>
  </si>
  <si>
    <t>黑暗</t>
  </si>
  <si>
    <t>heian</t>
  </si>
  <si>
    <t>驱魂</t>
  </si>
  <si>
    <t>一击必杀亡灵单位</t>
  </si>
  <si>
    <t>quhun</t>
  </si>
  <si>
    <t>潮汛</t>
  </si>
  <si>
    <t>zhongji1</t>
  </si>
  <si>
    <t>风阵</t>
  </si>
  <si>
    <t>zhongji2</t>
  </si>
  <si>
    <t>炎冕</t>
  </si>
  <si>
    <t>zhongji3</t>
  </si>
  <si>
    <t>地动</t>
  </si>
  <si>
    <t>zhongji4</t>
  </si>
  <si>
    <t>冰牙</t>
  </si>
  <si>
    <t>zhongji5</t>
  </si>
  <si>
    <t>电锁</t>
  </si>
  <si>
    <t>zhongji6</t>
  </si>
  <si>
    <t>光雨</t>
  </si>
  <si>
    <t>zhongji7</t>
  </si>
  <si>
    <t>暗泯</t>
  </si>
  <si>
    <t>zhongji8</t>
  </si>
  <si>
    <t>蛾群</t>
  </si>
  <si>
    <t>equn</t>
  </si>
  <si>
    <t>群聚</t>
  </si>
  <si>
    <t>qunju</t>
  </si>
  <si>
    <t>缠绕</t>
  </si>
  <si>
    <t>chanrao</t>
  </si>
  <si>
    <t>圣音</t>
  </si>
  <si>
    <t>shengying</t>
  </si>
  <si>
    <t>疾走</t>
  </si>
  <si>
    <t>blueflash</t>
  </si>
  <si>
    <t>jizou</t>
  </si>
  <si>
    <t>光魔药</t>
  </si>
  <si>
    <t>moyao2</t>
  </si>
  <si>
    <t>基本</t>
  </si>
  <si>
    <t>jiben</t>
  </si>
  <si>
    <t>金属</t>
  </si>
  <si>
    <t>飞行</t>
  </si>
  <si>
    <t>免疫地系魔法，但受到风系魔法200%伤害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</si>
  <si>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</si>
  <si>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</si>
  <si>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</si>
  <si>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</si>
  <si>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</si>
  <si>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</si>
  <si>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</si>
  <si>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</si>
  <si>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</si>
  <si>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</si>
  <si>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</si>
  <si>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</si>
  <si>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</si>
  <si>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</si>
  <si>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</si>
  <si>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</si>
  <si>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</si>
  <si>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</si>
  <si>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</si>
  <si>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</si>
  <si>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</si>
  <si>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</si>
  <si>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Both</t>
    <phoneticPr fontId="18" type="noConversion"/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</si>
  <si>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</si>
  <si>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</si>
  <si>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</si>
  <si>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</si>
  <si>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</si>
  <si>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夜间造成120%伤害</t>
    <phoneticPr fontId="18" type="noConversion"/>
  </si>
  <si>
    <t>对人类造成150%伤害</t>
    <phoneticPr fontId="18" type="noConversion"/>
  </si>
  <si>
    <t>对人类造成200%伤害</t>
    <phoneticPr fontId="18" type="noConversion"/>
  </si>
  <si>
    <t>对野兽造成150%伤害</t>
    <phoneticPr fontId="18" type="noConversion"/>
  </si>
  <si>
    <t>对野兽造成200%伤害</t>
    <phoneticPr fontId="18" type="noConversion"/>
  </si>
  <si>
    <t>对兽人造成150%伤害</t>
    <phoneticPr fontId="18" type="noConversion"/>
  </si>
  <si>
    <t>对兽人造成200%伤害</t>
    <phoneticPr fontId="18" type="noConversion"/>
  </si>
  <si>
    <t>对精灵造成150%伤害</t>
    <phoneticPr fontId="18" type="noConversion"/>
  </si>
  <si>
    <t>对精灵造成200%伤害</t>
    <phoneticPr fontId="18" type="noConversion"/>
  </si>
  <si>
    <t>对元素造成150%伤害</t>
    <phoneticPr fontId="18" type="noConversion"/>
  </si>
  <si>
    <t>对元素造成200%伤害</t>
    <phoneticPr fontId="18" type="noConversion"/>
  </si>
  <si>
    <t>对亡灵造成150%伤害</t>
    <phoneticPr fontId="18" type="noConversion"/>
  </si>
  <si>
    <t>对亡灵造成200%伤害</t>
    <phoneticPr fontId="18" type="noConversion"/>
  </si>
  <si>
    <t>对恶魔造成150%伤害</t>
    <phoneticPr fontId="18" type="noConversion"/>
  </si>
  <si>
    <t>对龙族造成150%伤害</t>
    <phoneticPr fontId="18" type="noConversion"/>
  </si>
  <si>
    <t>对机械造成150%伤害</t>
    <phoneticPr fontId="18" type="noConversion"/>
  </si>
  <si>
    <t>对机械造成200%伤害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</si>
  <si>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</si>
  <si>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</si>
  <si>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</si>
  <si>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</si>
  <si>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</si>
  <si>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</si>
  <si>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d.Star&gt;4</t>
  </si>
  <si>
    <t>d.IsRace("Beast")</t>
  </si>
  <si>
    <t>d.IsRace("Human")</t>
  </si>
  <si>
    <t>s.IsNight</t>
  </si>
  <si>
    <t>d.IsRace("Orc")</t>
  </si>
  <si>
    <t>d.IsRace("Spirit")</t>
  </si>
  <si>
    <t>d.IsRace("Element")</t>
  </si>
  <si>
    <t>d.IsRace("Undead")</t>
  </si>
  <si>
    <t>d.IsRace("Devil")</t>
  </si>
  <si>
    <t>d.IsRace("Dragon")</t>
  </si>
  <si>
    <t>d.IsRace("Machine")</t>
  </si>
  <si>
    <t>d.IsElement("Wind")</t>
  </si>
  <si>
    <t>d.IsElement("Fire")</t>
  </si>
  <si>
    <t>d.IsElement("Earth")</t>
  </si>
  <si>
    <t>d.IsElement("Ice")</t>
  </si>
  <si>
    <t>d.IsElement("Thunder")</t>
  </si>
  <si>
    <t>d.IsElement("Light")</t>
  </si>
  <si>
    <t>d.IsElement("Dark")</t>
  </si>
  <si>
    <t>d.Star&lt;3</t>
  </si>
  <si>
    <t>d.IsRace("Plant")</t>
  </si>
  <si>
    <t>d.IsRace("Fish")</t>
  </si>
  <si>
    <t>d.Star==s.Star</t>
  </si>
  <si>
    <t>d.IsRace("Insect")</t>
  </si>
  <si>
    <t>hit+=50;</t>
  </si>
  <si>
    <t>damage.SetPDamageRate(1.2);</t>
  </si>
  <si>
    <t>damage.SetPDamageRate(1.5);</t>
  </si>
  <si>
    <t>damage.SetPDamageRate(2);</t>
  </si>
  <si>
    <t>hit+=MathTool.GetRandom(1,15);</t>
    <phoneticPr fontId="18" type="noConversion"/>
  </si>
  <si>
    <t>s.HpRate&lt;=30</t>
    <phoneticPr fontId="18" type="noConversion"/>
  </si>
  <si>
    <t>对塔台/城墙单位造成200%伤害</t>
    <phoneticPr fontId="18" type="noConversion"/>
  </si>
  <si>
    <t>d.IsRace("Crawling")</t>
    <phoneticPr fontId="18" type="noConversion"/>
  </si>
  <si>
    <t>damage.SetPDamageRate(1.5);</t>
    <phoneticPr fontId="18" type="noConversion"/>
  </si>
  <si>
    <t>damage.SetPDamageRate(2);</t>
    <phoneticPr fontId="18" type="noConversion"/>
  </si>
  <si>
    <t>d.Star&gt;4</t>
    <phoneticPr fontId="18" type="noConversion"/>
  </si>
  <si>
    <t>d.IsRace("Plant")||d.IsRace("Beast")</t>
    <phoneticPr fontId="18" type="noConversion"/>
  </si>
  <si>
    <t>d.Atk&gt;s.Atk</t>
    <phoneticPr fontId="18" type="noConversion"/>
  </si>
  <si>
    <t>对爬行造成150%伤害</t>
    <phoneticPr fontId="18" type="noConversion"/>
  </si>
  <si>
    <t>对爬行造成200%伤害</t>
    <phoneticPr fontId="18" type="noConversion"/>
  </si>
  <si>
    <t>对星级高于4的单位造成150%伤害</t>
    <phoneticPr fontId="18" type="noConversion"/>
  </si>
  <si>
    <t>对飞行单位造成200%伤害</t>
    <phoneticPr fontId="18" type="noConversion"/>
  </si>
  <si>
    <t>damage.SetPDamageRate(1.3);</t>
    <phoneticPr fontId="18" type="noConversion"/>
  </si>
  <si>
    <t>d.IsElement("Earth")||d.IsElement("Ice")||d.IsElement("Thunder")</t>
    <phoneticPr fontId="18" type="noConversion"/>
  </si>
  <si>
    <t>damage.AddPDamage(d.MaxHp*0.06);</t>
    <phoneticPr fontId="18" type="noConversion"/>
  </si>
  <si>
    <t>d.IsElement("Water")||d.IsElement("Wind")||d.IsElement("Fire")</t>
    <phoneticPr fontId="18" type="noConversion"/>
  </si>
  <si>
    <t>d.IsElement("None")</t>
    <phoneticPr fontId="18" type="noConversion"/>
  </si>
  <si>
    <t>d.Star&gt;3</t>
    <phoneticPr fontId="18" type="noConversion"/>
  </si>
  <si>
    <t>damage.SetMDamageRate(1.2);</t>
    <phoneticPr fontId="18" type="noConversion"/>
  </si>
  <si>
    <t>使用水系卷轴造成125%伤害</t>
    <phoneticPr fontId="18" type="noConversion"/>
  </si>
  <si>
    <t>damage.SetMDamageRate(1.25);</t>
    <phoneticPr fontId="18" type="noConversion"/>
  </si>
  <si>
    <t>使用风系卷轴造成125%伤害</t>
    <phoneticPr fontId="18" type="noConversion"/>
  </si>
  <si>
    <t>使用火系卷轴造成125%伤害</t>
    <phoneticPr fontId="18" type="noConversion"/>
  </si>
  <si>
    <t>使用地系卷轴造成125%伤害</t>
    <phoneticPr fontId="18" type="noConversion"/>
  </si>
  <si>
    <t>使用冰系卷轴造成125%伤害</t>
    <phoneticPr fontId="18" type="noConversion"/>
  </si>
  <si>
    <t>使用雷系卷轴造成125%伤害</t>
    <phoneticPr fontId="18" type="noConversion"/>
  </si>
  <si>
    <t>使用光系卷轴造成125%伤害</t>
    <phoneticPr fontId="18" type="noConversion"/>
  </si>
  <si>
    <t>使用暗系卷轴造成125%伤害</t>
    <phoneticPr fontId="18" type="noConversion"/>
  </si>
  <si>
    <t>!(d.IsRace("Plant")||d.IsRace("Machine")||d.IsRace("Undead")||d.IsRace("Element"))</t>
    <phoneticPr fontId="18" type="noConversion"/>
  </si>
  <si>
    <t>d.IsElement("Fire")</t>
    <phoneticPr fontId="18" type="noConversion"/>
  </si>
  <si>
    <t>d.IsRace("Human")</t>
    <phoneticPr fontId="18" type="noConversion"/>
  </si>
  <si>
    <t>d.IsElement("Dark")</t>
    <phoneticPr fontId="18" type="noConversion"/>
  </si>
  <si>
    <t>d.IsRace("Insect")</t>
    <phoneticPr fontId="18" type="noConversion"/>
  </si>
  <si>
    <t>d.IsRace("Undead")</t>
    <phoneticPr fontId="18" type="noConversion"/>
  </si>
  <si>
    <t>deathHit=true;</t>
    <phoneticPr fontId="18" type="noConversion"/>
  </si>
  <si>
    <t>攻击追加15%最大生命伤害</t>
    <phoneticPr fontId="18" type="noConversion"/>
  </si>
  <si>
    <t>攻击附带未满生命10%的伤害</t>
    <phoneticPr fontId="18" type="noConversion"/>
  </si>
  <si>
    <t>(++s.SkillParm%3)==0</t>
    <phoneticPr fontId="18" type="noConversion"/>
  </si>
  <si>
    <t>每三次攻击造成200%伤害</t>
    <phoneticPr fontId="18" type="noConversion"/>
  </si>
  <si>
    <t>攻击至少造成目标10%最大生命点伤害</t>
    <phoneticPr fontId="18" type="noConversion"/>
  </si>
  <si>
    <t>d.HpRate&lt;=30</t>
    <phoneticPr fontId="18" type="noConversion"/>
  </si>
  <si>
    <t>d.IsTileMatching</t>
    <phoneticPr fontId="18" type="noConversion"/>
  </si>
  <si>
    <t>damage.SetPDamageRate(0.8);</t>
    <phoneticPr fontId="18" type="noConversion"/>
  </si>
  <si>
    <t>damage.SetPDamageRate(0);</t>
    <phoneticPr fontId="18" type="noConversion"/>
  </si>
  <si>
    <t>减少20%所受物理攻击伤害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</si>
  <si>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</si>
  <si>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</si>
  <si>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</si>
  <si>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</si>
  <si>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</si>
  <si>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被冰系单位攻击只受到50%伤害</t>
    <phoneticPr fontId="18" type="noConversion"/>
  </si>
  <si>
    <t>被雷系单位攻击只受到50%伤害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</si>
  <si>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</si>
  <si>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</si>
  <si>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</si>
  <si>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</si>
  <si>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</si>
  <si>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</si>
  <si>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s.IsElement("Ice")</t>
    <phoneticPr fontId="18" type="noConversion"/>
  </si>
  <si>
    <t>s.IsElement("Thunder")</t>
    <phoneticPr fontId="18" type="noConversion"/>
  </si>
  <si>
    <t>s.IsElement("Light")</t>
    <phoneticPr fontId="18" type="noConversion"/>
  </si>
  <si>
    <t>s.IsElement("Dark")</t>
    <phoneticPr fontId="18" type="noConversion"/>
  </si>
  <si>
    <t>damage.SetPDamageRate(0.65);</t>
    <phoneticPr fontId="18" type="noConversion"/>
  </si>
  <si>
    <t>减少35%所受物理攻击伤害</t>
    <phoneticPr fontId="18" type="noConversion"/>
  </si>
  <si>
    <t>s.Star&lt;4</t>
    <phoneticPr fontId="18" type="noConversion"/>
  </si>
  <si>
    <t>在水之地形中所受伤害降低50%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</si>
  <si>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</si>
  <si>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</si>
  <si>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s.Star&lt;3</t>
    <phoneticPr fontId="18" type="noConversion"/>
  </si>
  <si>
    <t>抵挡一次星级低于3敌人的物理攻击</t>
    <phoneticPr fontId="18" type="noConversion"/>
  </si>
  <si>
    <t>damage.SetPDamageRate(0.7);</t>
    <phoneticPr fontId="18" type="noConversion"/>
  </si>
  <si>
    <t>damage.AddPDamage(s.MaxHp*0.15);</t>
    <phoneticPr fontId="18" type="noConversion"/>
  </si>
  <si>
    <t>damage.AddPDamage((s.MaxHp-s.Hp)*0.1);</t>
    <phoneticPr fontId="18" type="noConversion"/>
  </si>
  <si>
    <t>s.MaxHp&gt;s.Hp</t>
    <phoneticPr fontId="18" type="noConversion"/>
  </si>
  <si>
    <t>minDamage=(int)Math.Max(minDamage,d.MaxHp*0.1);</t>
    <phoneticPr fontId="18" type="noConversion"/>
  </si>
  <si>
    <t>反弹20%所受伤害(自己仍受到100%伤害)</t>
    <phoneticPr fontId="18" type="noConversion"/>
  </si>
  <si>
    <t>反弹30%所受伤害(自己仍受到100%伤害)</t>
    <phoneticPr fontId="18" type="noConversion"/>
  </si>
  <si>
    <t>反弹50%所受伤害(自己仍受到100%伤害)</t>
    <phoneticPr fontId="18" type="noConversion"/>
  </si>
  <si>
    <t>damage.SetPDamageRate(0.5);</t>
  </si>
  <si>
    <t>受到远程单位攻击时所受伤害降低50%</t>
    <phoneticPr fontId="18" type="noConversion"/>
  </si>
  <si>
    <t>反弹50%物理攻击(自己承受50%伤害)</t>
    <phoneticPr fontId="18" type="noConversion"/>
  </si>
  <si>
    <t>反弹50%所受伤害(自己不受到伤害)</t>
    <phoneticPr fontId="18" type="noConversion"/>
  </si>
  <si>
    <t>s.AddHp(-damage.Value*0.2);</t>
    <phoneticPr fontId="18" type="noConversion"/>
  </si>
  <si>
    <t>s.AddHp(-damage.Value*0.3);</t>
    <phoneticPr fontId="18" type="noConversion"/>
  </si>
  <si>
    <t>s.AddHp(-damage.Value*0.5);</t>
    <phoneticPr fontId="18" type="noConversion"/>
  </si>
  <si>
    <t>s.AttackType!=0</t>
    <phoneticPr fontId="18" type="noConversion"/>
  </si>
  <si>
    <t>hit-=15;</t>
    <phoneticPr fontId="18" type="noConversion"/>
  </si>
  <si>
    <t>hit-=30;</t>
    <phoneticPr fontId="18" type="noConversion"/>
  </si>
  <si>
    <t>d.CardNumber&gt;3</t>
    <phoneticPr fontId="18" type="noConversion"/>
  </si>
  <si>
    <t>hit-=10;</t>
    <phoneticPr fontId="18" type="noConversion"/>
  </si>
  <si>
    <t>d.Hp==d.MaxHp</t>
    <phoneticPr fontId="18" type="noConversion"/>
  </si>
  <si>
    <t>hit-=25;</t>
    <phoneticPr fontId="18" type="noConversion"/>
  </si>
  <si>
    <t>hit-=15;</t>
    <phoneticPr fontId="18" type="noConversion"/>
  </si>
  <si>
    <t>s.AddAntiMagic("Dark",100);</t>
    <phoneticPr fontId="18" type="noConversion"/>
  </si>
  <si>
    <t>s.AddAntiMagic("All",100);</t>
    <phoneticPr fontId="18" type="noConversion"/>
  </si>
  <si>
    <t>s.AddAntiMagic("Fire",100);</t>
    <phoneticPr fontId="18" type="noConversion"/>
  </si>
  <si>
    <t>s.AddAntiMagic("Water",100);</t>
    <phoneticPr fontId="18" type="noConversion"/>
  </si>
  <si>
    <t>s.AddAntiMagic("Wind",100);</t>
    <phoneticPr fontId="18" type="noConversion"/>
  </si>
  <si>
    <t>s.AddAntiMagic("Ice",100);</t>
    <phoneticPr fontId="18" type="noConversion"/>
  </si>
  <si>
    <t>s.AddAntiMagic("Light",100);</t>
    <phoneticPr fontId="18" type="noConversion"/>
  </si>
  <si>
    <t>s.AddAntiMagic("Earth",100);</t>
    <phoneticPr fontId="18" type="noConversion"/>
  </si>
  <si>
    <t>s.AddAntiMagic("Earth",100);s.AddAntiMagic("Wind",-100);</t>
    <phoneticPr fontId="18" type="noConversion"/>
  </si>
  <si>
    <t>deathHit=false;</t>
    <phoneticPr fontId="18" type="noConversion"/>
  </si>
  <si>
    <t>AfterHit</t>
    <phoneticPr fontId="18" type="noConversion"/>
  </si>
  <si>
    <t>击中后判定</t>
    <phoneticPr fontId="18" type="noConversion"/>
  </si>
  <si>
    <t>击中目标后使其静止2回合</t>
    <phoneticPr fontId="18" type="noConversion"/>
  </si>
  <si>
    <t>击中目标后使其晕眩2回合</t>
    <phoneticPr fontId="18" type="noConversion"/>
  </si>
  <si>
    <t>击中目标后使其麻痹3回合</t>
    <phoneticPr fontId="18" type="noConversion"/>
  </si>
  <si>
    <t>d.Star&lt;5</t>
    <phoneticPr fontId="18" type="noConversion"/>
  </si>
  <si>
    <t>击中目标后使其削弱3回合</t>
    <phoneticPr fontId="18" type="noConversion"/>
  </si>
  <si>
    <t>击中目标后使其贯通3回合</t>
    <phoneticPr fontId="18" type="noConversion"/>
  </si>
  <si>
    <t>击中目标时自身混乱3回合</t>
    <phoneticPr fontId="18" type="noConversion"/>
  </si>
  <si>
    <t>击中目标后使其冰冻3回合</t>
    <phoneticPr fontId="18" type="noConversion"/>
  </si>
  <si>
    <t>击中目标后使其灼伤3回合</t>
    <phoneticPr fontId="18" type="noConversion"/>
  </si>
  <si>
    <t>击中目标后使其冻伤2回合</t>
    <phoneticPr fontId="18" type="noConversion"/>
  </si>
  <si>
    <t>d.IsRace("Human")||d.IsRace("Orc")</t>
    <phoneticPr fontId="18" type="noConversion"/>
  </si>
  <si>
    <t>击中目标后使其石化99回合</t>
    <phoneticPr fontId="18" type="noConversion"/>
  </si>
  <si>
    <t>击中目标后使其睡眠2回合(不造成伤害)</t>
    <phoneticPr fontId="18" type="noConversion"/>
  </si>
  <si>
    <t>击中目标后使其静止3回合</t>
    <phoneticPr fontId="18" type="noConversion"/>
  </si>
  <si>
    <t>d.IsRace("Undead")</t>
    <phoneticPr fontId="18" type="noConversion"/>
  </si>
  <si>
    <t>击中亡灵敌人时使其背叛3回合</t>
    <phoneticPr fontId="18" type="noConversion"/>
  </si>
  <si>
    <t>if(deadHit)s.AddItem(11011);</t>
    <phoneticPr fontId="18" type="noConversion"/>
  </si>
  <si>
    <t>if(deadHit)s.AddHp(-999);</t>
    <phoneticPr fontId="18" type="noConversion"/>
  </si>
  <si>
    <t>杀死敌人后自我毁灭</t>
    <phoneticPr fontId="18" type="noConversion"/>
  </si>
  <si>
    <t>杀死敌人后减少自身30点生命</t>
    <phoneticPr fontId="18" type="noConversion"/>
  </si>
  <si>
    <t>if(deadHit)s.AddHp(-30);</t>
    <phoneticPr fontId="18" type="noConversion"/>
  </si>
  <si>
    <t>s.AddHp(-damage.Value*0.3);</t>
    <phoneticPr fontId="18" type="noConversion"/>
  </si>
  <si>
    <t>击中目标时自己受到30%伤害</t>
    <phoneticPr fontId="18" type="noConversion"/>
  </si>
  <si>
    <t>d.IsRace("Human")</t>
    <phoneticPr fontId="18" type="noConversion"/>
  </si>
  <si>
    <t>s.AddCardRate(d.CardId,1);</t>
    <phoneticPr fontId="18" type="noConversion"/>
  </si>
  <si>
    <t>d.AddActionRate(-1);</t>
    <phoneticPr fontId="18" type="noConversion"/>
  </si>
  <si>
    <t>if(deadHit)s.AddCardRate(d.CardId,6);</t>
    <phoneticPr fontId="18" type="noConversion"/>
  </si>
  <si>
    <t>杀死目标后更大概率获得该卡片</t>
    <phoneticPr fontId="18" type="noConversion"/>
  </si>
  <si>
    <t>d.BreakWeapon();</t>
    <phoneticPr fontId="18" type="noConversion"/>
  </si>
  <si>
    <t>s.WeaponId==0&amp;&amp;d.WeaponId&gt;0</t>
    <phoneticPr fontId="18" type="noConversion"/>
  </si>
  <si>
    <t>d.WeaponId&gt;0</t>
  </si>
  <si>
    <t>s.AddActionRate(-MathTool.GetRandom(0.05,0.15));</t>
    <phoneticPr fontId="18" type="noConversion"/>
  </si>
  <si>
    <t>s.AddActionRate(0.3);d.AddActionRate(-0.3);</t>
    <phoneticPr fontId="18" type="noConversion"/>
  </si>
  <si>
    <t>SkillTimelyEffectDelegate</t>
  </si>
  <si>
    <t>s.IsTileMatching</t>
    <phoneticPr fontId="18" type="noConversion"/>
  </si>
  <si>
    <t>每回合获得1金币</t>
    <phoneticPr fontId="18" type="noConversion"/>
  </si>
  <si>
    <t>!s.IsNight</t>
    <phoneticPr fontId="18" type="noConversion"/>
  </si>
  <si>
    <t>s.Star&lt;6</t>
    <phoneticPr fontId="18" type="noConversion"/>
  </si>
  <si>
    <t>s.Star&lt;5</t>
    <phoneticPr fontId="18" type="noConversion"/>
  </si>
  <si>
    <t>击中目标时变化为敌方类型单位</t>
    <phoneticPr fontId="18" type="noConversion"/>
  </si>
  <si>
    <t>s.Transform(d.CardId);</t>
    <phoneticPr fontId="18" type="noConversion"/>
  </si>
  <si>
    <t>受到攻击时使攻击者晕眩2回合</t>
    <phoneticPr fontId="18" type="noConversion"/>
  </si>
  <si>
    <t>if(deadHit)s.AddHp(-999);</t>
    <phoneticPr fontId="18" type="noConversion"/>
  </si>
  <si>
    <t>if(deadHit)d.AddResource(0,10);</t>
    <phoneticPr fontId="18" type="noConversion"/>
  </si>
  <si>
    <t>if(deadHit)d.AddResource(4,1);</t>
    <phoneticPr fontId="18" type="noConversion"/>
  </si>
  <si>
    <t>受到攻击后立即出一次反击</t>
    <phoneticPr fontId="18" type="noConversion"/>
  </si>
  <si>
    <t>s.StealWeapon(d);</t>
    <phoneticPr fontId="18" type="noConversion"/>
  </si>
  <si>
    <t>d.WeaponReturn(9);</t>
    <phoneticPr fontId="18" type="noConversion"/>
  </si>
  <si>
    <t>d.WeaponReturn(10);</t>
    <phoneticPr fontId="18" type="noConversion"/>
  </si>
  <si>
    <t>electball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</si>
  <si>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</si>
  <si>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</si>
  <si>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bite</t>
    <phoneticPr fontId="18" type="noConversion"/>
  </si>
  <si>
    <t>击中目标后对目标行两侧敌人造成100%伤害</t>
    <phoneticPr fontId="18" type="noConversion"/>
  </si>
  <si>
    <t>bluewing</t>
    <phoneticPr fontId="18" type="noConversion"/>
  </si>
  <si>
    <t>waterball2</t>
    <phoneticPr fontId="18" type="noConversion"/>
  </si>
  <si>
    <t>tornado</t>
    <phoneticPr fontId="18" type="noConversion"/>
  </si>
  <si>
    <t>inferno</t>
    <phoneticPr fontId="18" type="noConversion"/>
  </si>
  <si>
    <t>yellowsplash</t>
    <phoneticPr fontId="18" type="noConversion"/>
  </si>
  <si>
    <t>icesharp</t>
    <phoneticPr fontId="18" type="noConversion"/>
  </si>
  <si>
    <t>electball</t>
    <phoneticPr fontId="18" type="noConversion"/>
  </si>
  <si>
    <t>dimlight</t>
    <phoneticPr fontId="18" type="noConversion"/>
  </si>
  <si>
    <t>击中目标后对目标临格造成100%伤害</t>
    <phoneticPr fontId="18" type="noConversion"/>
  </si>
  <si>
    <t>击中目标后对1.5卡片距离敌人造成50%伤害</t>
    <phoneticPr fontId="18" type="noConversion"/>
  </si>
  <si>
    <t>yellowstar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</si>
  <si>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</si>
  <si>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</si>
  <si>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攻击附带30%英雄卡片的攻击</t>
    <phoneticPr fontId="18" type="noConversion"/>
  </si>
  <si>
    <t>防御附带30%英雄卡片的防御</t>
    <phoneticPr fontId="18" type="noConversion"/>
  </si>
  <si>
    <t>s.AddRandSkill();s.AddRandSkill();</t>
    <phoneticPr fontId="18" type="noConversion"/>
  </si>
  <si>
    <t>if(deadHit)s.AddHp(-s.Hp*0.15);</t>
    <phoneticPr fontId="18" type="noConversion"/>
  </si>
  <si>
    <t>自身或敌人死亡时减少对方15%生命</t>
    <phoneticPr fontId="18" type="noConversion"/>
  </si>
  <si>
    <t>isActive&amp;&amp;d.WeaponId&gt;0||!isActive&amp;&amp;s.WeaponId&gt;0</t>
    <phoneticPr fontId="18" type="noConversion"/>
  </si>
  <si>
    <t>攻击提高战场上风属性单位数x10</t>
    <phoneticPr fontId="18" type="noConversion"/>
  </si>
  <si>
    <t>Active</t>
    <phoneticPr fontId="18" type="noConversion"/>
  </si>
  <si>
    <t>damage.AddPDamage(s.GetMonsterCountByType(2)*10-10);</t>
    <phoneticPr fontId="18" type="noConversion"/>
  </si>
  <si>
    <t>Passive</t>
    <phoneticPr fontId="18" type="noConversion"/>
  </si>
  <si>
    <t>反弹所有物理攻击(自己不承受伤害，攻击伤害降为30%)</t>
    <phoneticPr fontId="18" type="noConversion"/>
  </si>
  <si>
    <t>非攻击技能</t>
    <phoneticPr fontId="18" type="noConversion"/>
  </si>
  <si>
    <t>CheckSpecial</t>
    <phoneticPr fontId="18" type="noConversion"/>
  </si>
  <si>
    <t>回复1.5卡片范围内所有友军30点生命</t>
    <phoneticPr fontId="18" type="noConversion"/>
  </si>
  <si>
    <t>去除所有友军负面状态</t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</si>
  <si>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</si>
  <si>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</si>
  <si>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</si>
  <si>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</si>
  <si>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延长所有敌方怪物负面状态2回合</t>
    <phoneticPr fontId="18" type="noConversion"/>
  </si>
  <si>
    <t>etwave</t>
    <phoneticPr fontId="18" type="noConversion"/>
  </si>
  <si>
    <t>生命值低于30%时直接回复所有生命值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</si>
  <si>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</si>
  <si>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</si>
  <si>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</si>
  <si>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</si>
  <si>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</si>
  <si>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击中目标后将其传到随机邻道中</t>
    <phoneticPr fontId="18" type="noConversion"/>
  </si>
  <si>
    <t>传送</t>
    <phoneticPr fontId="18" type="noConversion"/>
  </si>
  <si>
    <t>变换到随机相邻道</t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</si>
  <si>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</si>
  <si>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</si>
  <si>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</si>
  <si>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随机提高1-15%命中</t>
    <phoneticPr fontId="18" type="noConversion"/>
  </si>
  <si>
    <t>白天提高15%回避</t>
    <phoneticPr fontId="18" type="noConversion"/>
  </si>
  <si>
    <t>在风之地形中提高30%回避</t>
    <phoneticPr fontId="18" type="noConversion"/>
  </si>
  <si>
    <t>对回避低于自身的单位提高50%命中</t>
    <phoneticPr fontId="18" type="noConversion"/>
  </si>
  <si>
    <t>生命满时拥有25%额外回避</t>
    <phoneticPr fontId="18" type="noConversion"/>
  </si>
  <si>
    <t>受到远程单位攻击提高15%回避</t>
    <phoneticPr fontId="18" type="noConversion"/>
  </si>
  <si>
    <t>受到近战单位攻击提高25%回避</t>
    <phoneticPr fontId="18" type="noConversion"/>
  </si>
  <si>
    <t>造成附带30%额外伤害</t>
    <phoneticPr fontId="18" type="noConversion"/>
  </si>
  <si>
    <t>damage.SetPDamageRate(1.4);</t>
    <phoneticPr fontId="18" type="noConversion"/>
  </si>
  <si>
    <t>damage.SetPDamageRate(1.35);</t>
    <phoneticPr fontId="18" type="noConversion"/>
  </si>
  <si>
    <t>生命低于30%时提高35%点伤害</t>
    <phoneticPr fontId="18" type="noConversion"/>
  </si>
  <si>
    <t>使用卷轴造成额外20%伤害</t>
    <phoneticPr fontId="18" type="noConversion"/>
  </si>
  <si>
    <t>在水属性地形降低30%伤害</t>
    <phoneticPr fontId="18" type="noConversion"/>
  </si>
  <si>
    <t>在水属性地形提高30%伤害</t>
    <phoneticPr fontId="18" type="noConversion"/>
  </si>
  <si>
    <t>s.IsTileMatching</t>
    <phoneticPr fontId="18" type="noConversion"/>
  </si>
  <si>
    <t>生命低于30%时降低35%伤害</t>
    <phoneticPr fontId="18" type="noConversion"/>
  </si>
  <si>
    <t>damage.SetPDamageRate(0.65);</t>
    <phoneticPr fontId="18" type="noConversion"/>
  </si>
  <si>
    <t>damage.SetPDamageRate((float)(0.01)*MathTool.GetRandom(3,25));</t>
    <phoneticPr fontId="18" type="noConversion"/>
  </si>
  <si>
    <t>随机提高3-25%伤害</t>
    <phoneticPr fontId="18" type="noConversion"/>
  </si>
  <si>
    <t>s.IsTileMatching</t>
    <phoneticPr fontId="18" type="noConversion"/>
  </si>
  <si>
    <t>在火属性地形提高30%伤害</t>
    <phoneticPr fontId="18" type="noConversion"/>
  </si>
  <si>
    <t>damage.SetPDamageRate(0.7);</t>
    <phoneticPr fontId="18" type="noConversion"/>
  </si>
  <si>
    <t>在土之地形中降低30%伤害</t>
    <phoneticPr fontId="18" type="noConversion"/>
  </si>
  <si>
    <t>damage.SetPDamageRate(1.3);</t>
    <phoneticPr fontId="18" type="noConversion"/>
  </si>
  <si>
    <t>对星级高于4的怪物造成30%额外伤害</t>
    <phoneticPr fontId="18" type="noConversion"/>
  </si>
  <si>
    <t>s.IsTileMatching</t>
    <phoneticPr fontId="18" type="noConversion"/>
  </si>
  <si>
    <t>damage.SetMDamageRate(0);</t>
    <phoneticPr fontId="18" type="noConversion"/>
  </si>
  <si>
    <t>在雷之地形提高30%伤害</t>
    <phoneticPr fontId="18" type="noConversion"/>
  </si>
  <si>
    <t>攻击造成20%额外伤害</t>
    <phoneticPr fontId="18" type="noConversion"/>
  </si>
  <si>
    <t>damage.SetPDamageRate(1.2);</t>
    <phoneticPr fontId="18" type="noConversion"/>
  </si>
  <si>
    <t>damage.SetPDamageRate(1.1);</t>
    <phoneticPr fontId="18" type="noConversion"/>
  </si>
  <si>
    <t>攻击附带10%额外伤害</t>
    <phoneticPr fontId="18" type="noConversion"/>
  </si>
  <si>
    <t>damage.SetPDamageRate(1+0.01*MathTool.GetRandom(5,15));</t>
    <phoneticPr fontId="18" type="noConversion"/>
  </si>
  <si>
    <t>攻击附加5%-15%额外伤害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</si>
  <si>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</si>
  <si>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</si>
  <si>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</si>
  <si>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</si>
  <si>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</si>
  <si>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</si>
  <si>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攻击附带双方速度差点额外伤害</t>
    <phoneticPr fontId="18" type="noConversion"/>
  </si>
  <si>
    <t>通魔</t>
    <phoneticPr fontId="18" type="noConversion"/>
  </si>
  <si>
    <t>魔法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</si>
  <si>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</si>
  <si>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</si>
  <si>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</si>
  <si>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</si>
  <si>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</si>
  <si>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</si>
  <si>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攻击后随机提高5%-15%行动力</t>
    <phoneticPr fontId="18" type="noConversion"/>
  </si>
  <si>
    <t>攻击后随机降低5%-15%行动力</t>
    <phoneticPr fontId="18" type="noConversion"/>
  </si>
  <si>
    <t>击中目标后获得其30%行动力</t>
    <phoneticPr fontId="18" type="noConversion"/>
  </si>
  <si>
    <t>damage.SetPDamageRate(1.5);</t>
    <phoneticPr fontId="18" type="noConversion"/>
  </si>
  <si>
    <t>行动力累积速度降低50%，但每次攻击造成50%额外伤害</t>
    <phoneticPr fontId="18" type="noConversion"/>
  </si>
  <si>
    <t>行动力累积速度提高50%</t>
    <phoneticPr fontId="18" type="noConversion"/>
  </si>
  <si>
    <t>Cover</t>
    <phoneticPr fontId="18" type="noConversion"/>
  </si>
  <si>
    <t>string</t>
    <phoneticPr fontId="18" type="noConversion"/>
  </si>
  <si>
    <t>卡牌表面特效</t>
    <phoneticPr fontId="18" type="noConversion"/>
  </si>
  <si>
    <t>covershield</t>
  </si>
  <si>
    <t>coverstar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</si>
  <si>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</si>
  <si>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</si>
  <si>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</si>
  <si>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</si>
  <si>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特殊</t>
    <phoneticPr fontId="18" type="noConversion"/>
  </si>
  <si>
    <t>coveraoe</t>
    <phoneticPr fontId="18" type="noConversion"/>
  </si>
  <si>
    <t>SkillInitialEffectDelegate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</si>
  <si>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</si>
  <si>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</si>
  <si>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</si>
  <si>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</si>
  <si>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</si>
  <si>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</si>
  <si>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3卡片距离内敌方</t>
    <phoneticPr fontId="18" type="noConversion"/>
  </si>
  <si>
    <t>所有</t>
    <phoneticPr fontId="18" type="noConversion"/>
  </si>
  <si>
    <t>敌方</t>
    <phoneticPr fontId="18" type="noConversion"/>
  </si>
  <si>
    <t>1卡片距离内我方</t>
    <phoneticPr fontId="18" type="noConversion"/>
  </si>
  <si>
    <t>在自身上下两方各召唤一个粉球</t>
    <phoneticPr fontId="18" type="noConversion"/>
  </si>
  <si>
    <t>孢子</t>
    <phoneticPr fontId="18" type="noConversion"/>
  </si>
  <si>
    <t>特效</t>
    <phoneticPr fontId="18" type="noConversion"/>
  </si>
  <si>
    <t>d.Star&lt;5</t>
    <phoneticPr fontId="18" type="noConversion"/>
  </si>
  <si>
    <t>damage.SetPDamageRate(1+d.Star*0.1);</t>
    <phoneticPr fontId="18" type="noConversion"/>
  </si>
  <si>
    <t>对星级高于3的单位附带星级x10%的额外伤害</t>
    <phoneticPr fontId="18" type="noConversion"/>
  </si>
  <si>
    <t>对星级高于4的怪物造成25%额外伤害</t>
    <phoneticPr fontId="18" type="noConversion"/>
  </si>
  <si>
    <t>damage.SetPDamageRate(1.25);</t>
    <phoneticPr fontId="18" type="noConversion"/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</si>
  <si>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</si>
  <si>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</si>
  <si>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</si>
  <si>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</si>
  <si>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</si>
  <si>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</si>
  <si>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</si>
  <si>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</si>
  <si>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</si>
  <si>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</si>
  <si>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</si>
  <si>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</si>
  <si>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</si>
  <si>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</si>
  <si>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</si>
  <si>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</si>
  <si>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</si>
  <si>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s.AddAntiMagic("Thunder",100);</t>
    <phoneticPr fontId="18" type="noConversion"/>
  </si>
  <si>
    <t>一击必杀</t>
    <phoneticPr fontId="18" type="noConversion"/>
  </si>
  <si>
    <t>远程单位比例</t>
    <phoneticPr fontId="18" type="noConversion"/>
  </si>
  <si>
    <t>在冰之地形中造成140%伤害</t>
    <phoneticPr fontId="18" type="noConversion"/>
  </si>
  <si>
    <t>塔台城墙比例</t>
    <phoneticPr fontId="18" type="noConversion"/>
  </si>
  <si>
    <t>s.AddResource(0,(int)(damage.Value*0.01)+1);</t>
    <phoneticPr fontId="18" type="noConversion"/>
  </si>
  <si>
    <t>杀死比例</t>
    <phoneticPr fontId="18" type="noConversion"/>
  </si>
  <si>
    <t>击中星级低于5的敌人时使其背叛3回合</t>
    <phoneticPr fontId="18" type="noConversion"/>
  </si>
  <si>
    <t>s.AddAntiMagic("All",10);s.AddAntiMagic("Thunder",-110);</t>
    <phoneticPr fontId="18" type="noConversion"/>
  </si>
  <si>
    <t>降低雷系外所有魔法10%伤害，但受到雷系魔法200%伤害</t>
    <phoneticPr fontId="18" type="noConversion"/>
  </si>
  <si>
    <t>免疫一种状态</t>
    <phoneticPr fontId="18" type="noConversion"/>
  </si>
  <si>
    <t>50分</t>
    <phoneticPr fontId="18" type="noConversion"/>
  </si>
  <si>
    <t>damage.SetPDamageRate(1.5);</t>
    <phoneticPr fontId="18" type="noConversion"/>
  </si>
  <si>
    <t>对星级低于3的敌人造成150%伤害</t>
    <phoneticPr fontId="18" type="noConversion"/>
  </si>
  <si>
    <t>s.AddAntiMagic("All",15);</t>
    <phoneticPr fontId="18" type="noConversion"/>
  </si>
  <si>
    <t>受到魔法伤害降低15%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</si>
  <si>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</si>
  <si>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</si>
  <si>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</si>
  <si>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</si>
  <si>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</si>
  <si>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</si>
  <si>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</si>
  <si>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</si>
  <si>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每回合回复2%生命</t>
    <phoneticPr fontId="18" type="noConversion"/>
  </si>
  <si>
    <t>每回合回复3%生命</t>
    <phoneticPr fontId="18" type="noConversion"/>
  </si>
  <si>
    <t>每回合回复5%生命</t>
    <phoneticPr fontId="18" type="noConversion"/>
  </si>
  <si>
    <t>杀死敌人后回复20%生命</t>
    <phoneticPr fontId="18" type="noConversion"/>
  </si>
  <si>
    <t>杀死敌人后回复30%生命</t>
    <phoneticPr fontId="18" type="noConversion"/>
  </si>
  <si>
    <t>if(deadHit)s.AddHpRate(0.2);</t>
    <phoneticPr fontId="18" type="noConversion"/>
  </si>
  <si>
    <t>if(deadHit)s.AddHpRate(0.3);</t>
    <phoneticPr fontId="18" type="noConversion"/>
  </si>
  <si>
    <t>白天减少3%生命/回合，夜间回复5%生命/回合</t>
    <phoneticPr fontId="18" type="noConversion"/>
  </si>
  <si>
    <t>最大生命值提高10%</t>
    <phoneticPr fontId="18" type="noConversion"/>
  </si>
  <si>
    <t>s.AddSpecialMark(SkillMarks.AtkDefBonus);</t>
    <phoneticPr fontId="18" type="noConversion"/>
  </si>
  <si>
    <t>minDamage=Math.Max(minDamage,s.Atk*0.3);</t>
    <phoneticPr fontId="18" type="noConversion"/>
  </si>
  <si>
    <t>minDamage=Math.Max(minDamage,s.Atk*0.5);</t>
    <phoneticPr fontId="18" type="noConversion"/>
  </si>
  <si>
    <t>物理攻击至少造成30%攻击力的伤害</t>
    <phoneticPr fontId="18" type="noConversion"/>
  </si>
  <si>
    <t>物理攻击至少造成50%攻击力的伤害</t>
    <phoneticPr fontId="18" type="noConversion"/>
  </si>
  <si>
    <t>攻击无属性单位时，攻击附带目标防御点伤害</t>
    <phoneticPr fontId="18" type="noConversion"/>
  </si>
  <si>
    <t>攻击附带目标30%防御点伤害</t>
    <phoneticPr fontId="18" type="noConversion"/>
  </si>
  <si>
    <t>攻击附带目标15%防御点伤害</t>
    <phoneticPr fontId="18" type="noConversion"/>
  </si>
  <si>
    <t>攻击造成150%伤害</t>
    <phoneticPr fontId="18" type="noConversion"/>
  </si>
  <si>
    <t>攻击随机附带5%-55%伤害</t>
    <phoneticPr fontId="18" type="noConversion"/>
  </si>
  <si>
    <t>damage.SetPDamageRate(1+0.01*MathTool.GetRandom(5,55));</t>
    <phoneticPr fontId="18" type="noConversion"/>
  </si>
  <si>
    <t>攻击造成125%伤害</t>
    <phoneticPr fontId="18" type="noConversion"/>
  </si>
  <si>
    <t>damage.SetPDamageRate(1.25);</t>
    <phoneticPr fontId="18" type="noConversion"/>
  </si>
  <si>
    <t>damage.SetPDamageRate(1.5);</t>
    <phoneticPr fontId="18" type="noConversion"/>
  </si>
  <si>
    <t>damage.SetPDamageRate(2);</t>
    <phoneticPr fontId="18" type="noConversion"/>
  </si>
  <si>
    <t>攻击造成300%伤害</t>
    <phoneticPr fontId="18" type="noConversion"/>
  </si>
  <si>
    <t>攻击造成200%伤害</t>
    <phoneticPr fontId="18" type="noConversion"/>
  </si>
  <si>
    <t>damage.SetPDamageRate(3);</t>
    <phoneticPr fontId="18" type="noConversion"/>
  </si>
  <si>
    <t>前后排伤害提升</t>
    <phoneticPr fontId="18" type="noConversion"/>
  </si>
  <si>
    <t>拉/推技能</t>
    <phoneticPr fontId="18" type="noConversion"/>
  </si>
  <si>
    <t>位移拉退</t>
    <phoneticPr fontId="18" type="noConversion"/>
  </si>
  <si>
    <t>位移两边</t>
    <phoneticPr fontId="18" type="noConversion"/>
  </si>
  <si>
    <t>d.SetToPosition("back");</t>
    <phoneticPr fontId="18" type="noConversion"/>
  </si>
  <si>
    <t>hit+=15;</t>
    <phoneticPr fontId="18" type="noConversion"/>
  </si>
  <si>
    <t>提高15%命中，击中目标后使其后退1卡片距离</t>
    <phoneticPr fontId="18" type="noConversion"/>
  </si>
  <si>
    <t>hit*=2;</t>
    <phoneticPr fontId="18" type="noConversion"/>
  </si>
  <si>
    <t>命中率几率提高100%</t>
    <phoneticPr fontId="18" type="noConversion"/>
  </si>
  <si>
    <t>hit+=20;</t>
    <phoneticPr fontId="18" type="noConversion"/>
  </si>
  <si>
    <t>damage.SetPDamageRate(1.2);</t>
    <phoneticPr fontId="18" type="noConversion"/>
  </si>
  <si>
    <t>对同星级单位提高20%命中和20%伤害</t>
    <phoneticPr fontId="18" type="noConversion"/>
  </si>
  <si>
    <t>攻击附带15%额外伤害</t>
    <phoneticPr fontId="18" type="noConversion"/>
  </si>
  <si>
    <t>damage.SetPDamageRate(1.15);</t>
    <phoneticPr fontId="18" type="noConversion"/>
  </si>
  <si>
    <t>攻击附带目标6%最大生命值额外伤害</t>
    <phoneticPr fontId="18" type="noConversion"/>
  </si>
  <si>
    <t>攻击附带目标攻击20%的额外伤害</t>
    <phoneticPr fontId="18" type="noConversion"/>
  </si>
  <si>
    <t>damage.AddPDamage(d.Atk*0.2);</t>
    <phoneticPr fontId="18" type="noConversion"/>
  </si>
  <si>
    <t>攻击附带目标防御20%的额外伤害</t>
    <phoneticPr fontId="18" type="noConversion"/>
  </si>
  <si>
    <t>对速度低于自身的单位造成130%伤害</t>
    <phoneticPr fontId="18" type="noConversion"/>
  </si>
  <si>
    <t>s.AddActionRate(MathTool.GetRandom(0.05,0.15));</t>
    <phoneticPr fontId="18" type="noConversion"/>
  </si>
  <si>
    <t>召唤师回魔回怒</t>
    <phoneticPr fontId="18" type="noConversion"/>
  </si>
  <si>
    <t>死亡时召唤师获得10金币</t>
  </si>
  <si>
    <t>死亡时召唤师获得一个红宝石</t>
  </si>
  <si>
    <t>击中目标后召唤师获得造成伤害1%的金币</t>
  </si>
  <si>
    <t>buffmark*持续时间/2</t>
    <phoneticPr fontId="18" type="noConversion"/>
  </si>
  <si>
    <t>buff分数</t>
    <phoneticPr fontId="18" type="noConversion"/>
  </si>
  <si>
    <t>击中星级低于5的目标后使其恐惧2回合</t>
    <phoneticPr fontId="18" type="noConversion"/>
  </si>
  <si>
    <t>击中目标后使其中毒2回合</t>
    <phoneticPr fontId="18" type="noConversion"/>
  </si>
  <si>
    <t>击中目标后使其致盲2回合</t>
    <phoneticPr fontId="18" type="noConversion"/>
  </si>
  <si>
    <t>击中目标后使其恐惧2回合</t>
    <phoneticPr fontId="18" type="noConversion"/>
  </si>
  <si>
    <t>击中目标后使其诅咒2回合</t>
    <phoneticPr fontId="18" type="noConversion"/>
  </si>
  <si>
    <t>击中目标后使其混乱2回合</t>
    <phoneticPr fontId="18" type="noConversion"/>
  </si>
  <si>
    <t>击中人类敌人时使其背叛2回合</t>
    <phoneticPr fontId="18" type="noConversion"/>
  </si>
  <si>
    <t>击中目标后使其流血3回合</t>
    <phoneticPr fontId="18" type="noConversion"/>
  </si>
  <si>
    <t>击中目标后使其恐惧、削弱3回合</t>
    <phoneticPr fontId="18" type="noConversion"/>
  </si>
  <si>
    <t>击中目标后使其进入圣冰状态2回合</t>
    <phoneticPr fontId="18" type="noConversion"/>
  </si>
  <si>
    <t>击中目标后造成目标同一列敌人40%伤害</t>
    <phoneticPr fontId="18" type="noConversion"/>
  </si>
  <si>
    <t>击中目标后对对方所有单位造成10%伤害</t>
    <phoneticPr fontId="18" type="noConversion"/>
  </si>
  <si>
    <t>击中目标后对1卡片距离敌人造成30%伤害</t>
    <phoneticPr fontId="18" type="noConversion"/>
  </si>
  <si>
    <t>击中目标后对其同行敌人造成30%伤害</t>
    <phoneticPr fontId="18" type="noConversion"/>
  </si>
  <si>
    <t>firestorm</t>
    <phoneticPr fontId="18" type="noConversion"/>
  </si>
  <si>
    <t>击中目标后造成目标同列敌人50%伤害</t>
    <phoneticPr fontId="18" type="noConversion"/>
  </si>
  <si>
    <t>击中目标后对1卡片距离敌人造成50%伤害</t>
    <phoneticPr fontId="18" type="noConversion"/>
  </si>
  <si>
    <t>击中目标后对其同行敌人造成70%伤害</t>
    <phoneticPr fontId="18" type="noConversion"/>
  </si>
  <si>
    <t>击中目标后对目标斜临格造成60%伤害</t>
    <phoneticPr fontId="18" type="noConversion"/>
  </si>
  <si>
    <t>击中目标后回复所有友军12%生命</t>
    <phoneticPr fontId="18" type="noConversion"/>
  </si>
  <si>
    <t>击中目标后对对方所有单位造成30%点伤害</t>
    <phoneticPr fontId="18" type="noConversion"/>
  </si>
  <si>
    <t>杀死敌人后吸收其30%攻击和防御</t>
    <phoneticPr fontId="18" type="noConversion"/>
  </si>
  <si>
    <t>杀死敌人提高10%攻击和10%防御</t>
    <phoneticPr fontId="18" type="noConversion"/>
  </si>
  <si>
    <t>场外因素（金币等）</t>
    <phoneticPr fontId="18" type="noConversion"/>
  </si>
  <si>
    <t>damage.SetPDamageRate(0.7);</t>
    <phoneticPr fontId="18" type="noConversion"/>
  </si>
  <si>
    <t>受到星级低于3的单位攻击所受伤害降低30%</t>
    <phoneticPr fontId="18" type="noConversion"/>
  </si>
  <si>
    <t>反弹10%伤害(自己受到30%伤害)</t>
    <phoneticPr fontId="18" type="noConversion"/>
  </si>
  <si>
    <t>s.AddHp(-damage.Value*0.05);</t>
    <phoneticPr fontId="18" type="noConversion"/>
  </si>
  <si>
    <t>受到近战单位攻击时反弹5%伤害</t>
    <phoneticPr fontId="18" type="noConversion"/>
  </si>
  <si>
    <t>对野兽造成33%额外伤害</t>
    <phoneticPr fontId="18" type="noConversion"/>
  </si>
  <si>
    <t>对人类造成33%额外伤害</t>
    <phoneticPr fontId="18" type="noConversion"/>
  </si>
  <si>
    <t>特殊</t>
    <phoneticPr fontId="18" type="noConversion"/>
  </si>
  <si>
    <t>探索</t>
    <phoneticPr fontId="18" type="noConversion"/>
  </si>
  <si>
    <t>召唤时抽一张牌</t>
    <phoneticPr fontId="18" type="noConversion"/>
  </si>
  <si>
    <t>tansuo</t>
    <phoneticPr fontId="18" type="noConversion"/>
  </si>
  <si>
    <t>抵挡50%伤害，但会永久降低10%攻击力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</si>
  <si>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</si>
  <si>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</si>
  <si>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对植物和野兽造成150%伤害</t>
    <phoneticPr fontId="18" type="noConversion"/>
  </si>
  <si>
    <t>对地/冰/雷单位造成30%额外伤害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</si>
  <si>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</si>
  <si>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</si>
  <si>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damage.SetPDamageRate(1.3);</t>
    <phoneticPr fontId="18" type="noConversion"/>
  </si>
  <si>
    <t>对水/风/火单位造成30%额外伤害</t>
    <phoneticPr fontId="18" type="noConversion"/>
  </si>
  <si>
    <t>s.MaxHp+=(int)(s.MaxHp*0.1);</t>
    <phoneticPr fontId="18" type="noConversion"/>
  </si>
  <si>
    <t>OnAdd</t>
    <phoneticPr fontId="18" type="noConversion"/>
  </si>
  <si>
    <t>s.AttackType==1&amp;&amp;s.HasScroll</t>
    <phoneticPr fontId="18" type="noConversion"/>
  </si>
  <si>
    <t>s.AttackType==2&amp;&amp;s.HasScroll</t>
    <phoneticPr fontId="18" type="noConversion"/>
  </si>
  <si>
    <t>s.AttackType==3&amp;&amp;s.HasScroll</t>
    <phoneticPr fontId="18" type="noConversion"/>
  </si>
  <si>
    <t>s.AttackType==4&amp;&amp;s.HasScroll</t>
    <phoneticPr fontId="18" type="noConversion"/>
  </si>
  <si>
    <t>s.AttackType==6&amp;&amp;s.HasScroll</t>
    <phoneticPr fontId="18" type="noConversion"/>
  </si>
  <si>
    <t>s.AttackType==7&amp;&amp;s.HasScroll</t>
    <phoneticPr fontId="18" type="noConversion"/>
  </si>
  <si>
    <t>s.AttackType==5&amp;&amp;s.HasScroll</t>
    <phoneticPr fontId="18" type="noConversion"/>
  </si>
  <si>
    <t>s.AttackType==8&amp;&amp;s.HasScroll</t>
    <phoneticPr fontId="18" type="noConversion"/>
  </si>
  <si>
    <t>反弹魔法攻击(自己不承受伤害)</t>
    <phoneticPr fontId="18" type="noConversion"/>
  </si>
  <si>
    <t>需求一种装备</t>
    <phoneticPr fontId="18" type="noConversion"/>
  </si>
  <si>
    <t>damage.SetMDamageRate(1.05);</t>
    <phoneticPr fontId="18" type="noConversion"/>
  </si>
  <si>
    <t>攻击默认为火属性魔法攻击，并提高5%魔法伤害</t>
    <phoneticPr fontId="18" type="noConversion"/>
  </si>
  <si>
    <t>hit+=10;</t>
    <phoneticPr fontId="18" type="noConversion"/>
  </si>
  <si>
    <t>攻击默认为水属性魔法攻击，并提高10%命中</t>
    <phoneticPr fontId="18" type="noConversion"/>
  </si>
  <si>
    <t>魔免所有</t>
    <phoneticPr fontId="18" type="noConversion"/>
  </si>
  <si>
    <t>damage.SetPDamageRate(1.33);</t>
    <phoneticPr fontId="18" type="noConversion"/>
  </si>
  <si>
    <t>damage.SetPDamageRate(1.33);</t>
    <phoneticPr fontId="18" type="noConversion"/>
  </si>
  <si>
    <t>damage.SetPDamageRate(1.3);</t>
    <phoneticPr fontId="18" type="noConversion"/>
  </si>
  <si>
    <t>抵挡一次魔法攻击</t>
    <phoneticPr fontId="18" type="noConversion"/>
  </si>
  <si>
    <t>抵挡一次魔法攻击，并回复20%生命</t>
    <phoneticPr fontId="18" type="noConversion"/>
  </si>
  <si>
    <t>自身手牌数&lt;4时提高20%伤害</t>
    <phoneticPr fontId="18" type="noConversion"/>
  </si>
  <si>
    <t>自身手牌数&gt;4时降低20%所受伤害</t>
    <phoneticPr fontId="18" type="noConversion"/>
  </si>
  <si>
    <t>对方手牌数&gt;5时提高30%伤害，并降低30%所受伤害</t>
    <phoneticPr fontId="18" type="noConversion"/>
  </si>
  <si>
    <t>对方卡牌数多于3时提高10%回避</t>
    <phoneticPr fontId="18" type="noConversion"/>
  </si>
  <si>
    <t>damage.SetPDamageRate(1.2);</t>
    <phoneticPr fontId="18" type="noConversion"/>
  </si>
  <si>
    <t>damage.SetPDamageRate(0.8);</t>
  </si>
  <si>
    <t>if(isActive)damage.SetPDamageRate(1.3);else damage.SetPDamageRate(0.7);</t>
  </si>
  <si>
    <t>d.CardNumber&gt;5</t>
    <phoneticPr fontId="18" type="noConversion"/>
  </si>
  <si>
    <t>s.CardNumber&gt;4</t>
    <phoneticPr fontId="18" type="noConversion"/>
  </si>
  <si>
    <t>s.CardNumber&lt;4</t>
    <phoneticPr fontId="18" type="noConversion"/>
  </si>
  <si>
    <t>对攻击高于自身的敌人造成130%伤害</t>
    <phoneticPr fontId="18" type="noConversion"/>
  </si>
  <si>
    <t>脆弱</t>
    <phoneticPr fontId="18" type="noConversion"/>
  </si>
  <si>
    <t>cuiruo</t>
    <phoneticPr fontId="18" type="noConversion"/>
  </si>
  <si>
    <t>Passive</t>
    <phoneticPr fontId="18" type="noConversion"/>
  </si>
  <si>
    <t>最大生命值和攻击力降低30%</t>
    <phoneticPr fontId="18" type="noConversion"/>
  </si>
  <si>
    <t>在自己周围随机位置召唤一个跳跳菇</t>
    <phoneticPr fontId="18" type="noConversion"/>
  </si>
  <si>
    <t>SkillAfterHitEffectDelegate</t>
    <phoneticPr fontId="18" type="noConversion"/>
  </si>
  <si>
    <t>传送到周围随机格并提高10点攻击力</t>
    <phoneticPr fontId="18" type="noConversion"/>
  </si>
  <si>
    <t>transmit</t>
    <phoneticPr fontId="18" type="noConversion"/>
  </si>
  <si>
    <t>特效</t>
  </si>
  <si>
    <t>true</t>
  </si>
  <si>
    <t>召唤时对选定目标造成魔法伤害</t>
    <phoneticPr fontId="18" type="noConversion"/>
  </si>
  <si>
    <t>瞄射</t>
    <phoneticPr fontId="18" type="noConversion"/>
  </si>
  <si>
    <t>miaoshe</t>
    <phoneticPr fontId="18" type="noConversion"/>
  </si>
  <si>
    <t>开火</t>
    <phoneticPr fontId="18" type="noConversion"/>
  </si>
  <si>
    <t>kaihuo</t>
    <phoneticPr fontId="18" type="noConversion"/>
  </si>
  <si>
    <t>s.AddHp(-damage.Value*0.3);</t>
    <phoneticPr fontId="18" type="noConversion"/>
  </si>
  <si>
    <t>damage.SetPDamageRate(0);</t>
    <phoneticPr fontId="18" type="noConversion"/>
  </si>
  <si>
    <t>s.AddHp(-damage.Value);</t>
    <phoneticPr fontId="18" type="noConversion"/>
  </si>
  <si>
    <t>damage.SetMDamageRate(0);</t>
  </si>
  <si>
    <t>damage.SetPDamageRate(0.5);</t>
    <phoneticPr fontId="18" type="noConversion"/>
  </si>
  <si>
    <t>s.AddHp(-damage.Value*0.1);</t>
    <phoneticPr fontId="18" type="noConversion"/>
  </si>
  <si>
    <t>damage.SetPDamageRate(0.7);</t>
    <phoneticPr fontId="18" type="noConversion"/>
  </si>
  <si>
    <t>damage.SetMDamageRate(0);</t>
    <phoneticPr fontId="18" type="noConversion"/>
  </si>
  <si>
    <t>s.Owner.AddMana(s, 1, 1);</t>
    <phoneticPr fontId="18" type="noConversion"/>
  </si>
  <si>
    <t>s.Owner.AddMana(s,1,1);</t>
    <phoneticPr fontId="18" type="noConversion"/>
  </si>
  <si>
    <t>s.Owner.AddMana(s,1,1);d.Owner.AddMana(s,1,-1);</t>
    <phoneticPr fontId="18" type="noConversion"/>
  </si>
  <si>
    <t>d.Owner.AddMana(s,3,-1);</t>
    <phoneticPr fontId="18" type="noConversion"/>
  </si>
  <si>
    <t>s.Owner.AddMana(s,3,1);</t>
    <phoneticPr fontId="18" type="noConversion"/>
  </si>
  <si>
    <t>在对应属性地形时，每回合回复召唤师1点LP</t>
    <phoneticPr fontId="18" type="noConversion"/>
  </si>
  <si>
    <t>击中目标后偷取对方召唤师1点MP</t>
    <phoneticPr fontId="18" type="noConversion"/>
  </si>
  <si>
    <t>召唤后立刻回复召唤师1点LP</t>
    <phoneticPr fontId="18" type="noConversion"/>
  </si>
  <si>
    <t>击中目标后回复召唤师1点MP</t>
    <phoneticPr fontId="18" type="noConversion"/>
  </si>
  <si>
    <t>召唤后立刻回复召唤师1点MP</t>
    <phoneticPr fontId="18" type="noConversion"/>
  </si>
  <si>
    <t>在对应属性地形时，每回合回复召唤师1点MP</t>
    <phoneticPr fontId="18" type="noConversion"/>
  </si>
  <si>
    <t>击中目标后减少对方召唤师1点LP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</si>
  <si>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</si>
  <si>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</si>
  <si>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</si>
  <si>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对冰系单位造成150%伤害</t>
    <phoneticPr fontId="18" type="noConversion"/>
  </si>
  <si>
    <t>对雷系单位造成150%伤害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</si>
  <si>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</si>
  <si>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</si>
  <si>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damage.SetPDamageRate(1+0.2*s.GetMonsterCountByRace(4));</t>
    <phoneticPr fontId="18" type="noConversion"/>
  </si>
  <si>
    <t>提高战场上昆虫数x20%的伤害</t>
    <phoneticPr fontId="18" type="noConversion"/>
  </si>
  <si>
    <t>攻击/防御提高战场上昆虫数x20和x6</t>
    <phoneticPr fontId="18" type="noConversion"/>
  </si>
  <si>
    <t>if(isActive)damage.AddPDamage(s.GetMonsterCountByRace(4)*20-20);else damage.AddPDamage(-s.GetMonsterCountByRace(4)*6+6);</t>
    <phoneticPr fontId="18" type="noConversion"/>
  </si>
  <si>
    <t>我方冰系单位</t>
    <phoneticPr fontId="18" type="noConversion"/>
  </si>
  <si>
    <t>敌我龙</t>
    <phoneticPr fontId="18" type="noConversion"/>
  </si>
  <si>
    <t>敌我无属性单位</t>
    <phoneticPr fontId="18" type="noConversion"/>
  </si>
  <si>
    <t>我方火系单位</t>
    <phoneticPr fontId="18" type="noConversion"/>
  </si>
  <si>
    <t>我方水系单位</t>
    <phoneticPr fontId="18" type="noConversion"/>
  </si>
  <si>
    <t>我方暗系单位</t>
    <phoneticPr fontId="18" type="noConversion"/>
  </si>
  <si>
    <t>我方雷系单位</t>
    <phoneticPr fontId="18" type="noConversion"/>
  </si>
  <si>
    <t>我方风系单位</t>
    <phoneticPr fontId="18" type="noConversion"/>
  </si>
  <si>
    <t>我方光系单位</t>
    <phoneticPr fontId="18" type="noConversion"/>
  </si>
  <si>
    <t>我方地系单位</t>
    <phoneticPr fontId="18" type="noConversion"/>
  </si>
  <si>
    <t>敌我亡灵</t>
    <phoneticPr fontId="18" type="noConversion"/>
  </si>
  <si>
    <t>我方野兽</t>
    <phoneticPr fontId="18" type="noConversion"/>
  </si>
  <si>
    <t>我方巨鼠</t>
    <phoneticPr fontId="18" type="noConversion"/>
  </si>
  <si>
    <t>我方海盗</t>
    <phoneticPr fontId="18" type="noConversion"/>
  </si>
  <si>
    <t>我方植物</t>
    <phoneticPr fontId="18" type="noConversion"/>
  </si>
  <si>
    <t>我方暗系单位</t>
    <phoneticPr fontId="18" type="noConversion"/>
  </si>
  <si>
    <t>圣杖</t>
    <phoneticPr fontId="18" type="noConversion"/>
  </si>
  <si>
    <t>提升30%速度</t>
    <phoneticPr fontId="18" type="noConversion"/>
  </si>
  <si>
    <t>永久提高15%攻击和命中</t>
    <phoneticPr fontId="18" type="noConversion"/>
  </si>
  <si>
    <t>永久提高20%攻击</t>
    <phoneticPr fontId="18" type="noConversion"/>
  </si>
  <si>
    <t>s.IsTileMatching</t>
    <phoneticPr fontId="18" type="noConversion"/>
  </si>
  <si>
    <t>d.IsTileMatching</t>
  </si>
  <si>
    <t>damage.SetPDamageRate(0);</t>
    <phoneticPr fontId="18" type="noConversion"/>
  </si>
  <si>
    <t>damage.SetPDamageRate(0.5);</t>
    <phoneticPr fontId="18" type="noConversion"/>
  </si>
  <si>
    <t>在支援地形上受到伤害减半</t>
    <phoneticPr fontId="18" type="noConversion"/>
  </si>
  <si>
    <t>s.Owner.LpCost++;s.Owner.MpCost++;s.Rival.LpCost++;s.Rival.MpCost++;</t>
    <phoneticPr fontId="18" type="noConversion"/>
  </si>
  <si>
    <t>s.Owner.LpCost--;s.Owner.MpCost--;s.Rival.LpCost--;s.Rival.MpCost--;</t>
    <phoneticPr fontId="18" type="noConversion"/>
  </si>
  <si>
    <t>双方玩家使用卡片消耗+1</t>
    <phoneticPr fontId="18" type="noConversion"/>
  </si>
  <si>
    <t>s.Owner.LpCost+=3;s.Rival.LpCost+=3;</t>
    <phoneticPr fontId="18" type="noConversion"/>
  </si>
  <si>
    <t>s.Owner.LpCost-=3;s.Rival.LpCost-=3;</t>
    <phoneticPr fontId="18" type="noConversion"/>
  </si>
  <si>
    <t>双方玩家使用怪物卡消耗-3</t>
    <phoneticPr fontId="18" type="noConversion"/>
  </si>
  <si>
    <t>双方玩家使用魔法/武器卡消耗+3</t>
    <phoneticPr fontId="18" type="noConversion"/>
  </si>
  <si>
    <t>双方玩家使用魔法/武器卡消耗-3</t>
    <phoneticPr fontId="18" type="noConversion"/>
  </si>
  <si>
    <t>召唤时对场上所有怪物封印3回合</t>
    <phoneticPr fontId="18" type="noConversion"/>
  </si>
  <si>
    <t>击中目标后使其永久降低20%的命中和速度</t>
    <phoneticPr fontId="18" type="noConversion"/>
  </si>
  <si>
    <t>s.Owner.GetNextNCard(1);</t>
    <phoneticPr fontId="18" type="noConversion"/>
  </si>
  <si>
    <t>cardfly</t>
    <phoneticPr fontId="18" type="noConversion"/>
  </si>
  <si>
    <t>OnAdd</t>
    <phoneticPr fontId="18" type="noConversion"/>
  </si>
  <si>
    <t>SkillInitialEffectDelegate</t>
    <phoneticPr fontId="18" type="noConversion"/>
  </si>
  <si>
    <t>s.Owner.RoundCardPlus++;s.Rival.RoundCardPlus++;</t>
    <phoneticPr fontId="18" type="noConversion"/>
  </si>
  <si>
    <t>s.Owner.RoundCardPlus--;s.Rival.RoundCardPlus--;</t>
    <phoneticPr fontId="18" type="noConversion"/>
  </si>
  <si>
    <t>双方玩家每回合多抽一张牌</t>
    <phoneticPr fontId="18" type="noConversion"/>
  </si>
  <si>
    <t>杀死敌人永久降低20%攻击</t>
    <phoneticPr fontId="18" type="noConversion"/>
  </si>
  <si>
    <t>杀死敌人永久提高15%攻击</t>
    <phoneticPr fontId="18" type="noConversion"/>
  </si>
  <si>
    <t>if(deadHit)s.Atk.Source*=0.8;</t>
    <phoneticPr fontId="18" type="noConversion"/>
  </si>
  <si>
    <t>if(deadHit)s.Atk.Source*=1.15;</t>
    <phoneticPr fontId="18" type="noConversion"/>
  </si>
  <si>
    <t>召唤时永久增加0-30%攻击和防御</t>
    <phoneticPr fontId="18" type="noConversion"/>
  </si>
  <si>
    <t>s.MaxHp-=(int)(s.MaxHp*0.3);s.Atk.Source*=0.7;</t>
    <phoneticPr fontId="18" type="noConversion"/>
  </si>
  <si>
    <t>damage.SetPDamageRate(0.5);d.Atk.Source*=0.9;</t>
    <phoneticPr fontId="18" type="noConversion"/>
  </si>
  <si>
    <t>每次使用永久提高20%防御</t>
    <phoneticPr fontId="18" type="noConversion"/>
  </si>
  <si>
    <t>每次击中目标永久提升2%命中</t>
    <phoneticPr fontId="18" type="noConversion"/>
  </si>
  <si>
    <t>s.Owner.MpCost+=3;s.Rival.MpCost+=3;s.Owner.PpCost+=3;s.Rival.PpCost+=3;</t>
    <phoneticPr fontId="18" type="noConversion"/>
  </si>
  <si>
    <t>s.Owner.MpCost+=3;s.Rival.MpCost+=3;s.Owner.PpCost+=3;s.Rival.PpCost+=3;</t>
    <phoneticPr fontId="18" type="noConversion"/>
  </si>
  <si>
    <t>s.Owner.MpCost-=3;s.Rival.MpCost-=3;s.Owner.PpCost-=3;s.Rival.PpCost-=3;</t>
    <phoneticPr fontId="18" type="noConversion"/>
  </si>
  <si>
    <t>s.Owner.LpCost+=2;s.Rival.LpCost+=2;</t>
    <phoneticPr fontId="18" type="noConversion"/>
  </si>
  <si>
    <t>s.Owner.LpCost-=2;s.Rival.LpCost-=2;</t>
    <phoneticPr fontId="18" type="noConversion"/>
  </si>
  <si>
    <t>双方玩家使用怪物卡消耗+2</t>
    <phoneticPr fontId="18" type="noConversion"/>
  </si>
  <si>
    <t>仗剑</t>
    <phoneticPr fontId="18" type="noConversion"/>
  </si>
  <si>
    <t>特殊</t>
    <phoneticPr fontId="18" type="noConversion"/>
  </si>
  <si>
    <t>Active</t>
    <phoneticPr fontId="18" type="noConversion"/>
  </si>
  <si>
    <t>只有装备武器/卷轴时可以攻击</t>
    <phoneticPr fontId="18" type="noConversion"/>
  </si>
  <si>
    <t>zhangjian</t>
    <phoneticPr fontId="18" type="noConversion"/>
  </si>
  <si>
    <t>SkillAfterHitEffectDelegate</t>
    <phoneticPr fontId="18" type="noConversion"/>
  </si>
  <si>
    <t>foreach(IMonster o in s.Map.GetRangeMonster(s.IsLeft,"E","C",10,d.Position,"yellowsplash")) o.AddHp(-damage.Value*0.5);</t>
  </si>
  <si>
    <t>foreach(IMonster o in s.Map.GetRangeMonster(s.IsLeft,"E","O",0,d.Position,"eye")) o.AddHp(-damage.Value*0.1);</t>
  </si>
  <si>
    <t>foreach(IMonster o in s.Map.GetRangeMonster(s.IsLeft,"E","R",10,d.Position,"bluewing")) o.AddHp(-damage.Value*0.3);</t>
  </si>
  <si>
    <t>foreach(IMonster o in s.Map.GetRangeMonster(s.IsLeft,"E","H",10,d.Position,"firestorm")) o.AddHp(-damage.Value*0.3);</t>
  </si>
  <si>
    <t>foreach(IMonster o in s.Map.GetRangeMonster(s.IsLeft,"E","C",10,d.Position,"waterball2")) o.AddHp(-damage.Value*0.5);</t>
  </si>
  <si>
    <t>foreach(IMonster o in s.Map.GetRangeMonster(s.IsLeft,"E","R",10,d.Position,"tornado")) o.AddHp(-damage.Value*0.5);</t>
  </si>
  <si>
    <t>foreach(IMonster o in s.Map.GetRangeMonster(s.IsLeft,"E","V",10,d.Position,"inferno")) o.AddHp(-damage.Value);</t>
  </si>
  <si>
    <t>foreach(IMonster o in s.Map.GetRangeMonster(s.IsLeft,"E","R",15,d.Position,"yellowsplash")) o.AddHp(-damage.Value*0.5);</t>
  </si>
  <si>
    <t>foreach(IMonster o in s.Map.GetRangeMonster(s.IsLeft,"E","H",30,d.Position,"icesharp")) o.AddHp(-damage.Value*0.7);</t>
  </si>
  <si>
    <t>foreach(IMonster o in s.Map.GetRangeMonster(s.IsLeft,"E","X",15,d.Position,"electball")) o.AddHp(-damage.Value*0.6);</t>
  </si>
  <si>
    <t>foreach(IMonster o in s.Map.GetRangeMonster(s.IsLeft,"F","L",0,d.Position,"yellowstar")) o.AddHp(o.MaxHp*0.12);</t>
  </si>
  <si>
    <t>foreach(IMonster o in s.Map.GetRangeMonster(s.IsLeft,"E","O",0,d.Position,"dimlight")) o.AddHp(-damage.Value*0.3);</t>
  </si>
  <si>
    <t>CheckDamage</t>
    <phoneticPr fontId="18" type="noConversion"/>
  </si>
  <si>
    <t>s.AddHpRate(0.03);</t>
  </si>
  <si>
    <t>s.AddHpRate(0.05);</t>
  </si>
  <si>
    <t>s.ClearDebuff();</t>
  </si>
  <si>
    <t>s.Owner.AddMana(s,3,1);</t>
  </si>
  <si>
    <t>s.Owner.AddMana(s,1,1);</t>
  </si>
  <si>
    <t>if(!s.IsNight)s.AddHpRate(-0.03);else s.AddHpRate(0.05);</t>
  </si>
  <si>
    <t>s.AddResource(0,1);</t>
  </si>
  <si>
    <t>d.SetToPosition("back");</t>
    <phoneticPr fontId="18" type="noConversion"/>
  </si>
  <si>
    <t>d.SetToPosition("around");</t>
    <phoneticPr fontId="18" type="noConversion"/>
  </si>
  <si>
    <t>s.AddHpRate(0.02);</t>
    <phoneticPr fontId="18" type="noConversion"/>
  </si>
  <si>
    <t>d.AddActionRate(0.95);</t>
    <phoneticPr fontId="18" type="noConversion"/>
  </si>
  <si>
    <t>foreach(IMonster o in s.Map.GetRangeMonster(s.IsLeft,"E","C",20,d.Position,"electball")) o.AddHp(-damage.Value*0.4);</t>
    <phoneticPr fontId="18" type="noConversion"/>
  </si>
  <si>
    <t>d.SetToPosition("come");</t>
    <phoneticPr fontId="18" type="noConversion"/>
  </si>
  <si>
    <t>foreach(IMonster o in s.Map.GetRangeMonster(s.IsLeft,"E","C",10,d.Position,"bite")) o.AddHp(-damage.Value);</t>
    <phoneticPr fontId="18" type="noConversion"/>
  </si>
  <si>
    <t>yellowflash</t>
    <phoneticPr fontId="18" type="noConversion"/>
  </si>
  <si>
    <t>Effect</t>
    <phoneticPr fontId="18" type="noConversion"/>
  </si>
  <si>
    <t>召唤时对回复我方所有单位大量生命值</t>
    <phoneticPr fontId="18" type="noConversion"/>
  </si>
  <si>
    <t>foreach(IMonster mon in s.Map.GetRangeMonster(s.IsLeft,"E","H",10,s.Position,"yellowflash").SortDistance(true).Top(1)) mon.SetToPosition("side");</t>
    <phoneticPr fontId="18" type="noConversion"/>
  </si>
  <si>
    <t>foreach(IMonster mon in s.Map.GetRangeMonster(s.IsLeft,"E","H",10,s.Position,"yellowflash").SortDistance(true).Top(1)) mon.OnMagicDamage(100,0);</t>
    <phoneticPr fontId="18" type="noConversion"/>
  </si>
  <si>
    <t>foreach(IMonster mon in s.Map.GetRangeMonster(s.IsLeft,"F","R",100,s.Position,"yellowflash")) mon.AddHp(100);</t>
    <phoneticPr fontId="18" type="noConversion"/>
  </si>
  <si>
    <t>d.Owner.DeleteRandomCardFor(null, 0);</t>
    <phoneticPr fontId="18" type="noConversion"/>
  </si>
  <si>
    <t>d.HasSkill(55010018)||d.HasSkill(55010019)</t>
    <phoneticPr fontId="18" type="noConversion"/>
  </si>
  <si>
    <t>s.HasSkill(55010028)</t>
    <phoneticPr fontId="18" type="noConversion"/>
  </si>
  <si>
    <t>!s.HasSkill(55010028)</t>
    <phoneticPr fontId="18" type="noConversion"/>
  </si>
  <si>
    <t>d.HasSkill(55010004)</t>
    <phoneticPr fontId="18" type="noConversion"/>
  </si>
  <si>
    <t>d.Star&lt;4&amp;&amp;d.HasSkill(55010004)</t>
    <phoneticPr fontId="18" type="noConversion"/>
  </si>
  <si>
    <t>d.Transform(51010002);</t>
    <phoneticPr fontId="18" type="noConversion"/>
  </si>
  <si>
    <t>s.Summon(1,51013000);</t>
    <phoneticPr fontId="18" type="noConversion"/>
  </si>
  <si>
    <t>55000060|FightQuick</t>
    <phoneticPr fontId="18" type="noConversion"/>
  </si>
  <si>
    <t>if(!deadHit)d.AddBuff(56000001,lv,2);</t>
    <phoneticPr fontId="18" type="noConversion"/>
  </si>
  <si>
    <t>if(!deadHit)d.AddBuff(56000003,lv,2);</t>
    <phoneticPr fontId="18" type="noConversion"/>
  </si>
  <si>
    <t>if(!deadHit)d.AddBuff(56000007,lv,2);</t>
    <phoneticPr fontId="18" type="noConversion"/>
  </si>
  <si>
    <t>s.AddBuff(56000006,lv,3);</t>
    <phoneticPr fontId="18" type="noConversion"/>
  </si>
  <si>
    <t>if(!deadHit)d.AddBuff(56000008,lv,2);</t>
    <phoneticPr fontId="18" type="noConversion"/>
  </si>
  <si>
    <t>if(!deadHit)d.AddBuff(56000006,lv,2);</t>
    <phoneticPr fontId="18" type="noConversion"/>
  </si>
  <si>
    <t>if(!deadHit)d.AddBuff(56000014,lv,2);</t>
    <phoneticPr fontId="18" type="noConversion"/>
  </si>
  <si>
    <t>if(!deadHit)d.AddBuff(56000010,lv,3);</t>
    <phoneticPr fontId="18" type="noConversion"/>
  </si>
  <si>
    <t>if(!deadHit)d.AddBuff(56000009,lv,2);</t>
    <phoneticPr fontId="18" type="noConversion"/>
  </si>
  <si>
    <t>if(!deadHit)d.AddBuff(56000012,lv,2);</t>
    <phoneticPr fontId="18" type="noConversion"/>
  </si>
  <si>
    <t>if(!deadHit)d.AddBuff(56000005,lv,3);</t>
    <phoneticPr fontId="18" type="noConversion"/>
  </si>
  <si>
    <t>if(!deadHit){d.AddBuff(56000003,lv,2);d.AddBuff(56000004,lv,2);}</t>
    <phoneticPr fontId="18" type="noConversion"/>
  </si>
  <si>
    <t>if(!deadHit)s.AddBuff(56000012,lv,2);</t>
    <phoneticPr fontId="18" type="noConversion"/>
  </si>
  <si>
    <t>if(!deadHit)d.AddBuff(56000001,lv,3);</t>
    <phoneticPr fontId="18" type="noConversion"/>
  </si>
  <si>
    <t>if(!deadHit)d.AddBuff(56000013,lv,3);</t>
    <phoneticPr fontId="18" type="noConversion"/>
  </si>
  <si>
    <t>if(!deadHit)d.AddBuff(56000022,lv,3);</t>
    <phoneticPr fontId="18" type="noConversion"/>
  </si>
  <si>
    <t>if(!deadHit)d.AddBuff(56000004,lv,3);</t>
    <phoneticPr fontId="18" type="noConversion"/>
  </si>
  <si>
    <t>if(!deadHit)d.AddBuff(56000002,lv,3);</t>
    <phoneticPr fontId="18" type="noConversion"/>
  </si>
  <si>
    <t>if(!deadHit)d.AddBuff(56000009,lv,3);</t>
    <phoneticPr fontId="18" type="noConversion"/>
  </si>
  <si>
    <t>if(!deadHit)d.AddBuff(56000022,lv,2);</t>
    <phoneticPr fontId="18" type="noConversion"/>
  </si>
  <si>
    <t>if(!deadHit)d.AddBuff(56000018,lv,99);</t>
    <phoneticPr fontId="18" type="noConversion"/>
  </si>
  <si>
    <t>if(!deadHit)d.AddBuff(56000019,lv,2);</t>
    <phoneticPr fontId="18" type="noConversion"/>
  </si>
  <si>
    <t>if(!deadHit)d.AddBuff(56000011,lv,2);</t>
    <phoneticPr fontId="18" type="noConversion"/>
  </si>
  <si>
    <t>foreach(IMonster o in s.Map.GetRangeMonster(s.IsLeft,"E","R",15,d.Position,"rootattack")) s.AddBuff(56000001,lv,2);</t>
    <phoneticPr fontId="18" type="noConversion"/>
  </si>
  <si>
    <t>foreach(IMonster o in s.Map.GetRangeMonster(s.IsLeft,"A","R",20,s.Position,"yellowstar")) o.AddBuff(56000016,lv,3);</t>
    <phoneticPr fontId="18" type="noConversion"/>
  </si>
  <si>
    <t>s.AddAuro(56000101,lv,"F").SetRange(11);</t>
  </si>
  <si>
    <t>s.AddAuro(56000015,lv,"A");</t>
  </si>
  <si>
    <t>s.AddAuro(56000111,lv,"E").SetRange(31);</t>
  </si>
  <si>
    <t>s.AddAuro(56000111,lv,"E");</t>
  </si>
  <si>
    <t>s.AddAuro(56000131,lv,"E");</t>
  </si>
  <si>
    <t>s.AddAuro(56000101,lv,"A").AddRace("Dragon");</t>
  </si>
  <si>
    <t>s.AddAuro(56000101,lv,"A").AddRace("Undead");</t>
  </si>
  <si>
    <t>s.AddAuro(56000101,lv,"A").AddAttr("None");</t>
  </si>
  <si>
    <t>s.AddAuro(56000121,lv,"F");</t>
  </si>
  <si>
    <t>s.AddAuro(56000101,lv,"F");</t>
  </si>
  <si>
    <t>s.AddAuro(56000101,lv,"F").AddAttr("Dark");</t>
  </si>
  <si>
    <t>s.AddAuro(56000121,lv,"F").AddAttr("Dark");</t>
  </si>
  <si>
    <t>s.AddAuro(56000101,lv,"F").AddAttr("Ice");</t>
  </si>
  <si>
    <t>s.AddAuro(56000101,lv,"F").AddAttr("Earth");</t>
  </si>
  <si>
    <t>s.AddAuro(56000101,lv,"F").AddAttr("Wind");</t>
  </si>
  <si>
    <t>s.AddAuro(56000101,lv,"F").AddAttr("Light");</t>
  </si>
  <si>
    <t>s.AddAuro(56000121,lv,"F").AddAttr("Light");</t>
  </si>
  <si>
    <t>s.AddAuro(56000102,lv,"F").SetMid(10062);</t>
  </si>
  <si>
    <t>s.AddAuro(56000121,lv,"F").AddAttr("Fire");</t>
  </si>
  <si>
    <t>s.AddAuro(56000102,lv,"F").SetMid(10001);</t>
  </si>
  <si>
    <t>s.AddAuro(56000101,lv,"F").AddAttr("Thunder");</t>
  </si>
  <si>
    <t>s.AddAuro(56000121,lv,"F").AddAttr("Water");</t>
  </si>
  <si>
    <t>s.AddAuro(56000101,lv,"F").AddAttr("Water");</t>
  </si>
  <si>
    <t>s.AddAuro(56000101,lv,"F").AddRace("Beast");</t>
  </si>
  <si>
    <t>s.AddAuro(56000101,lv,"F").AddRace("Plant");;</t>
  </si>
  <si>
    <t>s.AddAuro(56000023,lv,"F").AddAttr("Water");</t>
    <phoneticPr fontId="18" type="noConversion"/>
  </si>
  <si>
    <t>s.AddAuro(56000023,lv,"A").SetMid(10055);</t>
    <phoneticPr fontId="18" type="noConversion"/>
  </si>
  <si>
    <t>!s.IsMagicAtk</t>
  </si>
  <si>
    <t>s.IsMagicAtk&amp;&amp;s.HasScroll</t>
  </si>
  <si>
    <t>s.Atk.Source*=MathTool.GetRandom(1f,1.3);</t>
    <phoneticPr fontId="18" type="noConversion"/>
  </si>
  <si>
    <t>if(deadHit){s.Atk.Source*=1.1;}</t>
    <phoneticPr fontId="18" type="noConversion"/>
  </si>
  <si>
    <t>if(deadHit){s.Atk.Source+=d.Atk.Source*0.3;}</t>
    <phoneticPr fontId="18" type="noConversion"/>
  </si>
  <si>
    <t>标签</t>
    <phoneticPr fontId="18" type="noConversion"/>
  </si>
  <si>
    <t>Remark</t>
    <phoneticPr fontId="18" type="noConversion"/>
  </si>
  <si>
    <t>未完成</t>
    <phoneticPr fontId="18" type="noConversion"/>
  </si>
  <si>
    <t>未完成</t>
    <phoneticPr fontId="18" type="noConversion"/>
  </si>
  <si>
    <t>召唤</t>
    <phoneticPr fontId="18" type="noConversion"/>
  </si>
  <si>
    <t>在自己周围随机位置召唤一个哥布林</t>
    <phoneticPr fontId="18" type="noConversion"/>
  </si>
  <si>
    <t>CheckSpecial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</si>
  <si>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</si>
  <si>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</si>
  <si>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</si>
  <si>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SkillTimelyEffectDelegate</t>
    <phoneticPr fontId="18" type="noConversion"/>
  </si>
  <si>
    <t>s.SetToPosition("around");s.Atk.Source+=10;</t>
  </si>
  <si>
    <t>s.Transform((MathTool.GetRandom(2) == 0) ? 51010001 : 51010047);</t>
  </si>
  <si>
    <t>s.Transform(MathTool.GetRandom(51010001,51010050));</t>
  </si>
  <si>
    <t>s.AddHpRate(1);</t>
  </si>
  <si>
    <t>s.Transform(51010097);</t>
  </si>
  <si>
    <t>foreach(IMonster o in s.Map.GetRangeMonster(s.IsLeft,"A","R",15,s.Position,"yellowstar")) o.AddHp(30);</t>
  </si>
  <si>
    <t>s.Summon(2,51013001);</t>
  </si>
  <si>
    <t>foreach(IMonster o in s.Map.GetRangeMonster(s.IsLeft,"E","O",0,s.Position,"etwave")) o.ExtendDebuff(2);</t>
  </si>
  <si>
    <t>s.Atk.Source*=1.15;</t>
  </si>
  <si>
    <t>s.Atk.Source*=1.2;</t>
  </si>
  <si>
    <t>foreach(IMonster o in s.Map.GetRangeMonster(s.IsLeft,"A","L",10,s.Position,"curseoff")) o.ClearDebuff();</t>
  </si>
  <si>
    <t>s.Summon(3,51000019);</t>
    <phoneticPr fontId="18" type="noConversion"/>
  </si>
  <si>
    <t>gebulin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</si>
</sst>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49" fontId="0" fillId="0" borderId="10" xfId="0" applyNumberFormat="1" applyBorder="1" applyAlignment="1">
      <alignment vertical="center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0" fontId="25" fillId="36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0" fontId="0" fillId="41" borderId="10" xfId="0" applyFont="1" applyFill="1" applyBorder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0" fillId="0" borderId="10" xfId="0" applyFont="1" applyFill="1" applyBorder="1">
      <alignment vertical="center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14" fillId="0" borderId="0" xfId="0" applyFont="1">
      <alignment vertical="center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9" borderId="16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49" fontId="30" fillId="0" borderId="10" xfId="0" applyNumberFormat="1" applyFont="1" applyBorder="1">
      <alignment vertical="center"/>
    </xf>
    <xf numFmtId="0" fontId="0" fillId="40" borderId="10" xfId="0" applyFont="1" applyFill="1" applyBorder="1">
      <alignment vertical="center"/>
    </xf>
    <xf numFmtId="0" fontId="33" fillId="39" borderId="16" xfId="0" applyFont="1" applyFill="1" applyBorder="1" applyAlignment="1">
      <alignment vertical="center" wrapText="1"/>
    </xf>
    <xf numFmtId="0" fontId="33" fillId="38" borderId="13" xfId="0" applyFont="1" applyFill="1" applyBorder="1" applyAlignment="1">
      <alignment vertical="center" wrapText="1"/>
    </xf>
    <xf numFmtId="0" fontId="33" fillId="36" borderId="13" xfId="0" applyFont="1" applyFill="1" applyBorder="1" applyAlignment="1">
      <alignment vertical="center" wrapText="1"/>
    </xf>
    <xf numFmtId="0" fontId="0" fillId="0" borderId="11" xfId="0" applyFont="1" applyBorder="1">
      <alignment vertical="center"/>
    </xf>
    <xf numFmtId="0" fontId="32" fillId="38" borderId="12" xfId="0" applyFont="1" applyFill="1" applyBorder="1" applyAlignment="1">
      <alignment vertical="center" wrapText="1"/>
    </xf>
    <xf numFmtId="0" fontId="31" fillId="38" borderId="11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5" fillId="33" borderId="0" xfId="0" applyFont="1" applyFill="1" applyBorder="1">
      <alignment vertical="center"/>
    </xf>
    <xf numFmtId="0" fontId="36" fillId="0" borderId="0" xfId="0" applyFont="1" applyBorder="1">
      <alignment vertical="center"/>
    </xf>
    <xf numFmtId="0" fontId="34" fillId="38" borderId="15" xfId="0" applyFont="1" applyFill="1" applyBorder="1" applyAlignment="1">
      <alignment vertical="center" wrapText="1"/>
    </xf>
    <xf numFmtId="0" fontId="33" fillId="38" borderId="14" xfId="0" applyFont="1" applyFill="1" applyBorder="1" applyAlignment="1">
      <alignment vertical="center" wrapText="1"/>
    </xf>
    <xf numFmtId="0" fontId="33" fillId="38" borderId="17" xfId="0" applyFont="1" applyFill="1" applyBorder="1" applyAlignment="1">
      <alignment vertical="center" wrapText="1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3" fillId="36" borderId="10" xfId="0" applyFont="1" applyFill="1" applyBorder="1" applyAlignment="1">
      <alignment vertical="center" wrapText="1"/>
    </xf>
    <xf numFmtId="0" fontId="25" fillId="36" borderId="10" xfId="0" applyFont="1" applyFill="1" applyBorder="1" applyAlignment="1">
      <alignment vertical="center" wrapText="1"/>
    </xf>
    <xf numFmtId="0" fontId="23" fillId="40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0" fontId="31" fillId="36" borderId="11" xfId="0" applyFont="1" applyFill="1" applyBorder="1" applyAlignment="1">
      <alignment vertical="center" wrapText="1"/>
    </xf>
    <xf numFmtId="0" fontId="23" fillId="36" borderId="11" xfId="0" applyFont="1" applyFill="1" applyBorder="1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6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3" name="表3" displayName="表3" ref="A3:T303" totalsRowShown="0" headerRowDxfId="68" dataDxfId="67" tableBorderDxfId="66">
  <autoFilter ref="A3:T303"/>
  <sortState ref="A4:S302">
    <sortCondition ref="A3:A302"/>
  </sortState>
  <tableColumns count="20">
    <tableColumn id="1" name="Id" dataDxfId="65"/>
    <tableColumn id="2" name="Name" dataDxfId="64"/>
    <tableColumn id="3" name="Type" dataDxfId="63"/>
    <tableColumn id="24" name="OnAdd" dataDxfId="62"/>
    <tableColumn id="4" name="OnRemove" dataDxfId="61"/>
    <tableColumn id="27" name="CanBurst" dataDxfId="60"/>
    <tableColumn id="22" name="CheckHit" dataDxfId="59"/>
    <tableColumn id="26" name="CheckDamage" dataDxfId="58"/>
    <tableColumn id="29" name="AfterHit" dataDxfId="57"/>
    <tableColumn id="5" name="CheckSpecial" dataDxfId="56"/>
    <tableColumn id="9" name="SpecialCd" dataDxfId="55"/>
    <tableColumn id="25" name="Active" dataDxfId="54"/>
    <tableColumn id="20" name="IsRandom" dataDxfId="53"/>
    <tableColumn id="23" name="GetDescript" dataDxfId="52"/>
    <tableColumn id="8" name="DescriptBuffId" dataDxfId="51"/>
    <tableColumn id="17" name="Effect" dataDxfId="50"/>
    <tableColumn id="6" name="Cover" dataDxfId="49"/>
    <tableColumn id="18" name="Mark" dataDxfId="48"/>
    <tableColumn id="19" name="Icon" dataDxfId="47"/>
    <tableColumn id="7" name="Remark" dataDxfId="4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表3_2" displayName="表3_2" ref="A3:T5" totalsRowShown="0" headerRowDxfId="45" dataDxfId="44" tableBorderDxfId="43">
  <autoFilter ref="A3:T5"/>
  <sortState ref="A4:T346">
    <sortCondition ref="A3:A346"/>
  </sortState>
  <tableColumns count="20">
    <tableColumn id="1" name="Id" dataDxfId="42"/>
    <tableColumn id="2" name="Name" dataDxfId="41"/>
    <tableColumn id="3" name="Type" dataDxfId="40"/>
    <tableColumn id="24" name="OnAdd" dataDxfId="39"/>
    <tableColumn id="4" name="OnRemove" dataDxfId="38"/>
    <tableColumn id="27" name="CanBurst" dataDxfId="37"/>
    <tableColumn id="22" name="CheckHit" dataDxfId="36"/>
    <tableColumn id="26" name="CheckDamage" dataDxfId="35"/>
    <tableColumn id="29" name="AfterHit" dataDxfId="34"/>
    <tableColumn id="5" name="CheckSpecial" dataDxfId="33"/>
    <tableColumn id="9" name="SpecialCd" dataDxfId="32"/>
    <tableColumn id="25" name="Active" dataDxfId="31"/>
    <tableColumn id="20" name="IsRandom" dataDxfId="30"/>
    <tableColumn id="23" name="GetDescript" dataDxfId="29"/>
    <tableColumn id="8" name="DescriptBuffId" dataDxfId="28"/>
    <tableColumn id="17" name="Effect" dataDxfId="27"/>
    <tableColumn id="6" name="Cover" dataDxfId="26"/>
    <tableColumn id="18" name="Mark" dataDxfId="25"/>
    <tableColumn id="19" name="Icon" dataDxfId="24"/>
    <tableColumn id="7" name="Remark" dataDxfId="2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3_23" displayName="表3_23" ref="A3:T19" totalsRowShown="0" headerRowDxfId="22" dataDxfId="21" tableBorderDxfId="20">
  <autoFilter ref="A3:T19"/>
  <sortState ref="A4:T346">
    <sortCondition ref="A3:A346"/>
  </sortState>
  <tableColumns count="20">
    <tableColumn id="1" name="Id" dataDxfId="19"/>
    <tableColumn id="2" name="Name" dataDxfId="18"/>
    <tableColumn id="3" name="Type" dataDxfId="17"/>
    <tableColumn id="24" name="OnAdd" dataDxfId="16"/>
    <tableColumn id="4" name="OnRemove" dataDxfId="15"/>
    <tableColumn id="27" name="CanBurst" dataDxfId="14"/>
    <tableColumn id="22" name="CheckHit" dataDxfId="13"/>
    <tableColumn id="26" name="CheckDamage" dataDxfId="12"/>
    <tableColumn id="29" name="AfterHit" dataDxfId="11"/>
    <tableColumn id="5" name="CheckSpecial" dataDxfId="10"/>
    <tableColumn id="9" name="SpecialCd" dataDxfId="9"/>
    <tableColumn id="25" name="Active" dataDxfId="8"/>
    <tableColumn id="20" name="IsRandom" dataDxfId="7"/>
    <tableColumn id="23" name="GetDescript" dataDxfId="6"/>
    <tableColumn id="8" name="DescriptBuffId" dataDxfId="5"/>
    <tableColumn id="17" name="Effect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3"/>
  <sheetViews>
    <sheetView tabSelected="1" workbookViewId="0">
      <pane xSplit="2" ySplit="3" topLeftCell="C283" activePane="bottomRight" state="frozen"/>
      <selection pane="topRight" activeCell="C1" sqref="C1"/>
      <selection pane="bottomLeft" activeCell="A4" sqref="A4"/>
      <selection pane="bottomRight" activeCell="R286" sqref="R286"/>
    </sheetView>
  </sheetViews>
  <sheetFormatPr defaultRowHeight="14.4"/>
  <cols>
    <col min="1" max="1" width="9.6640625" customWidth="1"/>
    <col min="2" max="2" width="6" customWidth="1"/>
    <col min="3" max="3" width="7.21875" customWidth="1"/>
    <col min="4" max="4" width="12" customWidth="1"/>
    <col min="5" max="5" width="8.77734375" customWidth="1"/>
    <col min="6" max="8" width="8.44140625" customWidth="1"/>
    <col min="9" max="9" width="17.33203125" customWidth="1"/>
    <col min="10" max="10" width="17" customWidth="1"/>
    <col min="11" max="11" width="8.109375" customWidth="1"/>
    <col min="12" max="12" width="7.33203125" customWidth="1"/>
    <col min="13" max="13" width="6.33203125" customWidth="1"/>
    <col min="14" max="14" width="23.44140625" customWidth="1"/>
    <col min="15" max="15" width="9" customWidth="1"/>
    <col min="16" max="17" width="7.6640625" customWidth="1"/>
    <col min="18" max="18" width="7.109375" customWidth="1"/>
    <col min="21" max="21" width="9.44140625" bestFit="1" customWidth="1"/>
  </cols>
  <sheetData>
    <row r="1" spans="1:20">
      <c r="A1" s="6" t="s">
        <v>686</v>
      </c>
      <c r="B1" s="7" t="s">
        <v>687</v>
      </c>
      <c r="C1" s="7" t="s">
        <v>688</v>
      </c>
      <c r="D1" s="7" t="s">
        <v>704</v>
      </c>
      <c r="E1" s="7" t="s">
        <v>704</v>
      </c>
      <c r="F1" s="7" t="s">
        <v>728</v>
      </c>
      <c r="G1" s="7" t="s">
        <v>702</v>
      </c>
      <c r="H1" s="7" t="s">
        <v>706</v>
      </c>
      <c r="I1" s="7" t="s">
        <v>862</v>
      </c>
      <c r="J1" s="7" t="s">
        <v>941</v>
      </c>
      <c r="K1" s="7" t="s">
        <v>1434</v>
      </c>
      <c r="L1" s="7" t="s">
        <v>697</v>
      </c>
      <c r="M1" s="7" t="s">
        <v>691</v>
      </c>
      <c r="N1" s="7" t="s">
        <v>703</v>
      </c>
      <c r="O1" s="7" t="s">
        <v>1030</v>
      </c>
      <c r="P1" s="7" t="s">
        <v>1001</v>
      </c>
      <c r="Q1" s="7" t="s">
        <v>1020</v>
      </c>
      <c r="R1" s="7" t="s">
        <v>689</v>
      </c>
      <c r="S1" s="8" t="s">
        <v>690</v>
      </c>
      <c r="T1" s="8" t="s">
        <v>1427</v>
      </c>
    </row>
    <row r="2" spans="1:20">
      <c r="A2" s="3" t="s">
        <v>679</v>
      </c>
      <c r="B2" s="4" t="s">
        <v>680</v>
      </c>
      <c r="C2" s="4" t="s">
        <v>680</v>
      </c>
      <c r="D2" s="4" t="s">
        <v>1303</v>
      </c>
      <c r="E2" s="4" t="s">
        <v>1007</v>
      </c>
      <c r="F2" s="4" t="s">
        <v>726</v>
      </c>
      <c r="G2" s="4" t="s">
        <v>961</v>
      </c>
      <c r="H2" s="4" t="s">
        <v>997</v>
      </c>
      <c r="I2" s="4" t="s">
        <v>1327</v>
      </c>
      <c r="J2" s="4" t="s">
        <v>1437</v>
      </c>
      <c r="K2" s="4" t="s">
        <v>1435</v>
      </c>
      <c r="L2" s="4" t="s">
        <v>696</v>
      </c>
      <c r="M2" s="4" t="s">
        <v>692</v>
      </c>
      <c r="N2" s="13" t="s">
        <v>998</v>
      </c>
      <c r="O2" s="13" t="s">
        <v>1031</v>
      </c>
      <c r="P2" s="4" t="s">
        <v>680</v>
      </c>
      <c r="Q2" s="4" t="s">
        <v>1019</v>
      </c>
      <c r="R2" s="4" t="s">
        <v>679</v>
      </c>
      <c r="S2" s="5" t="s">
        <v>680</v>
      </c>
      <c r="T2" s="5" t="s">
        <v>680</v>
      </c>
    </row>
    <row r="3" spans="1:20">
      <c r="A3" s="2" t="s">
        <v>681</v>
      </c>
      <c r="B3" s="2" t="s">
        <v>682</v>
      </c>
      <c r="C3" s="2" t="s">
        <v>683</v>
      </c>
      <c r="D3" s="2" t="s">
        <v>1302</v>
      </c>
      <c r="E3" s="2" t="s">
        <v>1009</v>
      </c>
      <c r="F3" s="2" t="s">
        <v>727</v>
      </c>
      <c r="G3" s="2" t="s">
        <v>962</v>
      </c>
      <c r="H3" s="2" t="s">
        <v>1340</v>
      </c>
      <c r="I3" s="2" t="s">
        <v>861</v>
      </c>
      <c r="J3" s="2" t="s">
        <v>1433</v>
      </c>
      <c r="K3" s="2" t="s">
        <v>1436</v>
      </c>
      <c r="L3" s="2" t="s">
        <v>699</v>
      </c>
      <c r="M3" s="2" t="s">
        <v>694</v>
      </c>
      <c r="N3" s="14" t="s">
        <v>960</v>
      </c>
      <c r="O3" s="14" t="s">
        <v>1032</v>
      </c>
      <c r="P3" s="2" t="s">
        <v>1356</v>
      </c>
      <c r="Q3" s="2" t="s">
        <v>1018</v>
      </c>
      <c r="R3" s="2" t="s">
        <v>684</v>
      </c>
      <c r="S3" s="2" t="s">
        <v>685</v>
      </c>
      <c r="T3" s="54" t="s">
        <v>1428</v>
      </c>
    </row>
    <row r="4" spans="1:20" ht="45.6">
      <c r="A4">
        <v>55000001</v>
      </c>
      <c r="B4" s="11" t="s">
        <v>0</v>
      </c>
      <c r="C4" s="1" t="s">
        <v>1</v>
      </c>
      <c r="D4" s="33"/>
      <c r="E4" s="33"/>
      <c r="F4" s="32" t="s">
        <v>733</v>
      </c>
      <c r="G4" s="18"/>
      <c r="H4" s="17" t="s">
        <v>1212</v>
      </c>
      <c r="I4" s="17"/>
      <c r="J4" s="21"/>
      <c r="K4" s="60"/>
      <c r="L4" s="1" t="s">
        <v>698</v>
      </c>
      <c r="M4" s="9" t="s">
        <v>693</v>
      </c>
      <c r="N4" s="15" t="s">
        <v>707</v>
      </c>
      <c r="O4" s="52">
        <v>0</v>
      </c>
      <c r="P4" s="1"/>
      <c r="Q4" s="1"/>
      <c r="R4" s="1">
        <v>200</v>
      </c>
      <c r="S4" s="1" t="s">
        <v>2</v>
      </c>
      <c r="T4" s="53" t="s">
        <v>1429</v>
      </c>
    </row>
    <row r="5" spans="1:20" ht="57">
      <c r="A5">
        <v>55000002</v>
      </c>
      <c r="B5" s="11" t="s">
        <v>3</v>
      </c>
      <c r="C5" s="1" t="s">
        <v>4</v>
      </c>
      <c r="D5" s="33"/>
      <c r="E5" s="33"/>
      <c r="F5" s="32"/>
      <c r="G5" s="18" t="s">
        <v>757</v>
      </c>
      <c r="H5" s="17"/>
      <c r="I5" s="17"/>
      <c r="J5" s="21"/>
      <c r="K5" s="60"/>
      <c r="L5" s="1" t="s">
        <v>698</v>
      </c>
      <c r="M5" s="9" t="s">
        <v>693</v>
      </c>
      <c r="N5" s="15" t="s">
        <v>963</v>
      </c>
      <c r="O5" s="52">
        <v>0</v>
      </c>
      <c r="P5" s="1"/>
      <c r="Q5" s="1"/>
      <c r="R5" s="1">
        <v>80</v>
      </c>
      <c r="S5" s="1" t="s">
        <v>5</v>
      </c>
      <c r="T5" s="53" t="s">
        <v>1429</v>
      </c>
    </row>
    <row r="6" spans="1:20" ht="22.8">
      <c r="A6">
        <v>55000003</v>
      </c>
      <c r="B6" s="11" t="s">
        <v>6</v>
      </c>
      <c r="C6" s="1" t="s">
        <v>7</v>
      </c>
      <c r="D6" s="33"/>
      <c r="E6" s="33"/>
      <c r="F6" s="32"/>
      <c r="G6" s="18"/>
      <c r="H6" s="17"/>
      <c r="I6" s="17"/>
      <c r="J6" s="21" t="s">
        <v>1350</v>
      </c>
      <c r="K6" s="60"/>
      <c r="L6" s="1" t="s">
        <v>698</v>
      </c>
      <c r="M6" s="9" t="s">
        <v>693</v>
      </c>
      <c r="N6" s="10" t="s">
        <v>1089</v>
      </c>
      <c r="O6" s="14">
        <v>0</v>
      </c>
      <c r="P6" s="1"/>
      <c r="Q6" s="1"/>
      <c r="R6" s="1">
        <v>120</v>
      </c>
      <c r="S6" s="1" t="s">
        <v>8</v>
      </c>
      <c r="T6" s="53" t="s">
        <v>1429</v>
      </c>
    </row>
    <row r="7" spans="1:20" ht="45.6">
      <c r="A7">
        <v>55000004</v>
      </c>
      <c r="B7" s="11" t="s">
        <v>9</v>
      </c>
      <c r="C7" s="1" t="s">
        <v>10</v>
      </c>
      <c r="D7" s="33"/>
      <c r="E7" s="33"/>
      <c r="F7" s="32" t="s">
        <v>732</v>
      </c>
      <c r="G7" s="18"/>
      <c r="H7" s="17" t="s">
        <v>755</v>
      </c>
      <c r="I7" s="17"/>
      <c r="J7" s="21"/>
      <c r="K7" s="60"/>
      <c r="L7" s="1" t="s">
        <v>698</v>
      </c>
      <c r="M7" s="9" t="s">
        <v>693</v>
      </c>
      <c r="N7" s="10" t="s">
        <v>708</v>
      </c>
      <c r="O7" s="14">
        <v>0</v>
      </c>
      <c r="P7" s="1"/>
      <c r="Q7" s="1"/>
      <c r="R7" s="1">
        <v>66</v>
      </c>
      <c r="S7" s="1" t="s">
        <v>11</v>
      </c>
      <c r="T7" s="53" t="s">
        <v>1429</v>
      </c>
    </row>
    <row r="8" spans="1:20" ht="45.6">
      <c r="A8">
        <v>55000005</v>
      </c>
      <c r="B8" s="11" t="s">
        <v>12</v>
      </c>
      <c r="C8" s="1" t="s">
        <v>10</v>
      </c>
      <c r="D8" s="33"/>
      <c r="E8" s="33"/>
      <c r="F8" s="32" t="s">
        <v>732</v>
      </c>
      <c r="G8" s="18"/>
      <c r="H8" s="17" t="s">
        <v>756</v>
      </c>
      <c r="I8" s="17"/>
      <c r="J8" s="21"/>
      <c r="K8" s="60"/>
      <c r="L8" s="1" t="s">
        <v>698</v>
      </c>
      <c r="M8" s="9" t="s">
        <v>693</v>
      </c>
      <c r="N8" s="10" t="s">
        <v>709</v>
      </c>
      <c r="O8" s="14">
        <v>0</v>
      </c>
      <c r="P8" s="1"/>
      <c r="Q8" s="1"/>
      <c r="R8" s="1">
        <v>132</v>
      </c>
      <c r="S8" s="1" t="s">
        <v>13</v>
      </c>
      <c r="T8" s="53" t="s">
        <v>1429</v>
      </c>
    </row>
    <row r="9" spans="1:20" ht="45.6">
      <c r="A9">
        <v>55000006</v>
      </c>
      <c r="B9" s="11" t="s">
        <v>14</v>
      </c>
      <c r="C9" s="1" t="s">
        <v>10</v>
      </c>
      <c r="D9" s="33"/>
      <c r="E9" s="33"/>
      <c r="F9" s="32" t="s">
        <v>731</v>
      </c>
      <c r="G9" s="18"/>
      <c r="H9" s="17" t="s">
        <v>755</v>
      </c>
      <c r="I9" s="17"/>
      <c r="J9" s="21"/>
      <c r="K9" s="60"/>
      <c r="L9" s="1" t="s">
        <v>698</v>
      </c>
      <c r="M9" s="9" t="s">
        <v>693</v>
      </c>
      <c r="N9" s="10" t="s">
        <v>710</v>
      </c>
      <c r="O9" s="14">
        <v>0</v>
      </c>
      <c r="P9" s="1"/>
      <c r="Q9" s="1"/>
      <c r="R9" s="1">
        <v>66</v>
      </c>
      <c r="S9" s="1" t="s">
        <v>15</v>
      </c>
      <c r="T9" s="53" t="s">
        <v>1429</v>
      </c>
    </row>
    <row r="10" spans="1:20" ht="45.6">
      <c r="A10">
        <v>55000007</v>
      </c>
      <c r="B10" s="11" t="s">
        <v>16</v>
      </c>
      <c r="C10" s="1" t="s">
        <v>10</v>
      </c>
      <c r="D10" s="33"/>
      <c r="E10" s="33"/>
      <c r="F10" s="32" t="s">
        <v>731</v>
      </c>
      <c r="G10" s="18"/>
      <c r="H10" s="17" t="s">
        <v>756</v>
      </c>
      <c r="I10" s="17"/>
      <c r="J10" s="21"/>
      <c r="K10" s="60"/>
      <c r="L10" s="1" t="s">
        <v>698</v>
      </c>
      <c r="M10" s="9" t="s">
        <v>693</v>
      </c>
      <c r="N10" s="10" t="s">
        <v>711</v>
      </c>
      <c r="O10" s="14">
        <v>0</v>
      </c>
      <c r="P10" s="1"/>
      <c r="Q10" s="1"/>
      <c r="R10" s="1">
        <v>132</v>
      </c>
      <c r="S10" s="1" t="s">
        <v>17</v>
      </c>
      <c r="T10" s="53" t="s">
        <v>1429</v>
      </c>
    </row>
    <row r="11" spans="1:20" ht="45.6">
      <c r="A11">
        <v>55000008</v>
      </c>
      <c r="B11" s="11" t="s">
        <v>18</v>
      </c>
      <c r="C11" s="1" t="s">
        <v>10</v>
      </c>
      <c r="D11" s="33"/>
      <c r="E11" s="33"/>
      <c r="F11" s="32" t="s">
        <v>734</v>
      </c>
      <c r="G11" s="18"/>
      <c r="H11" s="17" t="s">
        <v>755</v>
      </c>
      <c r="I11" s="17"/>
      <c r="J11" s="21"/>
      <c r="K11" s="60"/>
      <c r="L11" s="1" t="s">
        <v>698</v>
      </c>
      <c r="M11" s="9" t="s">
        <v>693</v>
      </c>
      <c r="N11" s="10" t="s">
        <v>712</v>
      </c>
      <c r="O11" s="14">
        <v>0</v>
      </c>
      <c r="P11" s="1"/>
      <c r="Q11" s="1"/>
      <c r="R11" s="1">
        <v>66</v>
      </c>
      <c r="S11" s="1" t="s">
        <v>19</v>
      </c>
      <c r="T11" s="53" t="s">
        <v>1429</v>
      </c>
    </row>
    <row r="12" spans="1:20" ht="45.6">
      <c r="A12">
        <v>55000009</v>
      </c>
      <c r="B12" s="11" t="s">
        <v>20</v>
      </c>
      <c r="C12" s="1" t="s">
        <v>10</v>
      </c>
      <c r="D12" s="33"/>
      <c r="E12" s="33"/>
      <c r="F12" s="32" t="s">
        <v>734</v>
      </c>
      <c r="G12" s="18"/>
      <c r="H12" s="17" t="s">
        <v>756</v>
      </c>
      <c r="I12" s="17"/>
      <c r="J12" s="21"/>
      <c r="K12" s="60"/>
      <c r="L12" s="1" t="s">
        <v>698</v>
      </c>
      <c r="M12" s="9" t="s">
        <v>693</v>
      </c>
      <c r="N12" s="10" t="s">
        <v>713</v>
      </c>
      <c r="O12" s="14">
        <v>0</v>
      </c>
      <c r="P12" s="1"/>
      <c r="Q12" s="1"/>
      <c r="R12" s="1">
        <v>132</v>
      </c>
      <c r="S12" s="1" t="s">
        <v>21</v>
      </c>
      <c r="T12" s="53" t="s">
        <v>1429</v>
      </c>
    </row>
    <row r="13" spans="1:20" ht="45.6">
      <c r="A13">
        <v>55000010</v>
      </c>
      <c r="B13" s="11" t="s">
        <v>22</v>
      </c>
      <c r="C13" s="1" t="s">
        <v>10</v>
      </c>
      <c r="D13" s="33"/>
      <c r="E13" s="33"/>
      <c r="F13" s="32" t="s">
        <v>735</v>
      </c>
      <c r="G13" s="18"/>
      <c r="H13" s="17" t="s">
        <v>755</v>
      </c>
      <c r="I13" s="17"/>
      <c r="J13" s="21"/>
      <c r="K13" s="60"/>
      <c r="L13" s="1" t="s">
        <v>698</v>
      </c>
      <c r="M13" s="9" t="s">
        <v>693</v>
      </c>
      <c r="N13" s="10" t="s">
        <v>714</v>
      </c>
      <c r="O13" s="14">
        <v>0</v>
      </c>
      <c r="P13" s="1"/>
      <c r="Q13" s="1"/>
      <c r="R13" s="1">
        <v>66</v>
      </c>
      <c r="S13" s="1" t="s">
        <v>23</v>
      </c>
      <c r="T13" s="53" t="s">
        <v>1429</v>
      </c>
    </row>
    <row r="14" spans="1:20" ht="45.6">
      <c r="A14">
        <v>55000011</v>
      </c>
      <c r="B14" s="11" t="s">
        <v>24</v>
      </c>
      <c r="C14" s="1" t="s">
        <v>10</v>
      </c>
      <c r="D14" s="33"/>
      <c r="E14" s="33"/>
      <c r="F14" s="32" t="s">
        <v>735</v>
      </c>
      <c r="G14" s="18"/>
      <c r="H14" s="17" t="s">
        <v>756</v>
      </c>
      <c r="I14" s="17"/>
      <c r="J14" s="21"/>
      <c r="K14" s="60"/>
      <c r="L14" s="1" t="s">
        <v>698</v>
      </c>
      <c r="M14" s="9" t="s">
        <v>693</v>
      </c>
      <c r="N14" s="10" t="s">
        <v>715</v>
      </c>
      <c r="O14" s="14">
        <v>0</v>
      </c>
      <c r="P14" s="1"/>
      <c r="Q14" s="1"/>
      <c r="R14" s="1">
        <v>132</v>
      </c>
      <c r="S14" s="1" t="s">
        <v>25</v>
      </c>
      <c r="T14" s="53" t="s">
        <v>1429</v>
      </c>
    </row>
    <row r="15" spans="1:20" ht="45.6">
      <c r="A15">
        <v>55000012</v>
      </c>
      <c r="B15" s="11" t="s">
        <v>26</v>
      </c>
      <c r="C15" s="1" t="s">
        <v>10</v>
      </c>
      <c r="D15" s="33"/>
      <c r="E15" s="33"/>
      <c r="F15" s="32" t="s">
        <v>736</v>
      </c>
      <c r="G15" s="18"/>
      <c r="H15" s="17" t="s">
        <v>755</v>
      </c>
      <c r="I15" s="17"/>
      <c r="J15" s="21"/>
      <c r="K15" s="60"/>
      <c r="L15" s="1" t="s">
        <v>698</v>
      </c>
      <c r="M15" s="9" t="s">
        <v>693</v>
      </c>
      <c r="N15" s="10" t="s">
        <v>716</v>
      </c>
      <c r="O15" s="14">
        <v>0</v>
      </c>
      <c r="P15" s="1"/>
      <c r="Q15" s="1"/>
      <c r="R15" s="1">
        <v>66</v>
      </c>
      <c r="S15" s="1" t="s">
        <v>27</v>
      </c>
      <c r="T15" s="53" t="s">
        <v>1429</v>
      </c>
    </row>
    <row r="16" spans="1:20" ht="45.6">
      <c r="A16">
        <v>55000013</v>
      </c>
      <c r="B16" s="11" t="s">
        <v>28</v>
      </c>
      <c r="C16" s="1" t="s">
        <v>10</v>
      </c>
      <c r="D16" s="33"/>
      <c r="E16" s="33"/>
      <c r="F16" s="32" t="s">
        <v>736</v>
      </c>
      <c r="G16" s="18"/>
      <c r="H16" s="17" t="s">
        <v>756</v>
      </c>
      <c r="I16" s="17"/>
      <c r="J16" s="21"/>
      <c r="K16" s="60"/>
      <c r="L16" s="1" t="s">
        <v>698</v>
      </c>
      <c r="M16" s="9" t="s">
        <v>693</v>
      </c>
      <c r="N16" s="10" t="s">
        <v>717</v>
      </c>
      <c r="O16" s="14">
        <v>0</v>
      </c>
      <c r="P16" s="1"/>
      <c r="Q16" s="1"/>
      <c r="R16" s="1">
        <v>132</v>
      </c>
      <c r="S16" s="1" t="s">
        <v>29</v>
      </c>
      <c r="T16" s="53" t="s">
        <v>1429</v>
      </c>
    </row>
    <row r="17" spans="1:20" ht="45.6">
      <c r="A17">
        <v>55000014</v>
      </c>
      <c r="B17" s="11" t="s">
        <v>30</v>
      </c>
      <c r="C17" s="1" t="s">
        <v>10</v>
      </c>
      <c r="D17" s="33"/>
      <c r="E17" s="33"/>
      <c r="F17" s="32" t="s">
        <v>737</v>
      </c>
      <c r="G17" s="18"/>
      <c r="H17" s="17" t="s">
        <v>755</v>
      </c>
      <c r="I17" s="17"/>
      <c r="J17" s="21"/>
      <c r="K17" s="60"/>
      <c r="L17" s="1" t="s">
        <v>698</v>
      </c>
      <c r="M17" s="9" t="s">
        <v>693</v>
      </c>
      <c r="N17" s="10" t="s">
        <v>718</v>
      </c>
      <c r="O17" s="14">
        <v>0</v>
      </c>
      <c r="P17" s="1"/>
      <c r="Q17" s="1"/>
      <c r="R17" s="1">
        <v>66</v>
      </c>
      <c r="S17" s="1" t="s">
        <v>31</v>
      </c>
      <c r="T17" s="53" t="s">
        <v>1429</v>
      </c>
    </row>
    <row r="18" spans="1:20" ht="45.6">
      <c r="A18">
        <v>55000015</v>
      </c>
      <c r="B18" s="11" t="s">
        <v>32</v>
      </c>
      <c r="C18" s="1" t="s">
        <v>10</v>
      </c>
      <c r="D18" s="33"/>
      <c r="E18" s="33"/>
      <c r="F18" s="32" t="s">
        <v>737</v>
      </c>
      <c r="G18" s="18"/>
      <c r="H18" s="17" t="s">
        <v>756</v>
      </c>
      <c r="I18" s="17"/>
      <c r="J18" s="21"/>
      <c r="K18" s="60"/>
      <c r="L18" s="1" t="s">
        <v>698</v>
      </c>
      <c r="M18" s="9" t="s">
        <v>693</v>
      </c>
      <c r="N18" s="10" t="s">
        <v>719</v>
      </c>
      <c r="O18" s="14">
        <v>0</v>
      </c>
      <c r="P18" s="1"/>
      <c r="Q18" s="1"/>
      <c r="R18" s="1">
        <v>132</v>
      </c>
      <c r="S18" s="1" t="s">
        <v>33</v>
      </c>
      <c r="T18" s="53" t="s">
        <v>1429</v>
      </c>
    </row>
    <row r="19" spans="1:20" ht="45.6">
      <c r="A19">
        <v>55000016</v>
      </c>
      <c r="B19" s="11" t="s">
        <v>34</v>
      </c>
      <c r="C19" s="1" t="s">
        <v>10</v>
      </c>
      <c r="D19" s="33"/>
      <c r="E19" s="33"/>
      <c r="F19" s="32" t="s">
        <v>738</v>
      </c>
      <c r="G19" s="18"/>
      <c r="H19" s="17" t="s">
        <v>755</v>
      </c>
      <c r="I19" s="17"/>
      <c r="J19" s="21"/>
      <c r="K19" s="60"/>
      <c r="L19" s="1" t="s">
        <v>698</v>
      </c>
      <c r="M19" s="9" t="s">
        <v>693</v>
      </c>
      <c r="N19" s="10" t="s">
        <v>720</v>
      </c>
      <c r="O19" s="14">
        <v>0</v>
      </c>
      <c r="P19" s="1"/>
      <c r="Q19" s="1"/>
      <c r="R19" s="1">
        <v>66</v>
      </c>
      <c r="S19" s="1" t="s">
        <v>35</v>
      </c>
      <c r="T19" s="53" t="s">
        <v>1429</v>
      </c>
    </row>
    <row r="20" spans="1:20" ht="45.6">
      <c r="A20">
        <v>55000017</v>
      </c>
      <c r="B20" s="11" t="s">
        <v>36</v>
      </c>
      <c r="C20" s="1" t="s">
        <v>10</v>
      </c>
      <c r="D20" s="33"/>
      <c r="E20" s="33"/>
      <c r="F20" s="32" t="s">
        <v>739</v>
      </c>
      <c r="G20" s="18"/>
      <c r="H20" s="17" t="s">
        <v>755</v>
      </c>
      <c r="I20" s="17"/>
      <c r="J20" s="21"/>
      <c r="K20" s="60"/>
      <c r="L20" s="1" t="s">
        <v>698</v>
      </c>
      <c r="M20" s="9" t="s">
        <v>693</v>
      </c>
      <c r="N20" s="10" t="s">
        <v>721</v>
      </c>
      <c r="O20" s="14">
        <v>0</v>
      </c>
      <c r="P20" s="1"/>
      <c r="Q20" s="1"/>
      <c r="R20" s="1">
        <v>66</v>
      </c>
      <c r="S20" s="1" t="s">
        <v>37</v>
      </c>
      <c r="T20" s="53" t="s">
        <v>1429</v>
      </c>
    </row>
    <row r="21" spans="1:20" ht="45.6">
      <c r="A21">
        <v>55000018</v>
      </c>
      <c r="B21" s="11" t="s">
        <v>38</v>
      </c>
      <c r="C21" s="1" t="s">
        <v>10</v>
      </c>
      <c r="D21" s="33"/>
      <c r="E21" s="33"/>
      <c r="F21" s="32" t="s">
        <v>740</v>
      </c>
      <c r="G21" s="18"/>
      <c r="H21" s="17" t="s">
        <v>755</v>
      </c>
      <c r="I21" s="17"/>
      <c r="J21" s="21"/>
      <c r="K21" s="60"/>
      <c r="L21" s="1" t="s">
        <v>698</v>
      </c>
      <c r="M21" s="9" t="s">
        <v>693</v>
      </c>
      <c r="N21" s="10" t="s">
        <v>722</v>
      </c>
      <c r="O21" s="14">
        <v>0</v>
      </c>
      <c r="P21" s="1"/>
      <c r="Q21" s="1"/>
      <c r="R21" s="1">
        <v>66</v>
      </c>
      <c r="S21" s="1" t="s">
        <v>39</v>
      </c>
      <c r="T21" s="53" t="s">
        <v>1429</v>
      </c>
    </row>
    <row r="22" spans="1:20" ht="45.6">
      <c r="A22">
        <v>55000019</v>
      </c>
      <c r="B22" s="11" t="s">
        <v>40</v>
      </c>
      <c r="C22" s="1" t="s">
        <v>10</v>
      </c>
      <c r="D22" s="33"/>
      <c r="E22" s="33"/>
      <c r="F22" s="32" t="s">
        <v>740</v>
      </c>
      <c r="G22" s="18"/>
      <c r="H22" s="17" t="s">
        <v>756</v>
      </c>
      <c r="I22" s="17"/>
      <c r="J22" s="21"/>
      <c r="K22" s="60"/>
      <c r="L22" s="1" t="s">
        <v>698</v>
      </c>
      <c r="M22" s="9" t="s">
        <v>693</v>
      </c>
      <c r="N22" s="10" t="s">
        <v>723</v>
      </c>
      <c r="O22" s="14">
        <v>0</v>
      </c>
      <c r="P22" s="1"/>
      <c r="Q22" s="1"/>
      <c r="R22" s="1">
        <v>132</v>
      </c>
      <c r="S22" s="1" t="s">
        <v>41</v>
      </c>
      <c r="T22" s="53" t="s">
        <v>1429</v>
      </c>
    </row>
    <row r="23" spans="1:20" ht="45.6">
      <c r="A23">
        <v>55000020</v>
      </c>
      <c r="B23" s="11" t="s">
        <v>42</v>
      </c>
      <c r="C23" s="1" t="s">
        <v>1</v>
      </c>
      <c r="D23" s="33"/>
      <c r="E23" s="33"/>
      <c r="F23" s="32" t="s">
        <v>758</v>
      </c>
      <c r="G23" s="18"/>
      <c r="H23" s="17" t="s">
        <v>972</v>
      </c>
      <c r="I23" s="17"/>
      <c r="J23" s="21"/>
      <c r="K23" s="60"/>
      <c r="L23" s="1" t="s">
        <v>698</v>
      </c>
      <c r="M23" s="9" t="s">
        <v>693</v>
      </c>
      <c r="N23" s="15" t="s">
        <v>973</v>
      </c>
      <c r="O23" s="52">
        <v>0</v>
      </c>
      <c r="P23" s="1"/>
      <c r="Q23" s="1"/>
      <c r="R23" s="1">
        <v>160</v>
      </c>
      <c r="S23" s="1" t="s">
        <v>43</v>
      </c>
      <c r="T23" s="53" t="s">
        <v>1429</v>
      </c>
    </row>
    <row r="24" spans="1:20" ht="28.8">
      <c r="A24">
        <v>55000021</v>
      </c>
      <c r="B24" s="12" t="s">
        <v>1322</v>
      </c>
      <c r="C24" s="28" t="s">
        <v>1323</v>
      </c>
      <c r="D24" s="46"/>
      <c r="E24" s="46"/>
      <c r="F24" s="56"/>
      <c r="G24" s="57"/>
      <c r="H24" s="58"/>
      <c r="I24" s="47"/>
      <c r="J24" s="48"/>
      <c r="K24" s="61"/>
      <c r="L24" s="1" t="s">
        <v>1324</v>
      </c>
      <c r="M24" s="9" t="s">
        <v>693</v>
      </c>
      <c r="N24" s="15" t="s">
        <v>1325</v>
      </c>
      <c r="O24" s="52">
        <v>0</v>
      </c>
      <c r="P24" s="1"/>
      <c r="Q24" s="1"/>
      <c r="R24" s="1">
        <v>0</v>
      </c>
      <c r="S24" s="1" t="s">
        <v>1326</v>
      </c>
      <c r="T24" s="53" t="s">
        <v>1429</v>
      </c>
    </row>
    <row r="25" spans="1:20" ht="34.200000000000003">
      <c r="A25">
        <v>55000029</v>
      </c>
      <c r="B25" s="11" t="s">
        <v>60</v>
      </c>
      <c r="C25" s="1" t="s">
        <v>61</v>
      </c>
      <c r="D25" s="33"/>
      <c r="E25" s="33"/>
      <c r="F25" s="32"/>
      <c r="G25" s="18"/>
      <c r="H25" s="17"/>
      <c r="I25" s="17" t="s">
        <v>1370</v>
      </c>
      <c r="J25" s="21"/>
      <c r="K25" s="60"/>
      <c r="L25" s="1" t="s">
        <v>698</v>
      </c>
      <c r="M25" s="9" t="s">
        <v>693</v>
      </c>
      <c r="N25" s="10" t="s">
        <v>863</v>
      </c>
      <c r="O25" s="14">
        <v>0</v>
      </c>
      <c r="P25" s="1"/>
      <c r="Q25" s="1"/>
      <c r="R25" s="1">
        <v>300</v>
      </c>
      <c r="S25" s="1" t="s">
        <v>62</v>
      </c>
      <c r="T25" s="53" t="s">
        <v>1429</v>
      </c>
    </row>
    <row r="26" spans="1:20" ht="45.6">
      <c r="A26">
        <v>55000030</v>
      </c>
      <c r="B26" s="11" t="s">
        <v>63</v>
      </c>
      <c r="C26" s="1" t="s">
        <v>64</v>
      </c>
      <c r="D26" s="33"/>
      <c r="E26" s="33"/>
      <c r="F26" s="32"/>
      <c r="G26" s="18"/>
      <c r="H26" s="17" t="s">
        <v>800</v>
      </c>
      <c r="I26" s="17"/>
      <c r="J26" s="21"/>
      <c r="K26" s="60"/>
      <c r="L26" s="1" t="s">
        <v>700</v>
      </c>
      <c r="M26" s="9" t="s">
        <v>693</v>
      </c>
      <c r="N26" s="10" t="s">
        <v>802</v>
      </c>
      <c r="O26" s="14">
        <v>0</v>
      </c>
      <c r="P26" s="1"/>
      <c r="Q26" s="1" t="s">
        <v>1021</v>
      </c>
      <c r="R26" s="1">
        <v>400</v>
      </c>
      <c r="S26" s="1" t="s">
        <v>65</v>
      </c>
      <c r="T26" s="53" t="s">
        <v>1429</v>
      </c>
    </row>
    <row r="27" spans="1:20" ht="34.200000000000003">
      <c r="A27">
        <v>55000031</v>
      </c>
      <c r="B27" s="11" t="s">
        <v>66</v>
      </c>
      <c r="C27" s="1" t="s">
        <v>64</v>
      </c>
      <c r="D27" s="33"/>
      <c r="E27" s="33"/>
      <c r="F27" s="32" t="s">
        <v>1422</v>
      </c>
      <c r="G27" s="18"/>
      <c r="H27" s="17"/>
      <c r="I27" s="17" t="s">
        <v>840</v>
      </c>
      <c r="J27" s="21"/>
      <c r="K27" s="60"/>
      <c r="L27" s="1" t="s">
        <v>700</v>
      </c>
      <c r="M27" s="9" t="s">
        <v>693</v>
      </c>
      <c r="N27" s="10" t="s">
        <v>833</v>
      </c>
      <c r="O27" s="14">
        <v>0</v>
      </c>
      <c r="P27" s="1"/>
      <c r="Q27" s="1"/>
      <c r="R27" s="1">
        <v>400</v>
      </c>
      <c r="S27" s="1" t="s">
        <v>67</v>
      </c>
      <c r="T27" s="53" t="s">
        <v>1429</v>
      </c>
    </row>
    <row r="28" spans="1:20" ht="34.200000000000003">
      <c r="A28">
        <v>55000032</v>
      </c>
      <c r="B28" s="11" t="s">
        <v>68</v>
      </c>
      <c r="C28" s="1" t="s">
        <v>64</v>
      </c>
      <c r="D28" s="33"/>
      <c r="E28" s="33"/>
      <c r="F28" s="32" t="s">
        <v>1422</v>
      </c>
      <c r="G28" s="18"/>
      <c r="H28" s="17"/>
      <c r="I28" s="17" t="s">
        <v>841</v>
      </c>
      <c r="J28" s="21"/>
      <c r="K28" s="60"/>
      <c r="L28" s="1" t="s">
        <v>700</v>
      </c>
      <c r="M28" s="9" t="s">
        <v>693</v>
      </c>
      <c r="N28" s="10" t="s">
        <v>834</v>
      </c>
      <c r="O28" s="14">
        <v>0</v>
      </c>
      <c r="P28" s="1"/>
      <c r="Q28" s="1"/>
      <c r="R28" s="1">
        <v>600</v>
      </c>
      <c r="S28" s="1" t="s">
        <v>69</v>
      </c>
      <c r="T28" s="53" t="s">
        <v>1429</v>
      </c>
    </row>
    <row r="29" spans="1:20">
      <c r="A29">
        <v>55000033</v>
      </c>
      <c r="B29" s="11" t="s">
        <v>669</v>
      </c>
      <c r="C29" s="1" t="s">
        <v>1002</v>
      </c>
      <c r="D29" s="33"/>
      <c r="E29" s="33"/>
      <c r="F29" s="32"/>
      <c r="G29" s="18"/>
      <c r="H29" s="17"/>
      <c r="I29" s="17"/>
      <c r="J29" s="21"/>
      <c r="K29" s="60"/>
      <c r="L29" s="1" t="s">
        <v>698</v>
      </c>
      <c r="M29" s="9" t="s">
        <v>693</v>
      </c>
      <c r="N29" s="10" t="s">
        <v>1282</v>
      </c>
      <c r="O29" s="14">
        <v>0</v>
      </c>
      <c r="P29" s="1" t="s">
        <v>670</v>
      </c>
      <c r="Q29" s="1"/>
      <c r="R29" s="1">
        <v>600</v>
      </c>
      <c r="S29" s="1" t="s">
        <v>671</v>
      </c>
      <c r="T29" s="53" t="s">
        <v>1429</v>
      </c>
    </row>
    <row r="30" spans="1:20" ht="57">
      <c r="A30">
        <v>55000034</v>
      </c>
      <c r="B30" s="11" t="s">
        <v>70</v>
      </c>
      <c r="C30" s="1" t="s">
        <v>4</v>
      </c>
      <c r="D30" s="33"/>
      <c r="E30" s="33"/>
      <c r="F30" s="32"/>
      <c r="G30" s="18"/>
      <c r="H30" s="17" t="s">
        <v>772</v>
      </c>
      <c r="I30" s="17"/>
      <c r="J30" s="21"/>
      <c r="K30" s="60"/>
      <c r="L30" s="1" t="s">
        <v>698</v>
      </c>
      <c r="M30" s="9" t="s">
        <v>693</v>
      </c>
      <c r="N30" s="10" t="s">
        <v>1130</v>
      </c>
      <c r="O30" s="14">
        <v>0</v>
      </c>
      <c r="P30" s="1"/>
      <c r="Q30" s="1"/>
      <c r="R30" s="1">
        <v>120</v>
      </c>
      <c r="S30" s="1" t="s">
        <v>71</v>
      </c>
      <c r="T30" s="53" t="s">
        <v>1429</v>
      </c>
    </row>
    <row r="31" spans="1:20" ht="34.200000000000003">
      <c r="A31">
        <v>55000035</v>
      </c>
      <c r="B31" s="11" t="s">
        <v>72</v>
      </c>
      <c r="C31" s="1" t="s">
        <v>1</v>
      </c>
      <c r="D31" s="33"/>
      <c r="E31" s="33"/>
      <c r="F31" s="32"/>
      <c r="G31" s="18"/>
      <c r="H31" s="17"/>
      <c r="I31" s="17" t="s">
        <v>1361</v>
      </c>
      <c r="J31" s="21"/>
      <c r="K31" s="60"/>
      <c r="L31" s="1" t="s">
        <v>698</v>
      </c>
      <c r="M31" s="9" t="s">
        <v>693</v>
      </c>
      <c r="N31" s="1" t="s">
        <v>73</v>
      </c>
      <c r="O31" s="59">
        <v>0</v>
      </c>
      <c r="P31" s="1"/>
      <c r="Q31" s="1"/>
      <c r="R31" s="1">
        <v>800</v>
      </c>
      <c r="S31" s="1" t="s">
        <v>74</v>
      </c>
      <c r="T31" s="53" t="s">
        <v>1429</v>
      </c>
    </row>
    <row r="32" spans="1:20" ht="45.6">
      <c r="A32">
        <v>55000036</v>
      </c>
      <c r="B32" s="11" t="s">
        <v>75</v>
      </c>
      <c r="C32" s="1" t="s">
        <v>76</v>
      </c>
      <c r="D32" s="33"/>
      <c r="E32" s="33"/>
      <c r="F32" s="32" t="s">
        <v>1423</v>
      </c>
      <c r="G32" s="18"/>
      <c r="H32" s="17" t="s">
        <v>776</v>
      </c>
      <c r="I32" s="17"/>
      <c r="J32" s="21"/>
      <c r="K32" s="60"/>
      <c r="L32" s="1" t="s">
        <v>698</v>
      </c>
      <c r="M32" s="9" t="s">
        <v>693</v>
      </c>
      <c r="N32" s="10" t="s">
        <v>974</v>
      </c>
      <c r="O32" s="10">
        <v>0</v>
      </c>
      <c r="P32" s="1"/>
      <c r="Q32" s="1"/>
      <c r="R32" s="1">
        <v>100</v>
      </c>
      <c r="S32" s="1" t="s">
        <v>77</v>
      </c>
      <c r="T32" s="53" t="s">
        <v>1429</v>
      </c>
    </row>
    <row r="33" spans="1:20" ht="45.6">
      <c r="A33">
        <v>55000037</v>
      </c>
      <c r="B33" s="11" t="s">
        <v>78</v>
      </c>
      <c r="C33" s="1" t="s">
        <v>4</v>
      </c>
      <c r="D33" s="33"/>
      <c r="E33" s="33"/>
      <c r="F33" s="32"/>
      <c r="G33" s="18"/>
      <c r="H33" s="17" t="s">
        <v>1110</v>
      </c>
      <c r="I33" s="17"/>
      <c r="J33" s="21"/>
      <c r="K33" s="60"/>
      <c r="L33" s="1" t="s">
        <v>698</v>
      </c>
      <c r="M33" s="9" t="s">
        <v>693</v>
      </c>
      <c r="N33" s="10" t="s">
        <v>1109</v>
      </c>
      <c r="O33" s="10">
        <v>0</v>
      </c>
      <c r="P33" s="1"/>
      <c r="Q33" s="1"/>
      <c r="R33" s="1">
        <v>500</v>
      </c>
      <c r="S33" s="1" t="s">
        <v>79</v>
      </c>
      <c r="T33" s="53" t="s">
        <v>1429</v>
      </c>
    </row>
    <row r="34" spans="1:20" ht="45.6">
      <c r="A34">
        <v>55000038</v>
      </c>
      <c r="B34" s="11" t="s">
        <v>80</v>
      </c>
      <c r="C34" s="1" t="s">
        <v>4</v>
      </c>
      <c r="D34" s="33"/>
      <c r="E34" s="33"/>
      <c r="F34" s="32"/>
      <c r="G34" s="18"/>
      <c r="H34" s="17" t="s">
        <v>1111</v>
      </c>
      <c r="I34" s="17"/>
      <c r="J34" s="21"/>
      <c r="K34" s="60"/>
      <c r="L34" s="1" t="s">
        <v>698</v>
      </c>
      <c r="M34" s="9" t="s">
        <v>693</v>
      </c>
      <c r="N34" s="10" t="s">
        <v>1106</v>
      </c>
      <c r="O34" s="10">
        <v>0</v>
      </c>
      <c r="P34" s="1"/>
      <c r="Q34" s="1"/>
      <c r="R34" s="1">
        <v>1000</v>
      </c>
      <c r="S34" s="1" t="s">
        <v>81</v>
      </c>
      <c r="T34" s="53" t="s">
        <v>1429</v>
      </c>
    </row>
    <row r="35" spans="1:20" ht="45.6">
      <c r="A35">
        <v>55000039</v>
      </c>
      <c r="B35" s="11" t="s">
        <v>82</v>
      </c>
      <c r="C35" s="1" t="s">
        <v>4</v>
      </c>
      <c r="D35" s="33"/>
      <c r="E35" s="33"/>
      <c r="F35" s="32"/>
      <c r="G35" s="18"/>
      <c r="H35" s="17" t="s">
        <v>1112</v>
      </c>
      <c r="I35" s="17"/>
      <c r="J35" s="21"/>
      <c r="K35" s="60"/>
      <c r="L35" s="1" t="s">
        <v>698</v>
      </c>
      <c r="M35" s="9" t="s">
        <v>693</v>
      </c>
      <c r="N35" s="10" t="s">
        <v>1114</v>
      </c>
      <c r="O35" s="10">
        <v>0</v>
      </c>
      <c r="P35" s="1"/>
      <c r="Q35" s="1"/>
      <c r="R35" s="1">
        <v>2000</v>
      </c>
      <c r="S35" s="1" t="s">
        <v>83</v>
      </c>
      <c r="T35" s="53" t="s">
        <v>1429</v>
      </c>
    </row>
    <row r="36" spans="1:20" ht="45.6">
      <c r="A36">
        <v>55000040</v>
      </c>
      <c r="B36" s="11" t="s">
        <v>84</v>
      </c>
      <c r="C36" s="1" t="s">
        <v>4</v>
      </c>
      <c r="D36" s="33"/>
      <c r="E36" s="33"/>
      <c r="F36" s="32"/>
      <c r="G36" s="18"/>
      <c r="H36" s="17" t="s">
        <v>1115</v>
      </c>
      <c r="I36" s="17"/>
      <c r="J36" s="21"/>
      <c r="K36" s="60"/>
      <c r="L36" s="1" t="s">
        <v>698</v>
      </c>
      <c r="M36" s="9" t="s">
        <v>693</v>
      </c>
      <c r="N36" s="10" t="s">
        <v>1113</v>
      </c>
      <c r="O36" s="10">
        <v>0</v>
      </c>
      <c r="P36" s="1"/>
      <c r="Q36" s="1"/>
      <c r="R36" s="1">
        <v>4000</v>
      </c>
      <c r="S36" s="1" t="s">
        <v>85</v>
      </c>
      <c r="T36" s="53" t="s">
        <v>1429</v>
      </c>
    </row>
    <row r="37" spans="1:20" ht="45.6">
      <c r="A37">
        <v>55000041</v>
      </c>
      <c r="B37" s="11" t="s">
        <v>86</v>
      </c>
      <c r="C37" s="1" t="s">
        <v>64</v>
      </c>
      <c r="D37" s="33"/>
      <c r="E37" s="33"/>
      <c r="F37" s="32"/>
      <c r="G37" s="18"/>
      <c r="H37" s="17" t="s">
        <v>801</v>
      </c>
      <c r="I37" s="17"/>
      <c r="J37" s="21"/>
      <c r="K37" s="60"/>
      <c r="L37" s="1" t="s">
        <v>700</v>
      </c>
      <c r="M37" s="9" t="s">
        <v>693</v>
      </c>
      <c r="N37" s="1" t="s">
        <v>87</v>
      </c>
      <c r="O37" s="1">
        <v>0</v>
      </c>
      <c r="P37" s="1" t="s">
        <v>88</v>
      </c>
      <c r="Q37" s="1" t="s">
        <v>1021</v>
      </c>
      <c r="R37" s="1">
        <v>2000</v>
      </c>
      <c r="S37" s="1" t="s">
        <v>89</v>
      </c>
      <c r="T37" s="53" t="s">
        <v>1429</v>
      </c>
    </row>
    <row r="38" spans="1:20" ht="45.6">
      <c r="A38">
        <v>55000042</v>
      </c>
      <c r="B38" s="11" t="s">
        <v>90</v>
      </c>
      <c r="C38" s="1" t="s">
        <v>1</v>
      </c>
      <c r="D38" s="33"/>
      <c r="E38" s="33"/>
      <c r="F38" s="32" t="s">
        <v>730</v>
      </c>
      <c r="G38" s="18"/>
      <c r="H38" s="17" t="s">
        <v>1047</v>
      </c>
      <c r="I38" s="17"/>
      <c r="J38" s="21"/>
      <c r="K38" s="60"/>
      <c r="L38" s="1" t="s">
        <v>698</v>
      </c>
      <c r="M38" s="9" t="s">
        <v>693</v>
      </c>
      <c r="N38" s="15" t="s">
        <v>1046</v>
      </c>
      <c r="O38" s="15">
        <v>0</v>
      </c>
      <c r="P38" s="1"/>
      <c r="Q38" s="1"/>
      <c r="R38" s="1">
        <v>200</v>
      </c>
      <c r="S38" s="1" t="s">
        <v>91</v>
      </c>
      <c r="T38" s="53" t="s">
        <v>1429</v>
      </c>
    </row>
    <row r="39" spans="1:20" ht="22.8">
      <c r="A39">
        <v>55000043</v>
      </c>
      <c r="B39" s="11" t="s">
        <v>92</v>
      </c>
      <c r="C39" s="1" t="s">
        <v>64</v>
      </c>
      <c r="D39" s="33"/>
      <c r="E39" s="33"/>
      <c r="F39" s="32"/>
      <c r="G39" s="18"/>
      <c r="H39" s="17"/>
      <c r="I39" s="17" t="s">
        <v>1351</v>
      </c>
      <c r="J39" s="21"/>
      <c r="K39" s="60"/>
      <c r="L39" s="1" t="s">
        <v>700</v>
      </c>
      <c r="M39" s="9" t="s">
        <v>693</v>
      </c>
      <c r="N39" s="10" t="s">
        <v>908</v>
      </c>
      <c r="O39" s="10">
        <v>0</v>
      </c>
      <c r="P39" s="1"/>
      <c r="Q39" s="1"/>
      <c r="R39" s="1">
        <v>1000</v>
      </c>
      <c r="S39" s="1" t="s">
        <v>93</v>
      </c>
      <c r="T39" s="53" t="s">
        <v>1429</v>
      </c>
    </row>
    <row r="40" spans="1:20" ht="34.200000000000003">
      <c r="A40">
        <v>55000044</v>
      </c>
      <c r="B40" s="11" t="s">
        <v>94</v>
      </c>
      <c r="C40" s="1" t="s">
        <v>61</v>
      </c>
      <c r="D40" s="33"/>
      <c r="E40" s="33"/>
      <c r="F40" s="32"/>
      <c r="G40" s="18"/>
      <c r="H40" s="17"/>
      <c r="I40" s="17" t="s">
        <v>1379</v>
      </c>
      <c r="J40" s="21"/>
      <c r="K40" s="60"/>
      <c r="L40" s="1" t="s">
        <v>698</v>
      </c>
      <c r="M40" s="9" t="s">
        <v>693</v>
      </c>
      <c r="N40" s="10" t="s">
        <v>864</v>
      </c>
      <c r="O40" s="10">
        <v>0</v>
      </c>
      <c r="P40" s="1"/>
      <c r="Q40" s="1"/>
      <c r="R40" s="1">
        <v>2500</v>
      </c>
      <c r="S40" s="1" t="s">
        <v>95</v>
      </c>
      <c r="T40" s="53" t="s">
        <v>1429</v>
      </c>
    </row>
    <row r="41" spans="1:20" ht="34.200000000000003">
      <c r="A41">
        <v>55000045</v>
      </c>
      <c r="B41" s="11" t="s">
        <v>96</v>
      </c>
      <c r="C41" s="1" t="s">
        <v>1</v>
      </c>
      <c r="D41" s="33" t="s">
        <v>1186</v>
      </c>
      <c r="E41" s="33"/>
      <c r="F41" s="32"/>
      <c r="G41" s="18"/>
      <c r="H41" s="17"/>
      <c r="I41" s="17"/>
      <c r="J41" s="21"/>
      <c r="K41" s="60"/>
      <c r="L41" s="1" t="s">
        <v>1221</v>
      </c>
      <c r="M41" s="9" t="s">
        <v>693</v>
      </c>
      <c r="N41" s="10" t="s">
        <v>1097</v>
      </c>
      <c r="O41" s="10">
        <v>0</v>
      </c>
      <c r="P41" s="1"/>
      <c r="Q41" s="1"/>
      <c r="R41" s="1">
        <v>200</v>
      </c>
      <c r="S41" s="1" t="s">
        <v>97</v>
      </c>
      <c r="T41" s="53" t="s">
        <v>1429</v>
      </c>
    </row>
    <row r="42" spans="1:20" ht="34.200000000000003">
      <c r="A42">
        <v>55000046</v>
      </c>
      <c r="B42" s="11" t="s">
        <v>98</v>
      </c>
      <c r="C42" s="1" t="s">
        <v>1002</v>
      </c>
      <c r="D42" s="33"/>
      <c r="E42" s="33"/>
      <c r="F42" s="32"/>
      <c r="G42" s="18"/>
      <c r="H42" s="17"/>
      <c r="I42" s="17"/>
      <c r="J42" s="21" t="s">
        <v>1438</v>
      </c>
      <c r="K42" s="60"/>
      <c r="L42" s="1" t="s">
        <v>698</v>
      </c>
      <c r="M42" s="9" t="s">
        <v>693</v>
      </c>
      <c r="N42" s="10" t="s">
        <v>1225</v>
      </c>
      <c r="O42" s="10">
        <v>0</v>
      </c>
      <c r="P42" s="1"/>
      <c r="Q42" s="1"/>
      <c r="R42" s="1">
        <v>80</v>
      </c>
      <c r="S42" s="1" t="s">
        <v>99</v>
      </c>
      <c r="T42" s="53" t="s">
        <v>1429</v>
      </c>
    </row>
    <row r="43" spans="1:20" ht="45.6">
      <c r="A43">
        <v>55000047</v>
      </c>
      <c r="B43" s="11" t="s">
        <v>100</v>
      </c>
      <c r="C43" s="1" t="s">
        <v>101</v>
      </c>
      <c r="D43" s="33"/>
      <c r="E43" s="33"/>
      <c r="F43" s="32" t="s">
        <v>977</v>
      </c>
      <c r="G43" s="18"/>
      <c r="H43" s="17" t="s">
        <v>770</v>
      </c>
      <c r="I43" s="17"/>
      <c r="J43" s="21"/>
      <c r="K43" s="60"/>
      <c r="L43" s="10" t="s">
        <v>937</v>
      </c>
      <c r="M43" s="9" t="s">
        <v>693</v>
      </c>
      <c r="N43" s="10" t="s">
        <v>976</v>
      </c>
      <c r="O43" s="10">
        <v>0</v>
      </c>
      <c r="P43" s="1"/>
      <c r="Q43" s="1"/>
      <c r="R43" s="1">
        <v>120</v>
      </c>
      <c r="S43" s="1" t="s">
        <v>102</v>
      </c>
      <c r="T43" s="53" t="s">
        <v>1429</v>
      </c>
    </row>
    <row r="44" spans="1:20" ht="34.200000000000003">
      <c r="A44">
        <v>55000048</v>
      </c>
      <c r="B44" s="11" t="s">
        <v>103</v>
      </c>
      <c r="C44" s="1" t="s">
        <v>104</v>
      </c>
      <c r="D44" s="33" t="s">
        <v>1398</v>
      </c>
      <c r="E44" s="33"/>
      <c r="F44" s="32"/>
      <c r="G44" s="18"/>
      <c r="H44" s="17"/>
      <c r="I44" s="17"/>
      <c r="J44" s="21"/>
      <c r="K44" s="60"/>
      <c r="L44" s="1" t="s">
        <v>698</v>
      </c>
      <c r="M44" s="9" t="s">
        <v>693</v>
      </c>
      <c r="N44" s="1" t="s">
        <v>1034</v>
      </c>
      <c r="O44" s="10">
        <v>56000111</v>
      </c>
      <c r="P44" s="1"/>
      <c r="Q44" s="1" t="s">
        <v>1023</v>
      </c>
      <c r="R44" s="1">
        <v>300</v>
      </c>
      <c r="S44" s="1" t="s">
        <v>105</v>
      </c>
      <c r="T44" s="53" t="s">
        <v>1429</v>
      </c>
    </row>
    <row r="45" spans="1:20" ht="45.6">
      <c r="A45">
        <v>55000049</v>
      </c>
      <c r="B45" s="11" t="s">
        <v>106</v>
      </c>
      <c r="C45" s="1" t="s">
        <v>4</v>
      </c>
      <c r="D45" s="33"/>
      <c r="E45" s="33"/>
      <c r="F45" s="32"/>
      <c r="G45" s="18"/>
      <c r="H45" s="17" t="s">
        <v>1129</v>
      </c>
      <c r="I45" s="17"/>
      <c r="J45" s="21"/>
      <c r="K45" s="60"/>
      <c r="L45" s="1" t="s">
        <v>698</v>
      </c>
      <c r="M45" s="9" t="s">
        <v>693</v>
      </c>
      <c r="N45" s="15" t="s">
        <v>1128</v>
      </c>
      <c r="O45" s="15">
        <v>0</v>
      </c>
      <c r="P45" s="1"/>
      <c r="Q45" s="1"/>
      <c r="R45" s="1">
        <v>300</v>
      </c>
      <c r="S45" s="1" t="s">
        <v>107</v>
      </c>
      <c r="T45" s="53" t="s">
        <v>1429</v>
      </c>
    </row>
    <row r="46" spans="1:20" ht="45.6">
      <c r="A46">
        <v>55000050</v>
      </c>
      <c r="B46" s="11" t="s">
        <v>108</v>
      </c>
      <c r="C46" s="1" t="s">
        <v>1</v>
      </c>
      <c r="D46" s="33"/>
      <c r="E46" s="33"/>
      <c r="F46" s="32" t="s">
        <v>798</v>
      </c>
      <c r="G46" s="18"/>
      <c r="H46" s="17" t="s">
        <v>979</v>
      </c>
      <c r="I46" s="17"/>
      <c r="J46" s="21"/>
      <c r="K46" s="60"/>
      <c r="L46" s="1" t="s">
        <v>700</v>
      </c>
      <c r="M46" s="9" t="s">
        <v>693</v>
      </c>
      <c r="N46" s="10" t="s">
        <v>978</v>
      </c>
      <c r="O46" s="10">
        <v>0</v>
      </c>
      <c r="P46" s="1"/>
      <c r="Q46" s="1"/>
      <c r="R46" s="1">
        <v>160</v>
      </c>
      <c r="S46" s="1" t="s">
        <v>109</v>
      </c>
      <c r="T46" s="53" t="s">
        <v>1429</v>
      </c>
    </row>
    <row r="47" spans="1:20">
      <c r="A47">
        <v>55000051</v>
      </c>
      <c r="B47" s="11" t="s">
        <v>110</v>
      </c>
      <c r="C47" s="1" t="s">
        <v>1</v>
      </c>
      <c r="D47" s="33"/>
      <c r="E47" s="33"/>
      <c r="F47" s="32"/>
      <c r="G47" s="18"/>
      <c r="H47" s="17"/>
      <c r="I47" s="17" t="s">
        <v>891</v>
      </c>
      <c r="J47" s="21"/>
      <c r="K47" s="60"/>
      <c r="L47" s="1" t="s">
        <v>698</v>
      </c>
      <c r="M47" s="9" t="s">
        <v>693</v>
      </c>
      <c r="N47" s="1" t="s">
        <v>111</v>
      </c>
      <c r="O47" s="1">
        <v>0</v>
      </c>
      <c r="P47" s="1"/>
      <c r="Q47" s="1"/>
      <c r="R47" s="25">
        <v>500</v>
      </c>
      <c r="S47" s="1" t="s">
        <v>112</v>
      </c>
      <c r="T47" s="53" t="s">
        <v>1429</v>
      </c>
    </row>
    <row r="48" spans="1:20" ht="45.6">
      <c r="A48">
        <v>55000061</v>
      </c>
      <c r="B48" s="11" t="s">
        <v>131</v>
      </c>
      <c r="C48" s="1" t="s">
        <v>4</v>
      </c>
      <c r="D48" s="33"/>
      <c r="E48" s="33"/>
      <c r="F48" s="32" t="s">
        <v>1217</v>
      </c>
      <c r="G48" s="18"/>
      <c r="H48" s="17" t="s">
        <v>754</v>
      </c>
      <c r="I48" s="17"/>
      <c r="J48" s="21"/>
      <c r="K48" s="60"/>
      <c r="L48" s="1" t="s">
        <v>698</v>
      </c>
      <c r="M48" s="9" t="s">
        <v>693</v>
      </c>
      <c r="N48" s="10" t="s">
        <v>1208</v>
      </c>
      <c r="O48" s="10">
        <v>0</v>
      </c>
      <c r="P48" s="1"/>
      <c r="Q48" s="1"/>
      <c r="R48" s="1">
        <v>175</v>
      </c>
      <c r="S48" s="1" t="s">
        <v>132</v>
      </c>
      <c r="T48" s="53" t="s">
        <v>1429</v>
      </c>
    </row>
    <row r="49" spans="1:20" ht="34.200000000000003">
      <c r="A49">
        <v>55000062</v>
      </c>
      <c r="B49" s="11" t="s">
        <v>133</v>
      </c>
      <c r="C49" s="1" t="s">
        <v>61</v>
      </c>
      <c r="D49" s="33"/>
      <c r="E49" s="33"/>
      <c r="F49" s="32"/>
      <c r="G49" s="18"/>
      <c r="H49" s="17"/>
      <c r="I49" s="17" t="s">
        <v>1387</v>
      </c>
      <c r="J49" s="21"/>
      <c r="K49" s="60"/>
      <c r="L49" s="1" t="s">
        <v>698</v>
      </c>
      <c r="M49" s="9" t="s">
        <v>693</v>
      </c>
      <c r="N49" s="10" t="s">
        <v>865</v>
      </c>
      <c r="O49" s="10">
        <v>0</v>
      </c>
      <c r="P49" s="1"/>
      <c r="Q49" s="1"/>
      <c r="R49" s="1">
        <v>450</v>
      </c>
      <c r="S49" s="1" t="s">
        <v>134</v>
      </c>
      <c r="T49" s="53" t="s">
        <v>1429</v>
      </c>
    </row>
    <row r="50" spans="1:20" ht="45.6">
      <c r="A50">
        <v>55000063</v>
      </c>
      <c r="B50" s="11" t="s">
        <v>135</v>
      </c>
      <c r="C50" s="1" t="s">
        <v>1</v>
      </c>
      <c r="D50" s="33"/>
      <c r="E50" s="33"/>
      <c r="F50" s="32" t="s">
        <v>892</v>
      </c>
      <c r="G50" s="18"/>
      <c r="H50" s="17"/>
      <c r="I50" s="17" t="s">
        <v>909</v>
      </c>
      <c r="J50" s="21"/>
      <c r="K50" s="60"/>
      <c r="L50" s="1" t="s">
        <v>698</v>
      </c>
      <c r="M50" s="9" t="s">
        <v>693</v>
      </c>
      <c r="N50" s="1" t="s">
        <v>136</v>
      </c>
      <c r="O50" s="1">
        <v>0</v>
      </c>
      <c r="P50" s="1"/>
      <c r="Q50" s="1"/>
      <c r="R50" s="1">
        <v>1000</v>
      </c>
      <c r="S50" s="1" t="s">
        <v>137</v>
      </c>
      <c r="T50" s="53" t="s">
        <v>1429</v>
      </c>
    </row>
    <row r="51" spans="1:20" ht="79.8">
      <c r="A51">
        <v>55000064</v>
      </c>
      <c r="B51" s="11" t="s">
        <v>138</v>
      </c>
      <c r="C51" s="1" t="s">
        <v>104</v>
      </c>
      <c r="D51" s="33" t="s">
        <v>1304</v>
      </c>
      <c r="E51" s="33" t="s">
        <v>1305</v>
      </c>
      <c r="F51" s="32"/>
      <c r="G51" s="18"/>
      <c r="H51" s="17"/>
      <c r="I51" s="17"/>
      <c r="J51" s="21"/>
      <c r="K51" s="60"/>
      <c r="L51" s="1" t="s">
        <v>698</v>
      </c>
      <c r="M51" s="9" t="s">
        <v>693</v>
      </c>
      <c r="N51" s="10" t="s">
        <v>1306</v>
      </c>
      <c r="O51" s="10">
        <v>0</v>
      </c>
      <c r="P51" s="1"/>
      <c r="Q51" s="1" t="s">
        <v>1023</v>
      </c>
      <c r="R51" s="1">
        <v>500</v>
      </c>
      <c r="S51" s="1" t="s">
        <v>139</v>
      </c>
      <c r="T51" s="53" t="s">
        <v>1429</v>
      </c>
    </row>
    <row r="52" spans="1:20" ht="45.6">
      <c r="A52">
        <v>55000065</v>
      </c>
      <c r="B52" s="11" t="s">
        <v>140</v>
      </c>
      <c r="C52" s="1" t="s">
        <v>76</v>
      </c>
      <c r="D52" s="33"/>
      <c r="E52" s="33"/>
      <c r="F52" s="32" t="s">
        <v>1188</v>
      </c>
      <c r="G52" s="18"/>
      <c r="H52" s="17" t="s">
        <v>778</v>
      </c>
      <c r="I52" s="17"/>
      <c r="J52" s="21"/>
      <c r="K52" s="60"/>
      <c r="L52" s="1" t="s">
        <v>698</v>
      </c>
      <c r="M52" s="9" t="s">
        <v>693</v>
      </c>
      <c r="N52" s="10" t="s">
        <v>777</v>
      </c>
      <c r="O52" s="10">
        <v>0</v>
      </c>
      <c r="P52" s="1"/>
      <c r="Q52" s="1"/>
      <c r="R52" s="1">
        <v>100</v>
      </c>
      <c r="S52" s="1" t="s">
        <v>141</v>
      </c>
      <c r="T52" s="53" t="s">
        <v>1429</v>
      </c>
    </row>
    <row r="53" spans="1:20" ht="45.6">
      <c r="A53">
        <v>55000066</v>
      </c>
      <c r="B53" s="11" t="s">
        <v>142</v>
      </c>
      <c r="C53" s="1" t="s">
        <v>76</v>
      </c>
      <c r="D53" s="33"/>
      <c r="E53" s="33"/>
      <c r="F53" s="32" t="s">
        <v>1189</v>
      </c>
      <c r="G53" s="18"/>
      <c r="H53" s="17" t="s">
        <v>778</v>
      </c>
      <c r="I53" s="17"/>
      <c r="J53" s="21"/>
      <c r="K53" s="60"/>
      <c r="L53" s="1" t="s">
        <v>698</v>
      </c>
      <c r="M53" s="9" t="s">
        <v>693</v>
      </c>
      <c r="N53" s="10" t="s">
        <v>779</v>
      </c>
      <c r="O53" s="10">
        <v>0</v>
      </c>
      <c r="P53" s="1"/>
      <c r="Q53" s="1"/>
      <c r="R53" s="1">
        <v>100</v>
      </c>
      <c r="S53" s="1" t="s">
        <v>143</v>
      </c>
      <c r="T53" s="53" t="s">
        <v>1429</v>
      </c>
    </row>
    <row r="54" spans="1:20" ht="45.6">
      <c r="A54">
        <v>55000067</v>
      </c>
      <c r="B54" s="11" t="s">
        <v>144</v>
      </c>
      <c r="C54" s="1" t="s">
        <v>76</v>
      </c>
      <c r="D54" s="33"/>
      <c r="E54" s="33"/>
      <c r="F54" s="32" t="s">
        <v>1190</v>
      </c>
      <c r="G54" s="18"/>
      <c r="H54" s="17" t="s">
        <v>778</v>
      </c>
      <c r="I54" s="17"/>
      <c r="J54" s="21"/>
      <c r="K54" s="60"/>
      <c r="L54" s="1" t="s">
        <v>698</v>
      </c>
      <c r="M54" s="9" t="s">
        <v>693</v>
      </c>
      <c r="N54" s="10" t="s">
        <v>780</v>
      </c>
      <c r="O54" s="10">
        <v>0</v>
      </c>
      <c r="P54" s="1"/>
      <c r="Q54" s="1"/>
      <c r="R54" s="1">
        <v>100</v>
      </c>
      <c r="S54" s="1" t="s">
        <v>145</v>
      </c>
      <c r="T54" s="53" t="s">
        <v>1429</v>
      </c>
    </row>
    <row r="55" spans="1:20" ht="45.6">
      <c r="A55">
        <v>55000068</v>
      </c>
      <c r="B55" s="11" t="s">
        <v>146</v>
      </c>
      <c r="C55" s="1" t="s">
        <v>76</v>
      </c>
      <c r="D55" s="33"/>
      <c r="E55" s="33"/>
      <c r="F55" s="32" t="s">
        <v>1191</v>
      </c>
      <c r="G55" s="18"/>
      <c r="H55" s="17" t="s">
        <v>778</v>
      </c>
      <c r="I55" s="17"/>
      <c r="J55" s="21"/>
      <c r="K55" s="60"/>
      <c r="L55" s="1" t="s">
        <v>698</v>
      </c>
      <c r="M55" s="9" t="s">
        <v>693</v>
      </c>
      <c r="N55" s="10" t="s">
        <v>781</v>
      </c>
      <c r="O55" s="10">
        <v>0</v>
      </c>
      <c r="P55" s="1"/>
      <c r="Q55" s="1"/>
      <c r="R55" s="1">
        <v>100</v>
      </c>
      <c r="S55" s="1" t="s">
        <v>147</v>
      </c>
      <c r="T55" s="53" t="s">
        <v>1429</v>
      </c>
    </row>
    <row r="56" spans="1:20" ht="45.6">
      <c r="A56">
        <v>55000069</v>
      </c>
      <c r="B56" s="11" t="s">
        <v>148</v>
      </c>
      <c r="C56" s="1" t="s">
        <v>76</v>
      </c>
      <c r="D56" s="33"/>
      <c r="E56" s="33"/>
      <c r="F56" s="32" t="s">
        <v>1194</v>
      </c>
      <c r="G56" s="18"/>
      <c r="H56" s="17" t="s">
        <v>778</v>
      </c>
      <c r="I56" s="17"/>
      <c r="J56" s="21"/>
      <c r="K56" s="60"/>
      <c r="L56" s="1" t="s">
        <v>698</v>
      </c>
      <c r="M56" s="9" t="s">
        <v>693</v>
      </c>
      <c r="N56" s="10" t="s">
        <v>782</v>
      </c>
      <c r="O56" s="10">
        <v>0</v>
      </c>
      <c r="P56" s="1"/>
      <c r="Q56" s="1"/>
      <c r="R56" s="1">
        <v>100</v>
      </c>
      <c r="S56" s="1" t="s">
        <v>149</v>
      </c>
      <c r="T56" s="53" t="s">
        <v>1429</v>
      </c>
    </row>
    <row r="57" spans="1:20" ht="45.6">
      <c r="A57">
        <v>55000070</v>
      </c>
      <c r="B57" s="11" t="s">
        <v>150</v>
      </c>
      <c r="C57" s="1" t="s">
        <v>76</v>
      </c>
      <c r="D57" s="33"/>
      <c r="E57" s="33"/>
      <c r="F57" s="32" t="s">
        <v>1192</v>
      </c>
      <c r="G57" s="18"/>
      <c r="H57" s="17" t="s">
        <v>778</v>
      </c>
      <c r="I57" s="17"/>
      <c r="J57" s="21"/>
      <c r="K57" s="60"/>
      <c r="L57" s="1" t="s">
        <v>698</v>
      </c>
      <c r="M57" s="9" t="s">
        <v>693</v>
      </c>
      <c r="N57" s="10" t="s">
        <v>783</v>
      </c>
      <c r="O57" s="10">
        <v>0</v>
      </c>
      <c r="P57" s="1"/>
      <c r="Q57" s="1"/>
      <c r="R57" s="1">
        <v>100</v>
      </c>
      <c r="S57" s="1" t="s">
        <v>151</v>
      </c>
      <c r="T57" s="53" t="s">
        <v>1429</v>
      </c>
    </row>
    <row r="58" spans="1:20" ht="45.6">
      <c r="A58">
        <v>55000071</v>
      </c>
      <c r="B58" s="11" t="s">
        <v>152</v>
      </c>
      <c r="C58" s="1" t="s">
        <v>76</v>
      </c>
      <c r="D58" s="33"/>
      <c r="E58" s="33"/>
      <c r="F58" s="32" t="s">
        <v>1193</v>
      </c>
      <c r="G58" s="18"/>
      <c r="H58" s="17" t="s">
        <v>778</v>
      </c>
      <c r="I58" s="17"/>
      <c r="J58" s="21"/>
      <c r="K58" s="60"/>
      <c r="L58" s="1" t="s">
        <v>698</v>
      </c>
      <c r="M58" s="9" t="s">
        <v>693</v>
      </c>
      <c r="N58" s="10" t="s">
        <v>784</v>
      </c>
      <c r="O58" s="10">
        <v>0</v>
      </c>
      <c r="P58" s="1"/>
      <c r="Q58" s="1"/>
      <c r="R58" s="1">
        <v>100</v>
      </c>
      <c r="S58" s="1" t="s">
        <v>153</v>
      </c>
      <c r="T58" s="53" t="s">
        <v>1429</v>
      </c>
    </row>
    <row r="59" spans="1:20" ht="45.6">
      <c r="A59">
        <v>55000072</v>
      </c>
      <c r="B59" s="11" t="s">
        <v>154</v>
      </c>
      <c r="C59" s="1" t="s">
        <v>76</v>
      </c>
      <c r="D59" s="33"/>
      <c r="E59" s="33"/>
      <c r="F59" s="32" t="s">
        <v>1195</v>
      </c>
      <c r="G59" s="18"/>
      <c r="H59" s="17" t="s">
        <v>778</v>
      </c>
      <c r="I59" s="17"/>
      <c r="J59" s="21"/>
      <c r="K59" s="60"/>
      <c r="L59" s="1" t="s">
        <v>698</v>
      </c>
      <c r="M59" s="9" t="s">
        <v>693</v>
      </c>
      <c r="N59" s="10" t="s">
        <v>785</v>
      </c>
      <c r="O59" s="10">
        <v>0</v>
      </c>
      <c r="P59" s="1"/>
      <c r="Q59" s="1"/>
      <c r="R59" s="1">
        <v>100</v>
      </c>
      <c r="S59" s="1" t="s">
        <v>155</v>
      </c>
      <c r="T59" s="53" t="s">
        <v>1429</v>
      </c>
    </row>
    <row r="60" spans="1:20" ht="45.6">
      <c r="A60">
        <v>55000073</v>
      </c>
      <c r="B60" s="11" t="s">
        <v>156</v>
      </c>
      <c r="C60" s="1" t="s">
        <v>101</v>
      </c>
      <c r="D60" s="33"/>
      <c r="E60" s="33"/>
      <c r="F60" s="32" t="s">
        <v>799</v>
      </c>
      <c r="G60" s="18"/>
      <c r="H60" s="17" t="s">
        <v>828</v>
      </c>
      <c r="I60" s="17"/>
      <c r="J60" s="21"/>
      <c r="K60" s="60"/>
      <c r="L60" s="10" t="s">
        <v>939</v>
      </c>
      <c r="M60" s="9" t="s">
        <v>693</v>
      </c>
      <c r="N60" s="10" t="s">
        <v>975</v>
      </c>
      <c r="O60" s="10">
        <v>0</v>
      </c>
      <c r="P60" s="1"/>
      <c r="Q60" s="1"/>
      <c r="R60" s="1">
        <v>120</v>
      </c>
      <c r="S60" s="1" t="s">
        <v>157</v>
      </c>
      <c r="T60" s="53" t="s">
        <v>1429</v>
      </c>
    </row>
    <row r="61" spans="1:20" ht="22.8">
      <c r="A61">
        <v>55000074</v>
      </c>
      <c r="B61" s="11" t="s">
        <v>158</v>
      </c>
      <c r="C61" s="1" t="s">
        <v>1</v>
      </c>
      <c r="D61" s="33"/>
      <c r="E61" s="33"/>
      <c r="F61" s="32"/>
      <c r="G61" s="18"/>
      <c r="H61" s="17"/>
      <c r="I61" s="17" t="s">
        <v>933</v>
      </c>
      <c r="J61" s="21"/>
      <c r="K61" s="60"/>
      <c r="L61" s="10" t="s">
        <v>701</v>
      </c>
      <c r="M61" s="9" t="s">
        <v>693</v>
      </c>
      <c r="N61" s="10" t="s">
        <v>934</v>
      </c>
      <c r="O61" s="10">
        <v>0</v>
      </c>
      <c r="P61" s="1"/>
      <c r="Q61" s="1"/>
      <c r="R61" s="1">
        <v>100</v>
      </c>
      <c r="S61" s="1" t="s">
        <v>159</v>
      </c>
      <c r="T61" s="53" t="s">
        <v>1429</v>
      </c>
    </row>
    <row r="62" spans="1:20" ht="136.80000000000001">
      <c r="A62">
        <v>55000075</v>
      </c>
      <c r="B62" s="11" t="s">
        <v>160</v>
      </c>
      <c r="C62" s="1" t="s">
        <v>161</v>
      </c>
      <c r="D62" s="33"/>
      <c r="E62" s="33"/>
      <c r="F62" s="32" t="s">
        <v>786</v>
      </c>
      <c r="G62" s="18"/>
      <c r="H62" s="17" t="s">
        <v>792</v>
      </c>
      <c r="I62" s="17"/>
      <c r="J62" s="21"/>
      <c r="K62" s="60"/>
      <c r="L62" s="1" t="s">
        <v>698</v>
      </c>
      <c r="M62" s="9" t="s">
        <v>693</v>
      </c>
      <c r="N62" s="1" t="s">
        <v>162</v>
      </c>
      <c r="O62" s="1">
        <v>0</v>
      </c>
      <c r="P62" s="1" t="s">
        <v>163</v>
      </c>
      <c r="Q62" s="1"/>
      <c r="R62" s="1">
        <v>1250</v>
      </c>
      <c r="S62" s="1" t="s">
        <v>164</v>
      </c>
      <c r="T62" s="53" t="s">
        <v>1429</v>
      </c>
    </row>
    <row r="63" spans="1:20" ht="34.200000000000003">
      <c r="A63">
        <v>55000076</v>
      </c>
      <c r="B63" s="11" t="s">
        <v>165</v>
      </c>
      <c r="C63" s="1" t="s">
        <v>161</v>
      </c>
      <c r="D63" s="33"/>
      <c r="E63" s="33"/>
      <c r="F63" s="32"/>
      <c r="G63" s="18"/>
      <c r="H63" s="17" t="s">
        <v>860</v>
      </c>
      <c r="I63" s="17"/>
      <c r="J63" s="21"/>
      <c r="K63" s="60"/>
      <c r="L63" s="1" t="s">
        <v>700</v>
      </c>
      <c r="M63" s="9" t="s">
        <v>693</v>
      </c>
      <c r="N63" s="1" t="s">
        <v>166</v>
      </c>
      <c r="O63" s="1">
        <v>0</v>
      </c>
      <c r="P63" s="1"/>
      <c r="Q63" s="1"/>
      <c r="R63" s="1">
        <v>500</v>
      </c>
      <c r="S63" s="1" t="s">
        <v>167</v>
      </c>
      <c r="T63" s="53" t="s">
        <v>1429</v>
      </c>
    </row>
    <row r="64" spans="1:20" ht="45.6">
      <c r="A64">
        <v>55000077</v>
      </c>
      <c r="B64" s="11" t="s">
        <v>168</v>
      </c>
      <c r="C64" s="1" t="s">
        <v>64</v>
      </c>
      <c r="D64" s="33"/>
      <c r="E64" s="33"/>
      <c r="F64" s="32"/>
      <c r="G64" s="18"/>
      <c r="H64" s="17" t="s">
        <v>1235</v>
      </c>
      <c r="I64" s="17" t="s">
        <v>1234</v>
      </c>
      <c r="J64" s="21"/>
      <c r="K64" s="60"/>
      <c r="L64" s="10" t="s">
        <v>939</v>
      </c>
      <c r="M64" s="9" t="s">
        <v>693</v>
      </c>
      <c r="N64" s="10" t="s">
        <v>940</v>
      </c>
      <c r="O64" s="10">
        <v>0</v>
      </c>
      <c r="P64" s="1"/>
      <c r="Q64" s="1"/>
      <c r="R64" s="1">
        <v>2600</v>
      </c>
      <c r="S64" s="1" t="s">
        <v>169</v>
      </c>
      <c r="T64" s="53" t="s">
        <v>1429</v>
      </c>
    </row>
    <row r="65" spans="1:20" ht="22.8">
      <c r="A65">
        <v>55000078</v>
      </c>
      <c r="B65" s="11" t="s">
        <v>170</v>
      </c>
      <c r="C65" s="1" t="s">
        <v>1</v>
      </c>
      <c r="D65" s="33"/>
      <c r="E65" s="33"/>
      <c r="F65" s="32"/>
      <c r="G65" s="18"/>
      <c r="H65" s="17"/>
      <c r="I65" s="17" t="s">
        <v>880</v>
      </c>
      <c r="J65" s="21"/>
      <c r="K65" s="60"/>
      <c r="L65" s="1" t="s">
        <v>698</v>
      </c>
      <c r="M65" s="9" t="s">
        <v>693</v>
      </c>
      <c r="N65" s="10" t="s">
        <v>881</v>
      </c>
      <c r="O65" s="10">
        <v>0</v>
      </c>
      <c r="P65" s="1"/>
      <c r="Q65" s="1"/>
      <c r="R65" s="1">
        <v>-400</v>
      </c>
      <c r="S65" s="1" t="s">
        <v>171</v>
      </c>
      <c r="T65" s="53" t="s">
        <v>1429</v>
      </c>
    </row>
    <row r="66" spans="1:20" ht="22.8">
      <c r="A66">
        <v>55000079</v>
      </c>
      <c r="B66" s="11" t="s">
        <v>172</v>
      </c>
      <c r="C66" s="1" t="s">
        <v>1</v>
      </c>
      <c r="D66" s="33"/>
      <c r="E66" s="33"/>
      <c r="F66" s="32" t="s">
        <v>893</v>
      </c>
      <c r="G66" s="18"/>
      <c r="H66" s="17"/>
      <c r="I66" s="17" t="s">
        <v>910</v>
      </c>
      <c r="J66" s="21"/>
      <c r="K66" s="60"/>
      <c r="L66" s="1" t="s">
        <v>700</v>
      </c>
      <c r="M66" s="9" t="s">
        <v>693</v>
      </c>
      <c r="N66" s="1" t="s">
        <v>173</v>
      </c>
      <c r="O66" s="1">
        <v>0</v>
      </c>
      <c r="P66" s="1"/>
      <c r="Q66" s="1"/>
      <c r="R66" s="1">
        <v>200</v>
      </c>
      <c r="S66" s="1" t="s">
        <v>174</v>
      </c>
      <c r="T66" s="53" t="s">
        <v>1429</v>
      </c>
    </row>
    <row r="67" spans="1:20" ht="22.8">
      <c r="A67">
        <v>55000080</v>
      </c>
      <c r="B67" s="11" t="s">
        <v>175</v>
      </c>
      <c r="C67" s="1" t="s">
        <v>1</v>
      </c>
      <c r="D67" s="33"/>
      <c r="E67" s="33"/>
      <c r="F67" s="32" t="s">
        <v>893</v>
      </c>
      <c r="G67" s="18"/>
      <c r="H67" s="17"/>
      <c r="I67" s="17" t="s">
        <v>911</v>
      </c>
      <c r="J67" s="21"/>
      <c r="K67" s="60"/>
      <c r="L67" s="1" t="s">
        <v>700</v>
      </c>
      <c r="M67" s="9" t="s">
        <v>693</v>
      </c>
      <c r="N67" s="1" t="s">
        <v>176</v>
      </c>
      <c r="O67" s="1">
        <v>0</v>
      </c>
      <c r="P67" s="1"/>
      <c r="Q67" s="1"/>
      <c r="R67" s="1">
        <v>200</v>
      </c>
      <c r="S67" s="1" t="s">
        <v>177</v>
      </c>
      <c r="T67" s="53" t="s">
        <v>1429</v>
      </c>
    </row>
    <row r="68" spans="1:20" ht="22.8">
      <c r="A68">
        <v>55000081</v>
      </c>
      <c r="B68" s="11" t="s">
        <v>178</v>
      </c>
      <c r="C68" s="1" t="s">
        <v>1</v>
      </c>
      <c r="D68" s="33"/>
      <c r="E68" s="33"/>
      <c r="F68" s="32"/>
      <c r="G68" s="18"/>
      <c r="H68" s="17"/>
      <c r="I68" s="17" t="s">
        <v>879</v>
      </c>
      <c r="J68" s="21"/>
      <c r="K68" s="60"/>
      <c r="L68" s="1" t="s">
        <v>698</v>
      </c>
      <c r="M68" s="9" t="s">
        <v>693</v>
      </c>
      <c r="N68" s="1" t="s">
        <v>179</v>
      </c>
      <c r="O68" s="1">
        <v>0</v>
      </c>
      <c r="P68" s="1"/>
      <c r="Q68" s="1"/>
      <c r="R68" s="1">
        <v>100</v>
      </c>
      <c r="S68" s="1" t="s">
        <v>180</v>
      </c>
      <c r="T68" s="53" t="s">
        <v>1429</v>
      </c>
    </row>
    <row r="69" spans="1:20" ht="34.200000000000003">
      <c r="A69">
        <v>55000082</v>
      </c>
      <c r="B69" s="11" t="s">
        <v>181</v>
      </c>
      <c r="C69" s="1" t="s">
        <v>61</v>
      </c>
      <c r="D69" s="33"/>
      <c r="E69" s="33"/>
      <c r="F69" s="32" t="s">
        <v>866</v>
      </c>
      <c r="G69" s="18"/>
      <c r="H69" s="17"/>
      <c r="I69" s="17" t="s">
        <v>1371</v>
      </c>
      <c r="J69" s="21"/>
      <c r="K69" s="60"/>
      <c r="L69" s="1" t="s">
        <v>698</v>
      </c>
      <c r="M69" s="9" t="s">
        <v>693</v>
      </c>
      <c r="N69" s="10" t="s">
        <v>1142</v>
      </c>
      <c r="O69" s="10">
        <v>0</v>
      </c>
      <c r="P69" s="1"/>
      <c r="Q69" s="1"/>
      <c r="R69" s="1">
        <v>600</v>
      </c>
      <c r="S69" s="1" t="s">
        <v>182</v>
      </c>
      <c r="T69" s="53" t="s">
        <v>1429</v>
      </c>
    </row>
    <row r="70" spans="1:20" ht="57">
      <c r="A70">
        <v>55000083</v>
      </c>
      <c r="B70" s="11" t="s">
        <v>183</v>
      </c>
      <c r="C70" s="1" t="s">
        <v>1002</v>
      </c>
      <c r="D70" s="33"/>
      <c r="E70" s="33"/>
      <c r="F70" s="32"/>
      <c r="G70" s="18"/>
      <c r="H70" s="17"/>
      <c r="I70" s="22"/>
      <c r="J70" s="21" t="s">
        <v>1439</v>
      </c>
      <c r="K70" s="60"/>
      <c r="L70" s="1" t="s">
        <v>698</v>
      </c>
      <c r="M70" s="9" t="s">
        <v>693</v>
      </c>
      <c r="N70" s="10" t="s">
        <v>946</v>
      </c>
      <c r="O70" s="10">
        <v>0</v>
      </c>
      <c r="P70" s="1" t="s">
        <v>185</v>
      </c>
      <c r="Q70" s="1" t="s">
        <v>1025</v>
      </c>
      <c r="R70" s="1">
        <v>1500</v>
      </c>
      <c r="S70" s="1" t="s">
        <v>186</v>
      </c>
      <c r="T70" s="53" t="s">
        <v>1429</v>
      </c>
    </row>
    <row r="71" spans="1:20" ht="22.8">
      <c r="A71">
        <v>55000084</v>
      </c>
      <c r="B71" s="11" t="s">
        <v>187</v>
      </c>
      <c r="C71" s="1" t="s">
        <v>1026</v>
      </c>
      <c r="D71" s="33"/>
      <c r="E71" s="33"/>
      <c r="F71" s="32"/>
      <c r="G71" s="18"/>
      <c r="H71" s="17"/>
      <c r="I71" s="22" t="s">
        <v>903</v>
      </c>
      <c r="J71" s="23"/>
      <c r="K71" s="62"/>
      <c r="L71" s="1" t="s">
        <v>698</v>
      </c>
      <c r="M71" s="9" t="s">
        <v>693</v>
      </c>
      <c r="N71" s="10" t="s">
        <v>902</v>
      </c>
      <c r="O71" s="10">
        <v>0</v>
      </c>
      <c r="P71" s="1" t="s">
        <v>185</v>
      </c>
      <c r="Q71" s="1" t="s">
        <v>1024</v>
      </c>
      <c r="R71" s="1">
        <v>1000</v>
      </c>
      <c r="S71" s="1" t="s">
        <v>188</v>
      </c>
      <c r="T71" s="53" t="s">
        <v>1429</v>
      </c>
    </row>
    <row r="72" spans="1:20" ht="45.6">
      <c r="A72">
        <v>55000085</v>
      </c>
      <c r="B72" s="11" t="s">
        <v>189</v>
      </c>
      <c r="C72" s="1" t="s">
        <v>4</v>
      </c>
      <c r="D72" s="33"/>
      <c r="E72" s="33"/>
      <c r="F72" s="32" t="s">
        <v>748</v>
      </c>
      <c r="G72" s="18"/>
      <c r="H72" s="17" t="s">
        <v>1077</v>
      </c>
      <c r="I72" s="17"/>
      <c r="J72" s="21"/>
      <c r="K72" s="60"/>
      <c r="L72" s="1" t="s">
        <v>698</v>
      </c>
      <c r="M72" s="9" t="s">
        <v>693</v>
      </c>
      <c r="N72" s="10" t="s">
        <v>1078</v>
      </c>
      <c r="O72" s="10">
        <v>0</v>
      </c>
      <c r="P72" s="1"/>
      <c r="Q72" s="1"/>
      <c r="R72" s="1">
        <v>250</v>
      </c>
      <c r="S72" s="1" t="s">
        <v>190</v>
      </c>
      <c r="T72" s="53" t="s">
        <v>1429</v>
      </c>
    </row>
    <row r="73" spans="1:20" ht="45.6">
      <c r="A73">
        <v>55000086</v>
      </c>
      <c r="B73" s="11" t="s">
        <v>191</v>
      </c>
      <c r="C73" s="1" t="s">
        <v>10</v>
      </c>
      <c r="D73" s="33"/>
      <c r="E73" s="33"/>
      <c r="F73" s="32" t="s">
        <v>749</v>
      </c>
      <c r="G73" s="18"/>
      <c r="H73" s="17" t="s">
        <v>756</v>
      </c>
      <c r="I73" s="17"/>
      <c r="J73" s="21"/>
      <c r="K73" s="60"/>
      <c r="L73" s="1" t="s">
        <v>698</v>
      </c>
      <c r="M73" s="9" t="s">
        <v>693</v>
      </c>
      <c r="N73" s="10" t="s">
        <v>724</v>
      </c>
      <c r="O73" s="10">
        <v>0</v>
      </c>
      <c r="P73" s="1"/>
      <c r="Q73" s="1"/>
      <c r="R73" s="1">
        <v>132</v>
      </c>
      <c r="S73" s="1" t="s">
        <v>192</v>
      </c>
      <c r="T73" s="53" t="s">
        <v>1429</v>
      </c>
    </row>
    <row r="74" spans="1:20" ht="34.200000000000003">
      <c r="A74">
        <v>55000087</v>
      </c>
      <c r="B74" s="11" t="s">
        <v>193</v>
      </c>
      <c r="C74" s="1" t="s">
        <v>61</v>
      </c>
      <c r="D74" s="33"/>
      <c r="E74" s="33"/>
      <c r="F74" s="32"/>
      <c r="G74" s="18"/>
      <c r="H74" s="17"/>
      <c r="I74" s="17" t="s">
        <v>1386</v>
      </c>
      <c r="J74" s="21"/>
      <c r="K74" s="60"/>
      <c r="L74" s="1" t="s">
        <v>698</v>
      </c>
      <c r="M74" s="9" t="s">
        <v>693</v>
      </c>
      <c r="N74" s="10" t="s">
        <v>867</v>
      </c>
      <c r="O74" s="10">
        <v>0</v>
      </c>
      <c r="P74" s="1"/>
      <c r="Q74" s="1"/>
      <c r="R74" s="1">
        <v>600</v>
      </c>
      <c r="S74" s="1" t="s">
        <v>194</v>
      </c>
      <c r="T74" s="53" t="s">
        <v>1429</v>
      </c>
    </row>
    <row r="75" spans="1:20" ht="34.200000000000003">
      <c r="A75">
        <v>55000088</v>
      </c>
      <c r="B75" s="11" t="s">
        <v>195</v>
      </c>
      <c r="C75" s="1" t="s">
        <v>61</v>
      </c>
      <c r="D75" s="33"/>
      <c r="E75" s="33"/>
      <c r="F75" s="32"/>
      <c r="G75" s="18"/>
      <c r="H75" s="17"/>
      <c r="I75" s="17" t="s">
        <v>1380</v>
      </c>
      <c r="J75" s="21"/>
      <c r="K75" s="60"/>
      <c r="L75" s="1" t="s">
        <v>698</v>
      </c>
      <c r="M75" s="9" t="s">
        <v>693</v>
      </c>
      <c r="N75" s="10" t="s">
        <v>868</v>
      </c>
      <c r="O75" s="10">
        <v>0</v>
      </c>
      <c r="P75" s="1"/>
      <c r="Q75" s="1"/>
      <c r="R75" s="1">
        <v>300</v>
      </c>
      <c r="S75" s="1" t="s">
        <v>196</v>
      </c>
      <c r="T75" s="53" t="s">
        <v>1429</v>
      </c>
    </row>
    <row r="76" spans="1:20" ht="22.8">
      <c r="A76">
        <v>55000089</v>
      </c>
      <c r="B76" s="11" t="s">
        <v>197</v>
      </c>
      <c r="C76" s="1" t="s">
        <v>7</v>
      </c>
      <c r="D76" s="33"/>
      <c r="E76" s="33"/>
      <c r="F76" s="32"/>
      <c r="G76" s="18"/>
      <c r="H76" s="17"/>
      <c r="I76" s="17" t="s">
        <v>1088</v>
      </c>
      <c r="J76" s="21"/>
      <c r="K76" s="60"/>
      <c r="L76" s="1" t="s">
        <v>698</v>
      </c>
      <c r="M76" s="9" t="s">
        <v>693</v>
      </c>
      <c r="N76" s="10" t="s">
        <v>1087</v>
      </c>
      <c r="O76" s="10">
        <v>0</v>
      </c>
      <c r="P76" s="1"/>
      <c r="Q76" s="1"/>
      <c r="R76" s="1">
        <v>600</v>
      </c>
      <c r="S76" s="1" t="s">
        <v>198</v>
      </c>
      <c r="T76" s="53" t="s">
        <v>1429</v>
      </c>
    </row>
    <row r="77" spans="1:20" ht="45.6">
      <c r="A77">
        <v>55000090</v>
      </c>
      <c r="B77" s="11" t="s">
        <v>199</v>
      </c>
      <c r="C77" s="1" t="s">
        <v>101</v>
      </c>
      <c r="D77" s="33" t="s">
        <v>1421</v>
      </c>
      <c r="E77" s="33"/>
      <c r="F77" s="32"/>
      <c r="G77" s="18"/>
      <c r="H77" s="17"/>
      <c r="I77" s="17"/>
      <c r="J77" s="21"/>
      <c r="K77" s="60"/>
      <c r="L77" s="1" t="s">
        <v>698</v>
      </c>
      <c r="M77" s="9" t="s">
        <v>693</v>
      </c>
      <c r="N77" s="1" t="s">
        <v>200</v>
      </c>
      <c r="O77" s="1">
        <v>0</v>
      </c>
      <c r="P77" s="1"/>
      <c r="Q77" s="1"/>
      <c r="R77" s="1">
        <v>600</v>
      </c>
      <c r="S77" s="1" t="s">
        <v>201</v>
      </c>
      <c r="T77" s="53" t="s">
        <v>1429</v>
      </c>
    </row>
    <row r="78" spans="1:20" ht="22.8">
      <c r="A78">
        <v>55000091</v>
      </c>
      <c r="B78" s="11" t="s">
        <v>202</v>
      </c>
      <c r="C78" s="1" t="s">
        <v>61</v>
      </c>
      <c r="D78" s="33"/>
      <c r="E78" s="33"/>
      <c r="F78" s="32"/>
      <c r="G78" s="18"/>
      <c r="H78" s="17"/>
      <c r="I78" s="17" t="s">
        <v>1373</v>
      </c>
      <c r="J78" s="21"/>
      <c r="K78" s="60"/>
      <c r="L78" s="1" t="s">
        <v>698</v>
      </c>
      <c r="M78" s="9" t="s">
        <v>693</v>
      </c>
      <c r="N78" s="10" t="s">
        <v>869</v>
      </c>
      <c r="O78" s="10">
        <v>0</v>
      </c>
      <c r="P78" s="1"/>
      <c r="Q78" s="1"/>
      <c r="R78" s="1">
        <v>-1425</v>
      </c>
      <c r="S78" s="1" t="s">
        <v>203</v>
      </c>
      <c r="T78" s="53" t="s">
        <v>1429</v>
      </c>
    </row>
    <row r="79" spans="1:20" ht="45.6">
      <c r="A79">
        <v>55000092</v>
      </c>
      <c r="B79" s="11" t="s">
        <v>184</v>
      </c>
      <c r="C79" s="1" t="s">
        <v>1002</v>
      </c>
      <c r="D79" s="33"/>
      <c r="E79" s="33"/>
      <c r="F79" s="32"/>
      <c r="G79" s="18"/>
      <c r="H79" s="17"/>
      <c r="I79" s="22"/>
      <c r="J79" s="19" t="s">
        <v>1440</v>
      </c>
      <c r="K79" s="63"/>
      <c r="L79" s="1" t="s">
        <v>698</v>
      </c>
      <c r="M79" s="9" t="s">
        <v>693</v>
      </c>
      <c r="N79" s="10" t="s">
        <v>947</v>
      </c>
      <c r="O79" s="10">
        <v>0</v>
      </c>
      <c r="P79" s="1" t="s">
        <v>1226</v>
      </c>
      <c r="Q79" s="1" t="s">
        <v>1024</v>
      </c>
      <c r="R79" s="1">
        <v>500</v>
      </c>
      <c r="S79" s="1" t="s">
        <v>204</v>
      </c>
      <c r="T79" s="53" t="s">
        <v>1429</v>
      </c>
    </row>
    <row r="80" spans="1:20" ht="34.200000000000003">
      <c r="A80">
        <v>55000093</v>
      </c>
      <c r="B80" s="11" t="s">
        <v>205</v>
      </c>
      <c r="C80" s="1" t="s">
        <v>61</v>
      </c>
      <c r="D80" s="33"/>
      <c r="E80" s="33"/>
      <c r="F80" s="32"/>
      <c r="G80" s="18"/>
      <c r="H80" s="17"/>
      <c r="I80" s="17" t="s">
        <v>1372</v>
      </c>
      <c r="J80" s="21"/>
      <c r="K80" s="60"/>
      <c r="L80" s="1" t="s">
        <v>698</v>
      </c>
      <c r="M80" s="9" t="s">
        <v>693</v>
      </c>
      <c r="N80" s="10" t="s">
        <v>1143</v>
      </c>
      <c r="O80" s="10">
        <v>0</v>
      </c>
      <c r="P80" s="1"/>
      <c r="Q80" s="1"/>
      <c r="R80" s="1">
        <v>200</v>
      </c>
      <c r="S80" s="1" t="s">
        <v>206</v>
      </c>
      <c r="T80" s="53" t="s">
        <v>1429</v>
      </c>
    </row>
    <row r="81" spans="1:20" ht="34.200000000000003">
      <c r="A81">
        <v>55000094</v>
      </c>
      <c r="B81" s="11" t="s">
        <v>207</v>
      </c>
      <c r="C81" s="1" t="s">
        <v>61</v>
      </c>
      <c r="D81" s="33"/>
      <c r="E81" s="33"/>
      <c r="F81" s="32"/>
      <c r="G81" s="18"/>
      <c r="H81" s="17"/>
      <c r="I81" s="17" t="s">
        <v>1388</v>
      </c>
      <c r="J81" s="21"/>
      <c r="K81" s="60"/>
      <c r="L81" s="1" t="s">
        <v>698</v>
      </c>
      <c r="M81" s="9" t="s">
        <v>693</v>
      </c>
      <c r="N81" s="10" t="s">
        <v>870</v>
      </c>
      <c r="O81" s="10">
        <v>0</v>
      </c>
      <c r="P81" s="1"/>
      <c r="Q81" s="1"/>
      <c r="R81" s="1">
        <v>3000</v>
      </c>
      <c r="S81" s="1" t="s">
        <v>208</v>
      </c>
      <c r="T81" s="53" t="s">
        <v>1429</v>
      </c>
    </row>
    <row r="82" spans="1:20" ht="34.200000000000003">
      <c r="A82">
        <v>55000095</v>
      </c>
      <c r="B82" s="11" t="s">
        <v>209</v>
      </c>
      <c r="C82" s="1" t="s">
        <v>61</v>
      </c>
      <c r="D82" s="33"/>
      <c r="E82" s="33"/>
      <c r="F82" s="32"/>
      <c r="G82" s="18"/>
      <c r="H82" s="17"/>
      <c r="I82" s="17" t="s">
        <v>1377</v>
      </c>
      <c r="J82" s="21"/>
      <c r="K82" s="60"/>
      <c r="L82" s="1" t="s">
        <v>698</v>
      </c>
      <c r="M82" s="9" t="s">
        <v>693</v>
      </c>
      <c r="N82" s="10" t="s">
        <v>871</v>
      </c>
      <c r="O82" s="10">
        <v>0</v>
      </c>
      <c r="P82" s="1"/>
      <c r="Q82" s="1"/>
      <c r="R82" s="1">
        <v>300</v>
      </c>
      <c r="S82" s="1" t="s">
        <v>210</v>
      </c>
      <c r="T82" s="53" t="s">
        <v>1429</v>
      </c>
    </row>
    <row r="83" spans="1:20" ht="102.6">
      <c r="A83">
        <v>55000096</v>
      </c>
      <c r="B83" s="11" t="s">
        <v>211</v>
      </c>
      <c r="C83" s="1" t="s">
        <v>4</v>
      </c>
      <c r="D83" s="33"/>
      <c r="E83" s="33"/>
      <c r="F83" s="32"/>
      <c r="G83" s="18"/>
      <c r="H83" s="17" t="s">
        <v>980</v>
      </c>
      <c r="I83" s="17"/>
      <c r="J83" s="21"/>
      <c r="K83" s="60"/>
      <c r="L83" s="1" t="s">
        <v>698</v>
      </c>
      <c r="M83" s="9" t="s">
        <v>693</v>
      </c>
      <c r="N83" s="15" t="s">
        <v>981</v>
      </c>
      <c r="O83" s="15">
        <v>0</v>
      </c>
      <c r="P83" s="1"/>
      <c r="Q83" s="1"/>
      <c r="R83" s="1">
        <v>280</v>
      </c>
      <c r="S83" s="1" t="s">
        <v>212</v>
      </c>
      <c r="T83" s="53" t="s">
        <v>1429</v>
      </c>
    </row>
    <row r="84" spans="1:20" ht="57">
      <c r="A84">
        <v>55000097</v>
      </c>
      <c r="B84" s="11" t="s">
        <v>213</v>
      </c>
      <c r="C84" s="1" t="s">
        <v>104</v>
      </c>
      <c r="D84" s="33" t="s">
        <v>1400</v>
      </c>
      <c r="E84" s="33"/>
      <c r="F84" s="32"/>
      <c r="G84" s="18"/>
      <c r="H84" s="17"/>
      <c r="I84" s="17"/>
      <c r="J84" s="21"/>
      <c r="K84" s="60"/>
      <c r="L84" s="1" t="s">
        <v>698</v>
      </c>
      <c r="M84" s="9" t="s">
        <v>693</v>
      </c>
      <c r="N84" s="1" t="s">
        <v>1266</v>
      </c>
      <c r="O84" s="10">
        <v>56000101</v>
      </c>
      <c r="P84" s="1"/>
      <c r="Q84" s="1" t="s">
        <v>1023</v>
      </c>
      <c r="R84" s="1">
        <v>80</v>
      </c>
      <c r="S84" s="1" t="s">
        <v>214</v>
      </c>
      <c r="T84" s="53" t="s">
        <v>1429</v>
      </c>
    </row>
    <row r="85" spans="1:20" ht="102.6">
      <c r="A85">
        <v>55000098</v>
      </c>
      <c r="B85" s="11" t="s">
        <v>215</v>
      </c>
      <c r="C85" s="1" t="s">
        <v>216</v>
      </c>
      <c r="D85" s="33"/>
      <c r="E85" s="33"/>
      <c r="F85" s="32" t="s">
        <v>1422</v>
      </c>
      <c r="G85" s="18"/>
      <c r="H85" s="17"/>
      <c r="I85" s="17" t="s">
        <v>1352</v>
      </c>
      <c r="J85" s="21"/>
      <c r="K85" s="60"/>
      <c r="L85" s="1" t="s">
        <v>698</v>
      </c>
      <c r="M85" s="9" t="s">
        <v>693</v>
      </c>
      <c r="N85" s="10" t="s">
        <v>1152</v>
      </c>
      <c r="O85" s="10">
        <v>0</v>
      </c>
      <c r="P85" s="10" t="s">
        <v>912</v>
      </c>
      <c r="Q85" s="10" t="s">
        <v>1028</v>
      </c>
      <c r="R85" s="1">
        <f>800*3*2/12</f>
        <v>400</v>
      </c>
      <c r="S85" s="1" t="s">
        <v>217</v>
      </c>
      <c r="T85" s="53" t="s">
        <v>1429</v>
      </c>
    </row>
    <row r="86" spans="1:20" ht="34.200000000000003">
      <c r="A86">
        <v>55000099</v>
      </c>
      <c r="B86" s="11" t="s">
        <v>218</v>
      </c>
      <c r="C86" s="1" t="s">
        <v>76</v>
      </c>
      <c r="D86" s="33" t="s">
        <v>1065</v>
      </c>
      <c r="E86" s="33"/>
      <c r="F86" s="32"/>
      <c r="G86" s="18"/>
      <c r="H86" s="17"/>
      <c r="I86" s="17"/>
      <c r="J86" s="21"/>
      <c r="K86" s="60"/>
      <c r="L86" s="1" t="s">
        <v>700</v>
      </c>
      <c r="M86" s="9" t="s">
        <v>693</v>
      </c>
      <c r="N86" s="1" t="s">
        <v>219</v>
      </c>
      <c r="O86" s="1">
        <v>0</v>
      </c>
      <c r="P86" s="1"/>
      <c r="Q86" s="1"/>
      <c r="R86" s="1">
        <v>55</v>
      </c>
      <c r="S86" s="1" t="s">
        <v>220</v>
      </c>
      <c r="T86" s="53" t="s">
        <v>1429</v>
      </c>
    </row>
    <row r="87" spans="1:20" ht="34.200000000000003">
      <c r="A87">
        <v>55000100</v>
      </c>
      <c r="B87" s="11" t="s">
        <v>221</v>
      </c>
      <c r="C87" s="1" t="s">
        <v>161</v>
      </c>
      <c r="D87" s="33"/>
      <c r="E87" s="33"/>
      <c r="F87" s="32" t="s">
        <v>774</v>
      </c>
      <c r="G87" s="18"/>
      <c r="H87" s="17" t="s">
        <v>792</v>
      </c>
      <c r="I87" s="17"/>
      <c r="J87" s="21"/>
      <c r="K87" s="60"/>
      <c r="L87" s="1" t="s">
        <v>698</v>
      </c>
      <c r="M87" s="9" t="s">
        <v>693</v>
      </c>
      <c r="N87" s="1" t="s">
        <v>222</v>
      </c>
      <c r="O87" s="1">
        <v>0</v>
      </c>
      <c r="P87" s="1" t="s">
        <v>163</v>
      </c>
      <c r="Q87" s="1"/>
      <c r="R87" s="1">
        <v>555</v>
      </c>
      <c r="S87" s="1" t="s">
        <v>223</v>
      </c>
      <c r="T87" s="53" t="s">
        <v>1429</v>
      </c>
    </row>
    <row r="88" spans="1:20" ht="22.8">
      <c r="A88">
        <v>55000101</v>
      </c>
      <c r="B88" s="11" t="s">
        <v>224</v>
      </c>
      <c r="C88" s="1" t="s">
        <v>7</v>
      </c>
      <c r="D88" s="33"/>
      <c r="E88" s="33"/>
      <c r="F88" s="32"/>
      <c r="G88" s="18"/>
      <c r="H88" s="17"/>
      <c r="I88" s="17"/>
      <c r="J88" s="21" t="s">
        <v>1341</v>
      </c>
      <c r="K88" s="60"/>
      <c r="L88" s="1" t="s">
        <v>698</v>
      </c>
      <c r="M88" s="9" t="s">
        <v>693</v>
      </c>
      <c r="N88" s="10" t="s">
        <v>1090</v>
      </c>
      <c r="O88" s="10">
        <v>0</v>
      </c>
      <c r="P88" s="1"/>
      <c r="Q88" s="1"/>
      <c r="R88" s="1">
        <v>180</v>
      </c>
      <c r="S88" s="1" t="s">
        <v>225</v>
      </c>
      <c r="T88" s="53" t="s">
        <v>1429</v>
      </c>
    </row>
    <row r="89" spans="1:20" ht="22.8">
      <c r="A89">
        <v>55000102</v>
      </c>
      <c r="B89" s="11" t="s">
        <v>226</v>
      </c>
      <c r="C89" s="1" t="s">
        <v>7</v>
      </c>
      <c r="D89" s="33"/>
      <c r="E89" s="33"/>
      <c r="F89" s="32"/>
      <c r="G89" s="18"/>
      <c r="H89" s="17"/>
      <c r="I89" s="17"/>
      <c r="J89" s="21" t="s">
        <v>1342</v>
      </c>
      <c r="K89" s="60"/>
      <c r="L89" s="1" t="s">
        <v>698</v>
      </c>
      <c r="M89" s="9" t="s">
        <v>693</v>
      </c>
      <c r="N89" s="10" t="s">
        <v>1091</v>
      </c>
      <c r="O89" s="10">
        <v>0</v>
      </c>
      <c r="P89" s="1"/>
      <c r="Q89" s="1"/>
      <c r="R89" s="1">
        <v>300</v>
      </c>
      <c r="S89" s="1" t="s">
        <v>227</v>
      </c>
      <c r="T89" s="53" t="s">
        <v>1429</v>
      </c>
    </row>
    <row r="90" spans="1:20">
      <c r="A90">
        <v>55000103</v>
      </c>
      <c r="B90" s="11" t="s">
        <v>228</v>
      </c>
      <c r="C90" s="1" t="s">
        <v>1</v>
      </c>
      <c r="D90" s="33"/>
      <c r="E90" s="33"/>
      <c r="F90" s="32"/>
      <c r="G90" s="18"/>
      <c r="H90" s="17"/>
      <c r="I90" s="17"/>
      <c r="J90" s="21"/>
      <c r="K90" s="60"/>
      <c r="L90" s="1" t="s">
        <v>698</v>
      </c>
      <c r="M90" s="9" t="s">
        <v>693</v>
      </c>
      <c r="N90" s="1" t="s">
        <v>1017</v>
      </c>
      <c r="O90" s="1">
        <v>0</v>
      </c>
      <c r="P90" s="1"/>
      <c r="Q90" s="1"/>
      <c r="R90" s="1">
        <v>1000</v>
      </c>
      <c r="S90" s="1" t="s">
        <v>229</v>
      </c>
      <c r="T90" s="53" t="s">
        <v>1429</v>
      </c>
    </row>
    <row r="91" spans="1:20" ht="45.6">
      <c r="A91">
        <v>55000104</v>
      </c>
      <c r="B91" s="11" t="s">
        <v>230</v>
      </c>
      <c r="C91" s="1" t="s">
        <v>10</v>
      </c>
      <c r="D91" s="33"/>
      <c r="E91" s="33"/>
      <c r="F91" s="32" t="s">
        <v>750</v>
      </c>
      <c r="G91" s="18"/>
      <c r="H91" s="17" t="s">
        <v>756</v>
      </c>
      <c r="I91" s="17"/>
      <c r="J91" s="21"/>
      <c r="K91" s="60"/>
      <c r="L91" s="1" t="s">
        <v>698</v>
      </c>
      <c r="M91" s="9" t="s">
        <v>693</v>
      </c>
      <c r="N91" s="10" t="s">
        <v>725</v>
      </c>
      <c r="O91" s="10">
        <v>0</v>
      </c>
      <c r="P91" s="1"/>
      <c r="Q91" s="1"/>
      <c r="R91" s="1">
        <v>132</v>
      </c>
      <c r="S91" s="1" t="s">
        <v>231</v>
      </c>
      <c r="T91" s="53" t="s">
        <v>1429</v>
      </c>
    </row>
    <row r="92" spans="1:20" ht="102.6">
      <c r="A92">
        <v>55000105</v>
      </c>
      <c r="B92" s="11" t="s">
        <v>232</v>
      </c>
      <c r="C92" s="1" t="s">
        <v>216</v>
      </c>
      <c r="D92" s="33"/>
      <c r="E92" s="33"/>
      <c r="F92" s="32" t="s">
        <v>1422</v>
      </c>
      <c r="G92" s="18"/>
      <c r="H92" s="17"/>
      <c r="I92" s="17" t="s">
        <v>1328</v>
      </c>
      <c r="J92" s="21"/>
      <c r="K92" s="60"/>
      <c r="L92" s="1" t="s">
        <v>698</v>
      </c>
      <c r="M92" s="9" t="s">
        <v>693</v>
      </c>
      <c r="N92" s="10" t="s">
        <v>913</v>
      </c>
      <c r="O92" s="10">
        <v>0</v>
      </c>
      <c r="P92" s="10" t="s">
        <v>914</v>
      </c>
      <c r="Q92" s="10" t="s">
        <v>1028</v>
      </c>
      <c r="R92" s="1">
        <f>1000*1.5*2/12</f>
        <v>250</v>
      </c>
      <c r="S92" s="1" t="s">
        <v>233</v>
      </c>
      <c r="T92" s="53" t="s">
        <v>1429</v>
      </c>
    </row>
    <row r="93" spans="1:20" ht="68.400000000000006">
      <c r="A93">
        <v>55000106</v>
      </c>
      <c r="B93" s="11" t="s">
        <v>234</v>
      </c>
      <c r="C93" s="1" t="s">
        <v>4</v>
      </c>
      <c r="D93" s="33"/>
      <c r="E93" s="33"/>
      <c r="F93" s="32" t="s">
        <v>775</v>
      </c>
      <c r="G93" s="18"/>
      <c r="H93" s="17" t="s">
        <v>1044</v>
      </c>
      <c r="I93" s="17"/>
      <c r="J93" s="21"/>
      <c r="K93" s="60"/>
      <c r="L93" s="1" t="s">
        <v>698</v>
      </c>
      <c r="M93" s="9" t="s">
        <v>693</v>
      </c>
      <c r="N93" s="10" t="s">
        <v>1045</v>
      </c>
      <c r="O93" s="10">
        <v>0</v>
      </c>
      <c r="P93" s="1"/>
      <c r="Q93" s="1"/>
      <c r="R93" s="1">
        <v>500</v>
      </c>
      <c r="S93" s="1" t="s">
        <v>235</v>
      </c>
      <c r="T93" s="53" t="s">
        <v>1429</v>
      </c>
    </row>
    <row r="94" spans="1:20" ht="45.6">
      <c r="A94">
        <v>55000107</v>
      </c>
      <c r="B94" s="11" t="s">
        <v>236</v>
      </c>
      <c r="C94" s="1" t="s">
        <v>101</v>
      </c>
      <c r="D94" s="33"/>
      <c r="E94" s="33"/>
      <c r="F94" s="32" t="s">
        <v>982</v>
      </c>
      <c r="G94" s="18"/>
      <c r="H94" s="17" t="s">
        <v>770</v>
      </c>
      <c r="I94" s="17"/>
      <c r="J94" s="21"/>
      <c r="K94" s="60"/>
      <c r="L94" s="10" t="s">
        <v>937</v>
      </c>
      <c r="M94" s="9" t="s">
        <v>693</v>
      </c>
      <c r="N94" s="10" t="s">
        <v>983</v>
      </c>
      <c r="O94" s="10">
        <v>0</v>
      </c>
      <c r="P94" s="1"/>
      <c r="Q94" s="1"/>
      <c r="R94" s="1">
        <v>120</v>
      </c>
      <c r="S94" s="1" t="s">
        <v>237</v>
      </c>
      <c r="T94" s="53" t="s">
        <v>1429</v>
      </c>
    </row>
    <row r="95" spans="1:20" ht="57">
      <c r="A95">
        <v>55000108</v>
      </c>
      <c r="B95" s="11" t="s">
        <v>238</v>
      </c>
      <c r="C95" s="1" t="s">
        <v>104</v>
      </c>
      <c r="D95" s="33" t="s">
        <v>1401</v>
      </c>
      <c r="E95" s="33"/>
      <c r="F95" s="32"/>
      <c r="G95" s="18"/>
      <c r="H95" s="17"/>
      <c r="I95" s="17"/>
      <c r="J95" s="21"/>
      <c r="K95" s="60"/>
      <c r="L95" s="1" t="s">
        <v>698</v>
      </c>
      <c r="M95" s="9" t="s">
        <v>693</v>
      </c>
      <c r="N95" s="1" t="s">
        <v>1275</v>
      </c>
      <c r="O95" s="10">
        <v>56000101</v>
      </c>
      <c r="P95" s="1"/>
      <c r="Q95" s="1" t="s">
        <v>1023</v>
      </c>
      <c r="R95" s="1">
        <v>80</v>
      </c>
      <c r="S95" s="1" t="s">
        <v>239</v>
      </c>
      <c r="T95" s="53" t="s">
        <v>1429</v>
      </c>
    </row>
    <row r="96" spans="1:20" ht="34.200000000000003">
      <c r="A96">
        <v>55000109</v>
      </c>
      <c r="B96" s="11" t="s">
        <v>240</v>
      </c>
      <c r="C96" s="1" t="s">
        <v>76</v>
      </c>
      <c r="D96" s="33" t="s">
        <v>851</v>
      </c>
      <c r="E96" s="33"/>
      <c r="F96" s="32"/>
      <c r="G96" s="18"/>
      <c r="H96" s="17"/>
      <c r="I96" s="17"/>
      <c r="J96" s="21"/>
      <c r="K96" s="60"/>
      <c r="L96" s="1" t="s">
        <v>700</v>
      </c>
      <c r="M96" s="9" t="s">
        <v>693</v>
      </c>
      <c r="N96" s="1" t="s">
        <v>241</v>
      </c>
      <c r="O96" s="1">
        <v>0</v>
      </c>
      <c r="P96" s="1"/>
      <c r="Q96" s="1"/>
      <c r="R96" s="1">
        <v>55</v>
      </c>
      <c r="S96" s="1" t="s">
        <v>242</v>
      </c>
      <c r="T96" s="53" t="s">
        <v>1429</v>
      </c>
    </row>
    <row r="97" spans="1:20" ht="34.200000000000003">
      <c r="A97">
        <v>55000110</v>
      </c>
      <c r="B97" s="11" t="s">
        <v>243</v>
      </c>
      <c r="C97" s="1" t="s">
        <v>76</v>
      </c>
      <c r="D97" s="33" t="s">
        <v>852</v>
      </c>
      <c r="E97" s="33"/>
      <c r="F97" s="32"/>
      <c r="G97" s="18"/>
      <c r="H97" s="17"/>
      <c r="I97" s="17"/>
      <c r="J97" s="21"/>
      <c r="K97" s="60"/>
      <c r="L97" s="1" t="s">
        <v>700</v>
      </c>
      <c r="M97" s="9" t="s">
        <v>693</v>
      </c>
      <c r="N97" s="1" t="s">
        <v>244</v>
      </c>
      <c r="O97" s="1">
        <v>0</v>
      </c>
      <c r="P97" s="1"/>
      <c r="Q97" s="1"/>
      <c r="R97" s="1">
        <v>500</v>
      </c>
      <c r="S97" s="1" t="s">
        <v>245</v>
      </c>
      <c r="T97" s="53" t="s">
        <v>1429</v>
      </c>
    </row>
    <row r="98" spans="1:20" ht="34.200000000000003">
      <c r="A98">
        <v>55000111</v>
      </c>
      <c r="B98" s="11" t="s">
        <v>246</v>
      </c>
      <c r="C98" s="1" t="s">
        <v>161</v>
      </c>
      <c r="D98" s="33"/>
      <c r="E98" s="33"/>
      <c r="F98" s="32" t="s">
        <v>787</v>
      </c>
      <c r="G98" s="18"/>
      <c r="H98" s="17" t="s">
        <v>792</v>
      </c>
      <c r="I98" s="17"/>
      <c r="J98" s="21"/>
      <c r="K98" s="60"/>
      <c r="L98" s="1" t="s">
        <v>698</v>
      </c>
      <c r="M98" s="9" t="s">
        <v>693</v>
      </c>
      <c r="N98" s="1" t="s">
        <v>247</v>
      </c>
      <c r="O98" s="1">
        <v>0</v>
      </c>
      <c r="P98" s="1" t="s">
        <v>163</v>
      </c>
      <c r="Q98" s="1"/>
      <c r="R98" s="1">
        <v>555</v>
      </c>
      <c r="S98" s="1" t="s">
        <v>248</v>
      </c>
      <c r="T98" s="53" t="s">
        <v>1429</v>
      </c>
    </row>
    <row r="99" spans="1:20" ht="22.8">
      <c r="A99">
        <v>55000112</v>
      </c>
      <c r="B99" s="11" t="s">
        <v>249</v>
      </c>
      <c r="C99" s="10" t="s">
        <v>956</v>
      </c>
      <c r="D99" s="33"/>
      <c r="E99" s="33"/>
      <c r="F99" s="32"/>
      <c r="G99" s="18" t="s">
        <v>1121</v>
      </c>
      <c r="H99" s="17"/>
      <c r="I99" s="17" t="s">
        <v>1348</v>
      </c>
      <c r="J99" s="21"/>
      <c r="K99" s="60"/>
      <c r="L99" s="1" t="s">
        <v>698</v>
      </c>
      <c r="M99" s="9" t="s">
        <v>693</v>
      </c>
      <c r="N99" s="10" t="s">
        <v>1122</v>
      </c>
      <c r="O99" s="10">
        <v>0</v>
      </c>
      <c r="P99" s="1"/>
      <c r="Q99" s="1"/>
      <c r="R99" s="1">
        <v>250</v>
      </c>
      <c r="S99" s="1" t="s">
        <v>250</v>
      </c>
      <c r="T99" s="53" t="s">
        <v>1429</v>
      </c>
    </row>
    <row r="100" spans="1:20" ht="45.6">
      <c r="A100">
        <v>55000113</v>
      </c>
      <c r="B100" s="11" t="s">
        <v>251</v>
      </c>
      <c r="C100" s="1" t="s">
        <v>104</v>
      </c>
      <c r="D100" s="33" t="s">
        <v>1407</v>
      </c>
      <c r="E100" s="33"/>
      <c r="F100" s="32"/>
      <c r="G100" s="18"/>
      <c r="H100" s="17"/>
      <c r="I100" s="17"/>
      <c r="J100" s="21"/>
      <c r="K100" s="60"/>
      <c r="L100" s="1" t="s">
        <v>698</v>
      </c>
      <c r="M100" s="9" t="s">
        <v>693</v>
      </c>
      <c r="N100" s="1" t="s">
        <v>1265</v>
      </c>
      <c r="O100" s="10">
        <v>56000101</v>
      </c>
      <c r="P100" s="1"/>
      <c r="Q100" s="1" t="s">
        <v>1023</v>
      </c>
      <c r="R100" s="1">
        <v>111</v>
      </c>
      <c r="S100" s="1" t="s">
        <v>252</v>
      </c>
      <c r="T100" s="53" t="s">
        <v>1429</v>
      </c>
    </row>
    <row r="101" spans="1:20" ht="34.200000000000003">
      <c r="A101">
        <v>55000114</v>
      </c>
      <c r="B101" s="11" t="s">
        <v>253</v>
      </c>
      <c r="C101" s="1" t="s">
        <v>61</v>
      </c>
      <c r="D101" s="33"/>
      <c r="E101" s="33"/>
      <c r="F101" s="32"/>
      <c r="G101" s="18"/>
      <c r="H101" s="17"/>
      <c r="I101" s="17" t="s">
        <v>1392</v>
      </c>
      <c r="J101" s="21"/>
      <c r="K101" s="60"/>
      <c r="L101" s="1" t="s">
        <v>698</v>
      </c>
      <c r="M101" s="9" t="s">
        <v>693</v>
      </c>
      <c r="N101" s="10" t="s">
        <v>1144</v>
      </c>
      <c r="O101" s="10">
        <v>0</v>
      </c>
      <c r="P101" s="1"/>
      <c r="Q101" s="1"/>
      <c r="R101" s="1">
        <v>400</v>
      </c>
      <c r="S101" s="1" t="s">
        <v>254</v>
      </c>
      <c r="T101" s="53" t="s">
        <v>1429</v>
      </c>
    </row>
    <row r="102" spans="1:20" ht="45.6">
      <c r="A102">
        <v>55000115</v>
      </c>
      <c r="B102" s="11" t="s">
        <v>255</v>
      </c>
      <c r="C102" s="1" t="s">
        <v>64</v>
      </c>
      <c r="D102" s="33"/>
      <c r="E102" s="33"/>
      <c r="F102" s="32"/>
      <c r="G102" s="18"/>
      <c r="H102" s="17" t="s">
        <v>801</v>
      </c>
      <c r="I102" s="17"/>
      <c r="J102" s="21"/>
      <c r="K102" s="60"/>
      <c r="L102" s="1" t="s">
        <v>700</v>
      </c>
      <c r="M102" s="9" t="s">
        <v>693</v>
      </c>
      <c r="N102" s="1" t="s">
        <v>87</v>
      </c>
      <c r="O102" s="1">
        <v>0</v>
      </c>
      <c r="P102" s="1" t="s">
        <v>88</v>
      </c>
      <c r="Q102" s="1" t="s">
        <v>1021</v>
      </c>
      <c r="R102" s="1">
        <v>2000</v>
      </c>
      <c r="S102" s="1" t="s">
        <v>256</v>
      </c>
      <c r="T102" s="53" t="s">
        <v>1429</v>
      </c>
    </row>
    <row r="103" spans="1:20" ht="22.8">
      <c r="A103">
        <v>55000116</v>
      </c>
      <c r="B103" s="11" t="s">
        <v>257</v>
      </c>
      <c r="C103" s="1" t="s">
        <v>1</v>
      </c>
      <c r="D103" s="33"/>
      <c r="E103" s="33"/>
      <c r="F103" s="32"/>
      <c r="G103" s="18"/>
      <c r="H103" s="17"/>
      <c r="I103" s="17" t="s">
        <v>1349</v>
      </c>
      <c r="J103" s="21"/>
      <c r="K103" s="60"/>
      <c r="L103" s="1" t="s">
        <v>698</v>
      </c>
      <c r="M103" s="9" t="s">
        <v>693</v>
      </c>
      <c r="N103" s="10" t="s">
        <v>957</v>
      </c>
      <c r="O103" s="10">
        <v>0</v>
      </c>
      <c r="P103" s="1"/>
      <c r="Q103" s="1"/>
      <c r="R103" s="1">
        <v>300</v>
      </c>
      <c r="S103" s="1" t="s">
        <v>258</v>
      </c>
      <c r="T103" s="53" t="s">
        <v>1429</v>
      </c>
    </row>
    <row r="104" spans="1:20" ht="68.400000000000006">
      <c r="A104">
        <v>55000117</v>
      </c>
      <c r="B104" s="11" t="s">
        <v>259</v>
      </c>
      <c r="C104" s="1" t="s">
        <v>1</v>
      </c>
      <c r="D104" s="33"/>
      <c r="E104" s="33"/>
      <c r="F104" s="32" t="s">
        <v>831</v>
      </c>
      <c r="G104" s="18"/>
      <c r="H104" s="17" t="s">
        <v>830</v>
      </c>
      <c r="I104" s="17"/>
      <c r="J104" s="21"/>
      <c r="K104" s="60"/>
      <c r="L104" s="1" t="s">
        <v>698</v>
      </c>
      <c r="M104" s="9" t="s">
        <v>693</v>
      </c>
      <c r="N104" s="10" t="s">
        <v>794</v>
      </c>
      <c r="O104" s="10">
        <v>0</v>
      </c>
      <c r="P104" s="1"/>
      <c r="Q104" s="1"/>
      <c r="R104" s="1">
        <v>100</v>
      </c>
      <c r="S104" s="1" t="s">
        <v>260</v>
      </c>
      <c r="T104" s="53" t="s">
        <v>1429</v>
      </c>
    </row>
    <row r="105" spans="1:20" ht="45.6">
      <c r="A105">
        <v>55000118</v>
      </c>
      <c r="B105" s="11" t="s">
        <v>261</v>
      </c>
      <c r="C105" s="1" t="s">
        <v>104</v>
      </c>
      <c r="D105" s="33" t="s">
        <v>1402</v>
      </c>
      <c r="E105" s="33"/>
      <c r="F105" s="32"/>
      <c r="G105" s="18"/>
      <c r="H105" s="17"/>
      <c r="I105" s="17"/>
      <c r="J105" s="21"/>
      <c r="K105" s="60"/>
      <c r="L105" s="1" t="s">
        <v>698</v>
      </c>
      <c r="M105" s="9" t="s">
        <v>693</v>
      </c>
      <c r="N105" s="1" t="s">
        <v>1267</v>
      </c>
      <c r="O105" s="10">
        <v>56000101</v>
      </c>
      <c r="P105" s="1"/>
      <c r="Q105" s="1" t="s">
        <v>1023</v>
      </c>
      <c r="R105" s="1">
        <v>83</v>
      </c>
      <c r="S105" s="1" t="s">
        <v>262</v>
      </c>
      <c r="T105" s="53" t="s">
        <v>1429</v>
      </c>
    </row>
    <row r="106" spans="1:20" ht="45.6">
      <c r="A106">
        <v>55000119</v>
      </c>
      <c r="B106" s="11" t="s">
        <v>263</v>
      </c>
      <c r="C106" s="1" t="s">
        <v>64</v>
      </c>
      <c r="D106" s="33"/>
      <c r="E106" s="33"/>
      <c r="F106" s="32"/>
      <c r="G106" s="18"/>
      <c r="H106" s="17" t="s">
        <v>820</v>
      </c>
      <c r="I106" s="17"/>
      <c r="J106" s="21"/>
      <c r="K106" s="60"/>
      <c r="L106" s="1" t="s">
        <v>700</v>
      </c>
      <c r="M106" s="9" t="s">
        <v>693</v>
      </c>
      <c r="N106" s="10" t="s">
        <v>821</v>
      </c>
      <c r="O106" s="10">
        <v>0</v>
      </c>
      <c r="P106" s="1"/>
      <c r="Q106" s="1" t="s">
        <v>1021</v>
      </c>
      <c r="R106" s="1">
        <v>700</v>
      </c>
      <c r="S106" s="1" t="s">
        <v>264</v>
      </c>
      <c r="T106" s="53" t="s">
        <v>1429</v>
      </c>
    </row>
    <row r="107" spans="1:20" ht="34.200000000000003">
      <c r="A107">
        <v>55000120</v>
      </c>
      <c r="B107" s="11" t="s">
        <v>265</v>
      </c>
      <c r="C107" s="1" t="s">
        <v>61</v>
      </c>
      <c r="D107" s="33"/>
      <c r="E107" s="33"/>
      <c r="F107" s="32"/>
      <c r="G107" s="18"/>
      <c r="H107" s="17"/>
      <c r="I107" s="17" t="s">
        <v>1371</v>
      </c>
      <c r="J107" s="21"/>
      <c r="K107" s="60"/>
      <c r="L107" s="1" t="s">
        <v>698</v>
      </c>
      <c r="M107" s="9" t="s">
        <v>693</v>
      </c>
      <c r="N107" s="10" t="s">
        <v>1145</v>
      </c>
      <c r="O107" s="10">
        <v>0</v>
      </c>
      <c r="P107" s="1"/>
      <c r="Q107" s="1"/>
      <c r="R107" s="1">
        <v>1000</v>
      </c>
      <c r="S107" s="1" t="s">
        <v>266</v>
      </c>
      <c r="T107" s="53" t="s">
        <v>1429</v>
      </c>
    </row>
    <row r="108" spans="1:20" ht="34.200000000000003">
      <c r="A108">
        <v>55000121</v>
      </c>
      <c r="B108" s="11" t="s">
        <v>267</v>
      </c>
      <c r="C108" s="1" t="s">
        <v>161</v>
      </c>
      <c r="D108" s="33"/>
      <c r="E108" s="33"/>
      <c r="F108" s="32" t="s">
        <v>788</v>
      </c>
      <c r="G108" s="18"/>
      <c r="H108" s="17" t="s">
        <v>792</v>
      </c>
      <c r="I108" s="17"/>
      <c r="J108" s="21"/>
      <c r="K108" s="60"/>
      <c r="L108" s="1" t="s">
        <v>698</v>
      </c>
      <c r="M108" s="9" t="s">
        <v>693</v>
      </c>
      <c r="N108" s="1" t="s">
        <v>268</v>
      </c>
      <c r="O108" s="1">
        <v>0</v>
      </c>
      <c r="P108" s="1" t="s">
        <v>163</v>
      </c>
      <c r="Q108" s="1"/>
      <c r="R108" s="1">
        <v>333</v>
      </c>
      <c r="S108" s="1" t="s">
        <v>269</v>
      </c>
      <c r="T108" s="53" t="s">
        <v>1429</v>
      </c>
    </row>
    <row r="109" spans="1:20" ht="45.6">
      <c r="A109">
        <v>55000122</v>
      </c>
      <c r="B109" s="11" t="s">
        <v>270</v>
      </c>
      <c r="C109" s="1" t="s">
        <v>101</v>
      </c>
      <c r="D109" s="33"/>
      <c r="E109" s="33"/>
      <c r="F109" s="32" t="s">
        <v>799</v>
      </c>
      <c r="G109" s="18"/>
      <c r="H109" s="17" t="s">
        <v>984</v>
      </c>
      <c r="I109" s="17"/>
      <c r="J109" s="21"/>
      <c r="K109" s="60"/>
      <c r="L109" s="1" t="s">
        <v>700</v>
      </c>
      <c r="M109" s="9" t="s">
        <v>693</v>
      </c>
      <c r="N109" s="10" t="s">
        <v>985</v>
      </c>
      <c r="O109" s="10">
        <v>0</v>
      </c>
      <c r="P109" s="1"/>
      <c r="Q109" s="1"/>
      <c r="R109" s="1">
        <v>120</v>
      </c>
      <c r="S109" s="1" t="s">
        <v>271</v>
      </c>
      <c r="T109" s="53" t="s">
        <v>1429</v>
      </c>
    </row>
    <row r="110" spans="1:20" ht="45.6">
      <c r="A110">
        <v>55000123</v>
      </c>
      <c r="B110" s="11" t="s">
        <v>272</v>
      </c>
      <c r="C110" s="1" t="s">
        <v>4</v>
      </c>
      <c r="D110" s="33"/>
      <c r="E110" s="33"/>
      <c r="F110" s="32" t="s">
        <v>730</v>
      </c>
      <c r="G110" s="18"/>
      <c r="H110" s="17" t="s">
        <v>986</v>
      </c>
      <c r="I110" s="17"/>
      <c r="J110" s="21"/>
      <c r="K110" s="60"/>
      <c r="L110" s="1" t="s">
        <v>698</v>
      </c>
      <c r="M110" s="9" t="s">
        <v>693</v>
      </c>
      <c r="N110" s="15" t="s">
        <v>987</v>
      </c>
      <c r="O110" s="15">
        <v>0</v>
      </c>
      <c r="P110" s="1"/>
      <c r="Q110" s="1"/>
      <c r="R110" s="1">
        <v>200</v>
      </c>
      <c r="S110" s="1" t="s">
        <v>273</v>
      </c>
      <c r="T110" s="53" t="s">
        <v>1429</v>
      </c>
    </row>
    <row r="111" spans="1:20" ht="45.6">
      <c r="A111">
        <v>55000124</v>
      </c>
      <c r="B111" s="11" t="s">
        <v>274</v>
      </c>
      <c r="C111" s="1" t="s">
        <v>104</v>
      </c>
      <c r="D111" s="33" t="s">
        <v>1413</v>
      </c>
      <c r="E111" s="33"/>
      <c r="F111" s="32"/>
      <c r="G111" s="18"/>
      <c r="H111" s="17"/>
      <c r="I111" s="17"/>
      <c r="J111" s="21"/>
      <c r="K111" s="60"/>
      <c r="L111" s="1" t="s">
        <v>698</v>
      </c>
      <c r="M111" s="9" t="s">
        <v>693</v>
      </c>
      <c r="N111" s="1" t="s">
        <v>1268</v>
      </c>
      <c r="O111" s="10">
        <v>56000101</v>
      </c>
      <c r="P111" s="1"/>
      <c r="Q111" s="1" t="s">
        <v>1023</v>
      </c>
      <c r="R111" s="1">
        <v>111</v>
      </c>
      <c r="S111" s="1" t="s">
        <v>275</v>
      </c>
      <c r="T111" s="53" t="s">
        <v>1429</v>
      </c>
    </row>
    <row r="112" spans="1:20" ht="34.200000000000003">
      <c r="A112">
        <v>55000125</v>
      </c>
      <c r="B112" s="11" t="s">
        <v>276</v>
      </c>
      <c r="C112" s="1" t="s">
        <v>76</v>
      </c>
      <c r="D112" s="33" t="s">
        <v>853</v>
      </c>
      <c r="E112" s="33"/>
      <c r="F112" s="32"/>
      <c r="G112" s="18"/>
      <c r="H112" s="17"/>
      <c r="I112" s="17"/>
      <c r="J112" s="21"/>
      <c r="K112" s="60"/>
      <c r="L112" s="1" t="s">
        <v>700</v>
      </c>
      <c r="M112" s="9" t="s">
        <v>693</v>
      </c>
      <c r="N112" s="1" t="s">
        <v>277</v>
      </c>
      <c r="O112" s="1">
        <v>0</v>
      </c>
      <c r="P112" s="1"/>
      <c r="Q112" s="1"/>
      <c r="R112" s="1">
        <v>55</v>
      </c>
      <c r="S112" s="1" t="s">
        <v>278</v>
      </c>
      <c r="T112" s="53" t="s">
        <v>1429</v>
      </c>
    </row>
    <row r="113" spans="1:20" ht="57">
      <c r="A113">
        <v>55000126</v>
      </c>
      <c r="B113" s="11" t="s">
        <v>279</v>
      </c>
      <c r="C113" s="1" t="s">
        <v>4</v>
      </c>
      <c r="D113" s="33"/>
      <c r="E113" s="33"/>
      <c r="F113" s="32"/>
      <c r="G113" s="18"/>
      <c r="H113" s="17" t="s">
        <v>1132</v>
      </c>
      <c r="I113" s="17"/>
      <c r="J113" s="21"/>
      <c r="K113" s="60"/>
      <c r="L113" s="1" t="s">
        <v>698</v>
      </c>
      <c r="M113" s="9" t="s">
        <v>693</v>
      </c>
      <c r="N113" s="10" t="s">
        <v>1131</v>
      </c>
      <c r="O113" s="10">
        <v>0</v>
      </c>
      <c r="P113" s="1"/>
      <c r="Q113" s="1"/>
      <c r="R113" s="1">
        <v>400</v>
      </c>
      <c r="S113" s="1" t="s">
        <v>280</v>
      </c>
      <c r="T113" s="53" t="s">
        <v>1429</v>
      </c>
    </row>
    <row r="114" spans="1:20">
      <c r="A114">
        <v>55000127</v>
      </c>
      <c r="B114" s="45" t="s">
        <v>281</v>
      </c>
      <c r="C114" s="1" t="s">
        <v>1</v>
      </c>
      <c r="D114" s="33"/>
      <c r="E114" s="33"/>
      <c r="F114" s="32"/>
      <c r="G114" s="18"/>
      <c r="H114" s="17"/>
      <c r="I114" s="17"/>
      <c r="J114" s="21"/>
      <c r="K114" s="60"/>
      <c r="L114" s="1" t="s">
        <v>698</v>
      </c>
      <c r="M114" s="9" t="s">
        <v>693</v>
      </c>
      <c r="N114" s="10" t="s">
        <v>930</v>
      </c>
      <c r="O114" s="10">
        <v>0</v>
      </c>
      <c r="P114" s="1"/>
      <c r="Q114" s="1"/>
      <c r="R114" s="1">
        <v>100</v>
      </c>
      <c r="S114" s="1" t="s">
        <v>282</v>
      </c>
      <c r="T114" s="53" t="s">
        <v>1429</v>
      </c>
    </row>
    <row r="115" spans="1:20">
      <c r="A115">
        <v>55000128</v>
      </c>
      <c r="B115" s="45" t="s">
        <v>283</v>
      </c>
      <c r="C115" s="1" t="s">
        <v>1</v>
      </c>
      <c r="D115" s="33"/>
      <c r="E115" s="33"/>
      <c r="F115" s="32"/>
      <c r="G115" s="18"/>
      <c r="H115" s="17"/>
      <c r="I115" s="17"/>
      <c r="J115" s="21"/>
      <c r="K115" s="60"/>
      <c r="L115" s="1" t="s">
        <v>698</v>
      </c>
      <c r="M115" s="9" t="s">
        <v>693</v>
      </c>
      <c r="N115" s="10" t="s">
        <v>931</v>
      </c>
      <c r="O115" s="10">
        <v>0</v>
      </c>
      <c r="P115" s="1"/>
      <c r="Q115" s="1"/>
      <c r="R115" s="1">
        <v>100</v>
      </c>
      <c r="S115" s="1" t="s">
        <v>284</v>
      </c>
      <c r="T115" s="53" t="s">
        <v>1429</v>
      </c>
    </row>
    <row r="116" spans="1:20" ht="22.8">
      <c r="A116">
        <v>55000129</v>
      </c>
      <c r="B116" s="11" t="s">
        <v>285</v>
      </c>
      <c r="C116" s="1" t="s">
        <v>1</v>
      </c>
      <c r="D116" s="33"/>
      <c r="E116" s="33"/>
      <c r="F116" s="32"/>
      <c r="G116" s="18"/>
      <c r="H116" s="17"/>
      <c r="I116" s="17" t="s">
        <v>906</v>
      </c>
      <c r="J116" s="21"/>
      <c r="K116" s="60"/>
      <c r="L116" s="1" t="s">
        <v>700</v>
      </c>
      <c r="M116" s="9" t="s">
        <v>693</v>
      </c>
      <c r="N116" s="1" t="s">
        <v>1137</v>
      </c>
      <c r="O116" s="1">
        <v>0</v>
      </c>
      <c r="P116" s="1"/>
      <c r="Q116" s="1"/>
      <c r="R116" s="1">
        <v>300</v>
      </c>
      <c r="S116" s="1" t="s">
        <v>286</v>
      </c>
      <c r="T116" s="53" t="s">
        <v>1429</v>
      </c>
    </row>
    <row r="117" spans="1:20" ht="22.8">
      <c r="A117">
        <v>55000130</v>
      </c>
      <c r="B117" s="11" t="s">
        <v>287</v>
      </c>
      <c r="C117" s="1" t="s">
        <v>1</v>
      </c>
      <c r="D117" s="33"/>
      <c r="E117" s="33"/>
      <c r="F117" s="32"/>
      <c r="G117" s="18"/>
      <c r="H117" s="17"/>
      <c r="I117" s="17" t="s">
        <v>907</v>
      </c>
      <c r="J117" s="21"/>
      <c r="K117" s="60"/>
      <c r="L117" s="1" t="s">
        <v>700</v>
      </c>
      <c r="M117" s="9" t="s">
        <v>693</v>
      </c>
      <c r="N117" s="1" t="s">
        <v>1138</v>
      </c>
      <c r="O117" s="1">
        <v>0</v>
      </c>
      <c r="P117" s="1"/>
      <c r="Q117" s="1"/>
      <c r="R117" s="1">
        <v>300</v>
      </c>
      <c r="S117" s="1" t="s">
        <v>288</v>
      </c>
      <c r="T117" s="53" t="s">
        <v>1429</v>
      </c>
    </row>
    <row r="118" spans="1:20" ht="34.200000000000003">
      <c r="A118">
        <v>55000131</v>
      </c>
      <c r="B118" s="11" t="s">
        <v>289</v>
      </c>
      <c r="C118" s="1" t="s">
        <v>61</v>
      </c>
      <c r="D118" s="33"/>
      <c r="E118" s="33"/>
      <c r="F118" s="32"/>
      <c r="G118" s="18"/>
      <c r="H118" s="17"/>
      <c r="I118" s="17" t="s">
        <v>1376</v>
      </c>
      <c r="J118" s="21"/>
      <c r="K118" s="60"/>
      <c r="L118" s="1" t="s">
        <v>698</v>
      </c>
      <c r="M118" s="9" t="s">
        <v>693</v>
      </c>
      <c r="N118" s="10" t="s">
        <v>1146</v>
      </c>
      <c r="O118" s="10">
        <v>0</v>
      </c>
      <c r="P118" s="1"/>
      <c r="Q118" s="1"/>
      <c r="R118" s="1">
        <v>500</v>
      </c>
      <c r="S118" s="1" t="s">
        <v>290</v>
      </c>
      <c r="T118" s="53" t="s">
        <v>1429</v>
      </c>
    </row>
    <row r="119" spans="1:20" ht="34.200000000000003">
      <c r="A119">
        <v>55000132</v>
      </c>
      <c r="B119" s="11" t="s">
        <v>291</v>
      </c>
      <c r="C119" s="1" t="s">
        <v>1</v>
      </c>
      <c r="D119" s="33"/>
      <c r="E119" s="33"/>
      <c r="F119" s="32"/>
      <c r="G119" s="18"/>
      <c r="H119" s="17"/>
      <c r="I119" s="17" t="s">
        <v>1070</v>
      </c>
      <c r="J119" s="21"/>
      <c r="K119" s="60"/>
      <c r="L119" s="1" t="s">
        <v>698</v>
      </c>
      <c r="M119" s="9" t="s">
        <v>693</v>
      </c>
      <c r="N119" s="10" t="s">
        <v>1139</v>
      </c>
      <c r="O119" s="10">
        <v>0</v>
      </c>
      <c r="P119" s="1"/>
      <c r="Q119" s="1"/>
      <c r="R119" s="1">
        <v>300</v>
      </c>
      <c r="S119" s="1" t="s">
        <v>292</v>
      </c>
      <c r="T119" s="53" t="s">
        <v>1429</v>
      </c>
    </row>
    <row r="120" spans="1:20" ht="136.80000000000001">
      <c r="A120">
        <v>55000133</v>
      </c>
      <c r="B120" s="11" t="s">
        <v>293</v>
      </c>
      <c r="C120" s="1" t="s">
        <v>104</v>
      </c>
      <c r="D120" s="33" t="s">
        <v>1394</v>
      </c>
      <c r="E120" s="33"/>
      <c r="F120" s="29"/>
      <c r="G120" s="18"/>
      <c r="H120" s="17"/>
      <c r="I120" s="17"/>
      <c r="J120" s="21"/>
      <c r="K120" s="60"/>
      <c r="L120" s="1" t="s">
        <v>698</v>
      </c>
      <c r="M120" s="9" t="s">
        <v>693</v>
      </c>
      <c r="N120" s="10" t="s">
        <v>1298</v>
      </c>
      <c r="O120" s="10">
        <v>56000016</v>
      </c>
      <c r="P120" s="1"/>
      <c r="Q120" s="1"/>
      <c r="R120" s="1">
        <v>500</v>
      </c>
      <c r="S120" s="1" t="s">
        <v>294</v>
      </c>
      <c r="T120" s="53" t="s">
        <v>1429</v>
      </c>
    </row>
    <row r="121" spans="1:20" ht="57">
      <c r="A121">
        <v>55000134</v>
      </c>
      <c r="B121" s="11" t="s">
        <v>295</v>
      </c>
      <c r="C121" s="1" t="s">
        <v>104</v>
      </c>
      <c r="D121" s="33" t="s">
        <v>1319</v>
      </c>
      <c r="E121" s="33" t="s">
        <v>1320</v>
      </c>
      <c r="F121" s="32"/>
      <c r="G121" s="18"/>
      <c r="H121" s="17"/>
      <c r="I121" s="17"/>
      <c r="J121" s="21"/>
      <c r="K121" s="60"/>
      <c r="L121" s="1" t="s">
        <v>698</v>
      </c>
      <c r="M121" s="9" t="s">
        <v>693</v>
      </c>
      <c r="N121" s="10" t="s">
        <v>1321</v>
      </c>
      <c r="O121" s="10">
        <v>0</v>
      </c>
      <c r="P121" s="1"/>
      <c r="Q121" s="1"/>
      <c r="R121" s="1">
        <v>500</v>
      </c>
      <c r="S121" s="1" t="s">
        <v>296</v>
      </c>
      <c r="T121" s="53" t="s">
        <v>1429</v>
      </c>
    </row>
    <row r="122" spans="1:20" ht="45.6">
      <c r="A122">
        <v>55000135</v>
      </c>
      <c r="B122" s="11" t="s">
        <v>297</v>
      </c>
      <c r="C122" s="1" t="s">
        <v>1</v>
      </c>
      <c r="D122" s="33"/>
      <c r="E122" s="33"/>
      <c r="F122" s="32"/>
      <c r="G122" s="18"/>
      <c r="H122" s="17" t="s">
        <v>1015</v>
      </c>
      <c r="I122" s="17"/>
      <c r="J122" s="21"/>
      <c r="K122" s="60"/>
      <c r="L122" s="1" t="s">
        <v>698</v>
      </c>
      <c r="M122" s="9" t="s">
        <v>693</v>
      </c>
      <c r="N122" s="1" t="s">
        <v>1016</v>
      </c>
      <c r="O122" s="1">
        <v>0</v>
      </c>
      <c r="P122" s="1"/>
      <c r="Q122" s="1"/>
      <c r="R122" s="1">
        <v>-500</v>
      </c>
      <c r="S122" s="1" t="s">
        <v>298</v>
      </c>
      <c r="T122" s="53" t="s">
        <v>1429</v>
      </c>
    </row>
    <row r="123" spans="1:20" ht="34.200000000000003">
      <c r="A123">
        <v>55000136</v>
      </c>
      <c r="B123" s="11" t="s">
        <v>299</v>
      </c>
      <c r="C123" s="1" t="s">
        <v>61</v>
      </c>
      <c r="D123" s="33"/>
      <c r="E123" s="33"/>
      <c r="F123" s="32"/>
      <c r="G123" s="18"/>
      <c r="H123" s="17"/>
      <c r="I123" s="17" t="s">
        <v>1374</v>
      </c>
      <c r="J123" s="21"/>
      <c r="K123" s="60"/>
      <c r="L123" s="1" t="s">
        <v>698</v>
      </c>
      <c r="M123" s="9" t="s">
        <v>693</v>
      </c>
      <c r="N123" s="10" t="s">
        <v>872</v>
      </c>
      <c r="O123" s="10">
        <v>0</v>
      </c>
      <c r="P123" s="1"/>
      <c r="Q123" s="1"/>
      <c r="R123" s="1">
        <v>600</v>
      </c>
      <c r="S123" s="1" t="s">
        <v>300</v>
      </c>
      <c r="T123" s="53" t="s">
        <v>1429</v>
      </c>
    </row>
    <row r="124" spans="1:20" ht="45.6">
      <c r="A124">
        <v>55000137</v>
      </c>
      <c r="B124" s="11" t="s">
        <v>301</v>
      </c>
      <c r="C124" s="1" t="s">
        <v>104</v>
      </c>
      <c r="D124" s="33" t="s">
        <v>1417</v>
      </c>
      <c r="E124" s="33"/>
      <c r="F124" s="32"/>
      <c r="G124" s="18"/>
      <c r="H124" s="17"/>
      <c r="I124" s="17"/>
      <c r="J124" s="21"/>
      <c r="K124" s="60"/>
      <c r="L124" s="1" t="s">
        <v>698</v>
      </c>
      <c r="M124" s="9" t="s">
        <v>693</v>
      </c>
      <c r="N124" s="1" t="s">
        <v>1269</v>
      </c>
      <c r="O124" s="10">
        <v>56000101</v>
      </c>
      <c r="P124" s="1"/>
      <c r="Q124" s="1" t="s">
        <v>1023</v>
      </c>
      <c r="R124" s="1">
        <v>111</v>
      </c>
      <c r="S124" s="1" t="s">
        <v>302</v>
      </c>
      <c r="T124" s="53" t="s">
        <v>1429</v>
      </c>
    </row>
    <row r="125" spans="1:20" ht="34.200000000000003">
      <c r="A125">
        <v>55000138</v>
      </c>
      <c r="B125" s="11" t="s">
        <v>303</v>
      </c>
      <c r="C125" s="1" t="s">
        <v>76</v>
      </c>
      <c r="D125" s="33" t="s">
        <v>854</v>
      </c>
      <c r="E125" s="33"/>
      <c r="F125" s="32"/>
      <c r="G125" s="18"/>
      <c r="H125" s="17"/>
      <c r="I125" s="17"/>
      <c r="J125" s="21"/>
      <c r="K125" s="60"/>
      <c r="L125" s="1" t="s">
        <v>700</v>
      </c>
      <c r="M125" s="9" t="s">
        <v>693</v>
      </c>
      <c r="N125" s="1" t="s">
        <v>304</v>
      </c>
      <c r="O125" s="1">
        <v>0</v>
      </c>
      <c r="P125" s="1"/>
      <c r="Q125" s="1"/>
      <c r="R125" s="1">
        <v>55</v>
      </c>
      <c r="S125" s="1" t="s">
        <v>305</v>
      </c>
      <c r="T125" s="53" t="s">
        <v>1429</v>
      </c>
    </row>
    <row r="126" spans="1:20" ht="45.6">
      <c r="A126">
        <v>55000139</v>
      </c>
      <c r="B126" s="11" t="s">
        <v>306</v>
      </c>
      <c r="C126" s="1" t="s">
        <v>104</v>
      </c>
      <c r="D126" s="33" t="s">
        <v>1405</v>
      </c>
      <c r="E126" s="33"/>
      <c r="F126" s="32"/>
      <c r="G126" s="18"/>
      <c r="H126" s="17"/>
      <c r="I126" s="17"/>
      <c r="J126" s="21"/>
      <c r="K126" s="60"/>
      <c r="L126" s="1" t="s">
        <v>698</v>
      </c>
      <c r="M126" s="9" t="s">
        <v>693</v>
      </c>
      <c r="N126" s="1" t="s">
        <v>1270</v>
      </c>
      <c r="O126" s="10">
        <v>56000101</v>
      </c>
      <c r="P126" s="1"/>
      <c r="Q126" s="1" t="s">
        <v>1023</v>
      </c>
      <c r="R126" s="1">
        <v>111</v>
      </c>
      <c r="S126" s="1" t="s">
        <v>307</v>
      </c>
      <c r="T126" s="53" t="s">
        <v>1429</v>
      </c>
    </row>
    <row r="127" spans="1:20" ht="57">
      <c r="A127">
        <v>55000140</v>
      </c>
      <c r="B127" s="11" t="s">
        <v>308</v>
      </c>
      <c r="C127" s="1" t="s">
        <v>104</v>
      </c>
      <c r="D127" s="33" t="s">
        <v>1415</v>
      </c>
      <c r="E127" s="33"/>
      <c r="F127" s="32"/>
      <c r="G127" s="18"/>
      <c r="H127" s="17"/>
      <c r="I127" s="17"/>
      <c r="J127" s="21"/>
      <c r="K127" s="60"/>
      <c r="L127" s="1" t="s">
        <v>698</v>
      </c>
      <c r="M127" s="9" t="s">
        <v>693</v>
      </c>
      <c r="N127" s="1" t="s">
        <v>1271</v>
      </c>
      <c r="O127" s="10">
        <v>56000101</v>
      </c>
      <c r="P127" s="1"/>
      <c r="Q127" s="1" t="s">
        <v>1023</v>
      </c>
      <c r="R127" s="1">
        <v>111</v>
      </c>
      <c r="S127" s="1" t="s">
        <v>309</v>
      </c>
      <c r="T127" s="53" t="s">
        <v>1429</v>
      </c>
    </row>
    <row r="128" spans="1:20" ht="45.6">
      <c r="A128">
        <v>55000141</v>
      </c>
      <c r="B128" s="11" t="s">
        <v>310</v>
      </c>
      <c r="C128" s="1" t="s">
        <v>104</v>
      </c>
      <c r="D128" s="33" t="s">
        <v>1409</v>
      </c>
      <c r="E128" s="33"/>
      <c r="F128" s="32"/>
      <c r="G128" s="18"/>
      <c r="H128" s="17"/>
      <c r="I128" s="17"/>
      <c r="J128" s="21"/>
      <c r="K128" s="60"/>
      <c r="L128" s="1" t="s">
        <v>698</v>
      </c>
      <c r="M128" s="9" t="s">
        <v>693</v>
      </c>
      <c r="N128" s="1" t="s">
        <v>1272</v>
      </c>
      <c r="O128" s="10">
        <v>56000101</v>
      </c>
      <c r="P128" s="1"/>
      <c r="Q128" s="1" t="s">
        <v>1023</v>
      </c>
      <c r="R128" s="1">
        <v>111</v>
      </c>
      <c r="S128" s="1" t="s">
        <v>311</v>
      </c>
      <c r="T128" s="53" t="s">
        <v>1429</v>
      </c>
    </row>
    <row r="129" spans="1:20" ht="34.200000000000003">
      <c r="A129">
        <v>55000142</v>
      </c>
      <c r="B129" s="11" t="s">
        <v>312</v>
      </c>
      <c r="C129" s="1" t="s">
        <v>76</v>
      </c>
      <c r="D129" s="33" t="s">
        <v>855</v>
      </c>
      <c r="E129" s="33"/>
      <c r="F129" s="32"/>
      <c r="G129" s="18"/>
      <c r="H129" s="17"/>
      <c r="I129" s="17"/>
      <c r="J129" s="21"/>
      <c r="K129" s="60"/>
      <c r="L129" s="1" t="s">
        <v>700</v>
      </c>
      <c r="M129" s="9" t="s">
        <v>693</v>
      </c>
      <c r="N129" s="1" t="s">
        <v>313</v>
      </c>
      <c r="O129" s="1">
        <v>0</v>
      </c>
      <c r="P129" s="1"/>
      <c r="Q129" s="1"/>
      <c r="R129" s="1">
        <v>55</v>
      </c>
      <c r="S129" s="1" t="s">
        <v>314</v>
      </c>
      <c r="T129" s="53" t="s">
        <v>1429</v>
      </c>
    </row>
    <row r="130" spans="1:20" ht="22.8">
      <c r="A130">
        <v>55000143</v>
      </c>
      <c r="B130" s="11" t="s">
        <v>315</v>
      </c>
      <c r="C130" s="1" t="s">
        <v>1002</v>
      </c>
      <c r="D130" s="33"/>
      <c r="E130" s="33"/>
      <c r="F130" s="32" t="s">
        <v>758</v>
      </c>
      <c r="G130" s="18"/>
      <c r="H130" s="17"/>
      <c r="I130" s="17"/>
      <c r="J130" s="21" t="s">
        <v>1441</v>
      </c>
      <c r="K130" s="60"/>
      <c r="L130" s="1" t="s">
        <v>698</v>
      </c>
      <c r="M130" s="9" t="s">
        <v>693</v>
      </c>
      <c r="N130" s="10" t="s">
        <v>951</v>
      </c>
      <c r="O130" s="10">
        <v>0</v>
      </c>
      <c r="P130" s="1" t="s">
        <v>316</v>
      </c>
      <c r="Q130" s="1"/>
      <c r="R130" s="1">
        <f>600-200</f>
        <v>400</v>
      </c>
      <c r="S130" s="1" t="s">
        <v>317</v>
      </c>
      <c r="T130" s="53" t="s">
        <v>1429</v>
      </c>
    </row>
    <row r="131" spans="1:20" ht="45.6">
      <c r="A131">
        <v>55000144</v>
      </c>
      <c r="B131" s="11" t="s">
        <v>318</v>
      </c>
      <c r="C131" s="1" t="s">
        <v>104</v>
      </c>
      <c r="D131" s="33" t="s">
        <v>1407</v>
      </c>
      <c r="E131" s="33"/>
      <c r="F131" s="32"/>
      <c r="G131" s="18"/>
      <c r="H131" s="17"/>
      <c r="I131" s="17"/>
      <c r="J131" s="21"/>
      <c r="K131" s="60"/>
      <c r="L131" s="1" t="s">
        <v>698</v>
      </c>
      <c r="M131" s="9" t="s">
        <v>693</v>
      </c>
      <c r="N131" s="1" t="s">
        <v>1265</v>
      </c>
      <c r="O131" s="10">
        <v>56000101</v>
      </c>
      <c r="P131" s="1"/>
      <c r="Q131" s="1" t="s">
        <v>1023</v>
      </c>
      <c r="R131" s="1">
        <v>111</v>
      </c>
      <c r="S131" s="1" t="s">
        <v>319</v>
      </c>
      <c r="T131" s="53" t="s">
        <v>1429</v>
      </c>
    </row>
    <row r="132" spans="1:20" ht="34.200000000000003">
      <c r="A132">
        <v>55000145</v>
      </c>
      <c r="B132" s="11" t="s">
        <v>320</v>
      </c>
      <c r="C132" s="1" t="s">
        <v>76</v>
      </c>
      <c r="D132" s="33" t="s">
        <v>856</v>
      </c>
      <c r="E132" s="33"/>
      <c r="F132" s="32"/>
      <c r="G132" s="18"/>
      <c r="H132" s="17"/>
      <c r="I132" s="17"/>
      <c r="J132" s="21"/>
      <c r="K132" s="60"/>
      <c r="L132" s="1" t="s">
        <v>700</v>
      </c>
      <c r="M132" s="9" t="s">
        <v>693</v>
      </c>
      <c r="N132" s="1" t="s">
        <v>321</v>
      </c>
      <c r="O132" s="1">
        <v>0</v>
      </c>
      <c r="P132" s="1"/>
      <c r="Q132" s="1"/>
      <c r="R132" s="1">
        <v>55</v>
      </c>
      <c r="S132" s="1" t="s">
        <v>322</v>
      </c>
      <c r="T132" s="53" t="s">
        <v>1429</v>
      </c>
    </row>
    <row r="133" spans="1:20" ht="45.6">
      <c r="A133">
        <v>55000146</v>
      </c>
      <c r="B133" s="11" t="s">
        <v>323</v>
      </c>
      <c r="C133" s="1" t="s">
        <v>104</v>
      </c>
      <c r="D133" s="33" t="s">
        <v>1410</v>
      </c>
      <c r="E133" s="33"/>
      <c r="F133" s="32"/>
      <c r="G133" s="18"/>
      <c r="H133" s="17"/>
      <c r="I133" s="17"/>
      <c r="J133" s="21"/>
      <c r="K133" s="60"/>
      <c r="L133" s="1" t="s">
        <v>698</v>
      </c>
      <c r="M133" s="9" t="s">
        <v>693</v>
      </c>
      <c r="N133" s="1" t="s">
        <v>1273</v>
      </c>
      <c r="O133" s="10">
        <v>56000101</v>
      </c>
      <c r="P133" s="1"/>
      <c r="Q133" s="1" t="s">
        <v>1023</v>
      </c>
      <c r="R133" s="1">
        <v>111</v>
      </c>
      <c r="S133" s="1" t="s">
        <v>324</v>
      </c>
      <c r="T133" s="53" t="s">
        <v>1429</v>
      </c>
    </row>
    <row r="134" spans="1:20" ht="34.200000000000003">
      <c r="A134">
        <v>55000147</v>
      </c>
      <c r="B134" s="11" t="s">
        <v>325</v>
      </c>
      <c r="C134" s="1" t="s">
        <v>76</v>
      </c>
      <c r="D134" s="33" t="s">
        <v>857</v>
      </c>
      <c r="E134" s="33"/>
      <c r="F134" s="32"/>
      <c r="G134" s="18"/>
      <c r="H134" s="17"/>
      <c r="I134" s="17"/>
      <c r="J134" s="21"/>
      <c r="K134" s="60"/>
      <c r="L134" s="1" t="s">
        <v>700</v>
      </c>
      <c r="M134" s="9" t="s">
        <v>693</v>
      </c>
      <c r="N134" s="1" t="s">
        <v>326</v>
      </c>
      <c r="O134" s="1">
        <v>0</v>
      </c>
      <c r="P134" s="1"/>
      <c r="Q134" s="1"/>
      <c r="R134" s="1">
        <v>55</v>
      </c>
      <c r="S134" s="1" t="s">
        <v>327</v>
      </c>
      <c r="T134" s="53" t="s">
        <v>1429</v>
      </c>
    </row>
    <row r="135" spans="1:20" ht="45.6">
      <c r="A135">
        <v>55000148</v>
      </c>
      <c r="B135" s="11" t="s">
        <v>328</v>
      </c>
      <c r="C135" s="1" t="s">
        <v>104</v>
      </c>
      <c r="D135" s="33" t="s">
        <v>1408</v>
      </c>
      <c r="E135" s="33"/>
      <c r="F135" s="32"/>
      <c r="G135" s="18"/>
      <c r="H135" s="17"/>
      <c r="I135" s="17"/>
      <c r="J135" s="21"/>
      <c r="K135" s="60"/>
      <c r="L135" s="1" t="s">
        <v>698</v>
      </c>
      <c r="M135" s="9" t="s">
        <v>693</v>
      </c>
      <c r="N135" s="1" t="s">
        <v>1274</v>
      </c>
      <c r="O135" s="10">
        <v>56000101</v>
      </c>
      <c r="P135" s="1"/>
      <c r="Q135" s="1" t="s">
        <v>1023</v>
      </c>
      <c r="R135" s="1">
        <v>111</v>
      </c>
      <c r="S135" s="1" t="s">
        <v>329</v>
      </c>
      <c r="T135" s="53" t="s">
        <v>1429</v>
      </c>
    </row>
    <row r="136" spans="1:20" ht="34.200000000000003">
      <c r="A136">
        <v>55000149</v>
      </c>
      <c r="B136" s="11" t="s">
        <v>330</v>
      </c>
      <c r="C136" s="1" t="s">
        <v>76</v>
      </c>
      <c r="D136" s="33" t="s">
        <v>858</v>
      </c>
      <c r="E136" s="33"/>
      <c r="F136" s="32"/>
      <c r="G136" s="18"/>
      <c r="H136" s="17"/>
      <c r="I136" s="17"/>
      <c r="J136" s="21"/>
      <c r="K136" s="60"/>
      <c r="L136" s="1" t="s">
        <v>700</v>
      </c>
      <c r="M136" s="9" t="s">
        <v>693</v>
      </c>
      <c r="N136" s="1" t="s">
        <v>331</v>
      </c>
      <c r="O136" s="1">
        <v>0</v>
      </c>
      <c r="P136" s="1"/>
      <c r="Q136" s="1"/>
      <c r="R136" s="1">
        <v>55</v>
      </c>
      <c r="S136" s="1" t="s">
        <v>332</v>
      </c>
      <c r="T136" s="53" t="s">
        <v>1429</v>
      </c>
    </row>
    <row r="137" spans="1:20" ht="34.200000000000003">
      <c r="A137">
        <v>55000150</v>
      </c>
      <c r="B137" s="11" t="s">
        <v>333</v>
      </c>
      <c r="C137" s="1" t="s">
        <v>76</v>
      </c>
      <c r="D137" s="33" t="s">
        <v>1079</v>
      </c>
      <c r="E137" s="33"/>
      <c r="F137" s="32"/>
      <c r="G137" s="18"/>
      <c r="H137" s="17"/>
      <c r="I137" s="17"/>
      <c r="J137" s="21"/>
      <c r="K137" s="60"/>
      <c r="L137" s="1" t="s">
        <v>700</v>
      </c>
      <c r="M137" s="9" t="s">
        <v>693</v>
      </c>
      <c r="N137" s="1" t="s">
        <v>1080</v>
      </c>
      <c r="O137" s="1">
        <v>0</v>
      </c>
      <c r="P137" s="1"/>
      <c r="Q137" s="1"/>
      <c r="R137" s="1">
        <v>75</v>
      </c>
      <c r="S137" s="1" t="s">
        <v>334</v>
      </c>
      <c r="T137" s="53" t="s">
        <v>1429</v>
      </c>
    </row>
    <row r="138" spans="1:20" ht="34.200000000000003">
      <c r="A138">
        <v>55000151</v>
      </c>
      <c r="B138" s="11" t="s">
        <v>335</v>
      </c>
      <c r="C138" s="1" t="s">
        <v>104</v>
      </c>
      <c r="D138" s="33" t="s">
        <v>1396</v>
      </c>
      <c r="E138" s="33"/>
      <c r="F138" s="32"/>
      <c r="G138" s="18"/>
      <c r="H138" s="17"/>
      <c r="I138" s="17"/>
      <c r="J138" s="21"/>
      <c r="K138" s="60"/>
      <c r="L138" s="1" t="s">
        <v>698</v>
      </c>
      <c r="M138" s="9" t="s">
        <v>693</v>
      </c>
      <c r="N138" s="1" t="s">
        <v>1035</v>
      </c>
      <c r="O138" s="10">
        <v>56000015</v>
      </c>
      <c r="P138" s="1"/>
      <c r="Q138" s="1" t="s">
        <v>1023</v>
      </c>
      <c r="R138" s="1">
        <v>200</v>
      </c>
      <c r="S138" s="1" t="s">
        <v>336</v>
      </c>
      <c r="T138" s="53" t="s">
        <v>1429</v>
      </c>
    </row>
    <row r="139" spans="1:20" ht="22.8">
      <c r="A139">
        <v>55000152</v>
      </c>
      <c r="B139" s="11" t="s">
        <v>337</v>
      </c>
      <c r="C139" s="1" t="s">
        <v>1002</v>
      </c>
      <c r="D139" s="33"/>
      <c r="E139" s="33"/>
      <c r="F139" s="32"/>
      <c r="G139" s="18"/>
      <c r="H139" s="17"/>
      <c r="I139" s="22"/>
      <c r="J139" s="21" t="s">
        <v>1442</v>
      </c>
      <c r="K139" s="60"/>
      <c r="L139" s="1" t="s">
        <v>698</v>
      </c>
      <c r="M139" s="9" t="s">
        <v>693</v>
      </c>
      <c r="N139" s="10" t="s">
        <v>948</v>
      </c>
      <c r="O139" s="10">
        <v>0</v>
      </c>
      <c r="P139" s="1" t="s">
        <v>185</v>
      </c>
      <c r="Q139" s="1" t="s">
        <v>1024</v>
      </c>
      <c r="R139" s="1">
        <v>300</v>
      </c>
      <c r="S139" s="1" t="s">
        <v>338</v>
      </c>
      <c r="T139" s="53" t="s">
        <v>1429</v>
      </c>
    </row>
    <row r="140" spans="1:20" ht="45.6">
      <c r="A140">
        <v>55000153</v>
      </c>
      <c r="B140" s="11" t="s">
        <v>339</v>
      </c>
      <c r="C140" s="1" t="s">
        <v>104</v>
      </c>
      <c r="D140" s="33" t="s">
        <v>1416</v>
      </c>
      <c r="E140" s="33"/>
      <c r="F140" s="32"/>
      <c r="G140" s="18"/>
      <c r="H140" s="17"/>
      <c r="I140" s="17"/>
      <c r="J140" s="21"/>
      <c r="K140" s="60"/>
      <c r="L140" s="1" t="s">
        <v>698</v>
      </c>
      <c r="M140" s="9" t="s">
        <v>693</v>
      </c>
      <c r="N140" s="1" t="s">
        <v>1269</v>
      </c>
      <c r="O140" s="10">
        <v>56000121</v>
      </c>
      <c r="P140" s="1"/>
      <c r="Q140" s="1" t="s">
        <v>1023</v>
      </c>
      <c r="R140" s="1">
        <v>27</v>
      </c>
      <c r="S140" s="1" t="s">
        <v>340</v>
      </c>
      <c r="T140" s="53" t="s">
        <v>1429</v>
      </c>
    </row>
    <row r="141" spans="1:20" ht="22.8">
      <c r="A141">
        <v>55000154</v>
      </c>
      <c r="B141" s="11" t="s">
        <v>341</v>
      </c>
      <c r="C141" s="10" t="s">
        <v>956</v>
      </c>
      <c r="D141" s="33"/>
      <c r="E141" s="33"/>
      <c r="F141" s="32"/>
      <c r="G141" s="18"/>
      <c r="H141" s="17"/>
      <c r="I141" s="17" t="s">
        <v>1120</v>
      </c>
      <c r="J141" s="21"/>
      <c r="K141" s="60"/>
      <c r="L141" s="1" t="s">
        <v>698</v>
      </c>
      <c r="M141" s="9" t="s">
        <v>693</v>
      </c>
      <c r="N141" s="1" t="s">
        <v>342</v>
      </c>
      <c r="O141" s="1">
        <v>0</v>
      </c>
      <c r="P141" s="1"/>
      <c r="Q141" s="1"/>
      <c r="R141" s="31">
        <v>100</v>
      </c>
      <c r="S141" s="1" t="s">
        <v>343</v>
      </c>
      <c r="T141" s="53" t="s">
        <v>1429</v>
      </c>
    </row>
    <row r="142" spans="1:20" ht="22.8">
      <c r="A142">
        <v>55000155</v>
      </c>
      <c r="B142" s="11" t="s">
        <v>344</v>
      </c>
      <c r="C142" s="1" t="s">
        <v>345</v>
      </c>
      <c r="D142" s="33"/>
      <c r="E142" s="33"/>
      <c r="F142" s="32"/>
      <c r="G142" s="18"/>
      <c r="H142" s="17"/>
      <c r="I142" s="17" t="s">
        <v>1309</v>
      </c>
      <c r="J142" s="21"/>
      <c r="K142" s="60"/>
      <c r="L142" s="1" t="s">
        <v>698</v>
      </c>
      <c r="M142" s="9" t="s">
        <v>693</v>
      </c>
      <c r="N142" s="10" t="s">
        <v>1307</v>
      </c>
      <c r="O142" s="10">
        <v>0</v>
      </c>
      <c r="P142" s="1"/>
      <c r="Q142" s="1"/>
      <c r="R142" s="1">
        <v>-120</v>
      </c>
      <c r="S142" s="1" t="s">
        <v>346</v>
      </c>
      <c r="T142" s="53" t="s">
        <v>1429</v>
      </c>
    </row>
    <row r="143" spans="1:20" ht="22.8">
      <c r="A143">
        <v>55000156</v>
      </c>
      <c r="B143" s="11" t="s">
        <v>347</v>
      </c>
      <c r="C143" s="1" t="s">
        <v>345</v>
      </c>
      <c r="D143" s="33"/>
      <c r="E143" s="33"/>
      <c r="F143" s="32"/>
      <c r="G143" s="18"/>
      <c r="H143" s="17"/>
      <c r="I143" s="17" t="s">
        <v>1310</v>
      </c>
      <c r="J143" s="21"/>
      <c r="K143" s="60"/>
      <c r="L143" s="1" t="s">
        <v>698</v>
      </c>
      <c r="M143" s="9" t="s">
        <v>693</v>
      </c>
      <c r="N143" s="10" t="s">
        <v>1308</v>
      </c>
      <c r="O143" s="10">
        <v>0</v>
      </c>
      <c r="P143" s="1"/>
      <c r="Q143" s="1"/>
      <c r="R143" s="1">
        <v>90</v>
      </c>
      <c r="S143" s="1" t="s">
        <v>348</v>
      </c>
      <c r="T143" s="53" t="s">
        <v>1429</v>
      </c>
    </row>
    <row r="144" spans="1:20" ht="34.200000000000003">
      <c r="A144">
        <v>55000157</v>
      </c>
      <c r="B144" s="11" t="s">
        <v>349</v>
      </c>
      <c r="C144" s="1" t="s">
        <v>1</v>
      </c>
      <c r="D144" s="33"/>
      <c r="E144" s="33"/>
      <c r="F144" s="32"/>
      <c r="G144" s="18"/>
      <c r="H144" s="17"/>
      <c r="I144" s="17" t="s">
        <v>1244</v>
      </c>
      <c r="J144" s="21"/>
      <c r="K144" s="60"/>
      <c r="L144" s="1" t="s">
        <v>698</v>
      </c>
      <c r="M144" s="9" t="s">
        <v>693</v>
      </c>
      <c r="N144" s="10" t="s">
        <v>1248</v>
      </c>
      <c r="O144" s="10">
        <v>0</v>
      </c>
      <c r="P144" s="1"/>
      <c r="Q144" s="1"/>
      <c r="R144" s="1">
        <v>3000</v>
      </c>
      <c r="S144" s="1" t="s">
        <v>350</v>
      </c>
      <c r="T144" s="53" t="s">
        <v>1429</v>
      </c>
    </row>
    <row r="145" spans="1:20" ht="22.8">
      <c r="A145">
        <v>55000158</v>
      </c>
      <c r="B145" s="11" t="s">
        <v>351</v>
      </c>
      <c r="C145" s="1" t="s">
        <v>1</v>
      </c>
      <c r="D145" s="33"/>
      <c r="E145" s="33"/>
      <c r="F145" s="32" t="s">
        <v>893</v>
      </c>
      <c r="G145" s="18"/>
      <c r="H145" s="17"/>
      <c r="I145" s="17" t="s">
        <v>909</v>
      </c>
      <c r="J145" s="21"/>
      <c r="K145" s="60"/>
      <c r="L145" s="1" t="s">
        <v>698</v>
      </c>
      <c r="M145" s="9" t="s">
        <v>693</v>
      </c>
      <c r="N145" s="1" t="s">
        <v>352</v>
      </c>
      <c r="O145" s="1">
        <v>0</v>
      </c>
      <c r="P145" s="1"/>
      <c r="Q145" s="1"/>
      <c r="R145" s="1">
        <v>700</v>
      </c>
      <c r="S145" s="1" t="s">
        <v>353</v>
      </c>
      <c r="T145" s="53" t="s">
        <v>1429</v>
      </c>
    </row>
    <row r="146" spans="1:20" ht="45.6">
      <c r="A146">
        <v>55000159</v>
      </c>
      <c r="B146" s="11" t="s">
        <v>354</v>
      </c>
      <c r="C146" s="1" t="s">
        <v>101</v>
      </c>
      <c r="D146" s="33"/>
      <c r="E146" s="33"/>
      <c r="F146" s="32" t="s">
        <v>1286</v>
      </c>
      <c r="G146" s="18"/>
      <c r="H146" s="17" t="s">
        <v>1288</v>
      </c>
      <c r="I146" s="17"/>
      <c r="J146" s="21"/>
      <c r="K146" s="60"/>
      <c r="L146" s="1" t="s">
        <v>698</v>
      </c>
      <c r="M146" s="9" t="s">
        <v>693</v>
      </c>
      <c r="N146" s="1" t="s">
        <v>1289</v>
      </c>
      <c r="O146" s="1">
        <v>0</v>
      </c>
      <c r="P146" s="1"/>
      <c r="Q146" s="1"/>
      <c r="R146" s="1">
        <v>120</v>
      </c>
      <c r="S146" s="1" t="s">
        <v>355</v>
      </c>
      <c r="T146" s="53" t="s">
        <v>1429</v>
      </c>
    </row>
    <row r="147" spans="1:20" ht="34.200000000000003">
      <c r="A147">
        <v>55000160</v>
      </c>
      <c r="B147" s="11" t="s">
        <v>356</v>
      </c>
      <c r="C147" s="1" t="s">
        <v>61</v>
      </c>
      <c r="D147" s="33"/>
      <c r="E147" s="33"/>
      <c r="F147" s="32"/>
      <c r="G147" s="18"/>
      <c r="H147" s="17"/>
      <c r="I147" s="17" t="s">
        <v>1375</v>
      </c>
      <c r="J147" s="21"/>
      <c r="K147" s="60"/>
      <c r="L147" s="1" t="s">
        <v>698</v>
      </c>
      <c r="M147" s="9" t="s">
        <v>693</v>
      </c>
      <c r="N147" s="10" t="s">
        <v>1147</v>
      </c>
      <c r="O147" s="10">
        <v>0</v>
      </c>
      <c r="P147" s="1"/>
      <c r="Q147" s="1"/>
      <c r="R147" s="1">
        <v>950</v>
      </c>
      <c r="S147" s="1" t="s">
        <v>357</v>
      </c>
      <c r="T147" s="53" t="s">
        <v>1429</v>
      </c>
    </row>
    <row r="148" spans="1:20" ht="57">
      <c r="A148">
        <v>55000161</v>
      </c>
      <c r="B148" s="11" t="s">
        <v>358</v>
      </c>
      <c r="C148" s="1" t="s">
        <v>104</v>
      </c>
      <c r="D148" s="33" t="s">
        <v>1419</v>
      </c>
      <c r="E148" s="33"/>
      <c r="F148" s="32"/>
      <c r="G148" s="18"/>
      <c r="H148" s="17"/>
      <c r="I148" s="17"/>
      <c r="J148" s="21"/>
      <c r="K148" s="60"/>
      <c r="L148" s="1" t="s">
        <v>698</v>
      </c>
      <c r="M148" s="9" t="s">
        <v>693</v>
      </c>
      <c r="N148" s="1" t="s">
        <v>1279</v>
      </c>
      <c r="O148" s="10">
        <v>56000101</v>
      </c>
      <c r="P148" s="1"/>
      <c r="Q148" s="1" t="s">
        <v>1023</v>
      </c>
      <c r="R148" s="1">
        <v>83</v>
      </c>
      <c r="S148" s="1" t="s">
        <v>359</v>
      </c>
      <c r="T148" s="53" t="s">
        <v>1429</v>
      </c>
    </row>
    <row r="149" spans="1:20" ht="45.6">
      <c r="A149">
        <v>55000162</v>
      </c>
      <c r="B149" s="11" t="s">
        <v>360</v>
      </c>
      <c r="C149" s="1" t="s">
        <v>104</v>
      </c>
      <c r="D149" s="33" t="s">
        <v>1418</v>
      </c>
      <c r="E149" s="33"/>
      <c r="F149" s="32"/>
      <c r="G149" s="18"/>
      <c r="H149" s="17"/>
      <c r="I149" s="17"/>
      <c r="J149" s="21"/>
      <c r="K149" s="60"/>
      <c r="L149" s="1" t="s">
        <v>698</v>
      </c>
      <c r="M149" s="9" t="s">
        <v>693</v>
      </c>
      <c r="N149" s="1" t="s">
        <v>1276</v>
      </c>
      <c r="O149" s="10">
        <v>56000101</v>
      </c>
      <c r="P149" s="1"/>
      <c r="Q149" s="1" t="s">
        <v>1023</v>
      </c>
      <c r="R149" s="1">
        <v>100</v>
      </c>
      <c r="S149" s="1" t="s">
        <v>361</v>
      </c>
      <c r="T149" s="53" t="s">
        <v>1429</v>
      </c>
    </row>
    <row r="150" spans="1:20" ht="45.6">
      <c r="A150">
        <v>55000163</v>
      </c>
      <c r="B150" s="11" t="s">
        <v>362</v>
      </c>
      <c r="C150" s="1" t="s">
        <v>64</v>
      </c>
      <c r="D150" s="33"/>
      <c r="E150" s="33"/>
      <c r="F150" s="32" t="s">
        <v>822</v>
      </c>
      <c r="G150" s="18"/>
      <c r="H150" s="17" t="s">
        <v>1287</v>
      </c>
      <c r="I150" s="17"/>
      <c r="J150" s="21"/>
      <c r="K150" s="60"/>
      <c r="L150" s="1" t="s">
        <v>700</v>
      </c>
      <c r="M150" s="9" t="s">
        <v>693</v>
      </c>
      <c r="N150" s="16" t="s">
        <v>363</v>
      </c>
      <c r="O150" s="1">
        <v>0</v>
      </c>
      <c r="P150" s="1" t="s">
        <v>88</v>
      </c>
      <c r="Q150" s="1" t="s">
        <v>1021</v>
      </c>
      <c r="R150" s="1">
        <v>1000</v>
      </c>
      <c r="S150" s="1" t="s">
        <v>364</v>
      </c>
      <c r="T150" s="53" t="s">
        <v>1429</v>
      </c>
    </row>
    <row r="151" spans="1:20" ht="45.6">
      <c r="A151">
        <v>55000164</v>
      </c>
      <c r="B151" s="11" t="s">
        <v>365</v>
      </c>
      <c r="C151" s="1" t="s">
        <v>4</v>
      </c>
      <c r="D151" s="33"/>
      <c r="E151" s="33"/>
      <c r="F151" s="32"/>
      <c r="G151" s="18"/>
      <c r="H151" s="17" t="s">
        <v>999</v>
      </c>
      <c r="I151" s="17"/>
      <c r="J151" s="21"/>
      <c r="K151" s="60"/>
      <c r="L151" s="1" t="s">
        <v>698</v>
      </c>
      <c r="M151" s="9" t="s">
        <v>693</v>
      </c>
      <c r="N151" s="15" t="s">
        <v>970</v>
      </c>
      <c r="O151" s="15">
        <v>0</v>
      </c>
      <c r="P151" s="1"/>
      <c r="Q151" s="1"/>
      <c r="R151" s="1">
        <v>600</v>
      </c>
      <c r="S151" s="1" t="s">
        <v>366</v>
      </c>
      <c r="T151" s="53" t="s">
        <v>1429</v>
      </c>
    </row>
    <row r="152" spans="1:20" ht="34.200000000000003">
      <c r="A152">
        <v>55000165</v>
      </c>
      <c r="B152" s="11" t="s">
        <v>367</v>
      </c>
      <c r="C152" s="1" t="s">
        <v>61</v>
      </c>
      <c r="D152" s="33"/>
      <c r="E152" s="33"/>
      <c r="F152" s="32" t="s">
        <v>886</v>
      </c>
      <c r="G152" s="18"/>
      <c r="H152" s="17"/>
      <c r="I152" s="17" t="s">
        <v>1389</v>
      </c>
      <c r="J152" s="21"/>
      <c r="K152" s="60"/>
      <c r="L152" s="1" t="s">
        <v>698</v>
      </c>
      <c r="M152" s="9" t="s">
        <v>693</v>
      </c>
      <c r="N152" s="10" t="s">
        <v>1148</v>
      </c>
      <c r="O152" s="10">
        <v>0</v>
      </c>
      <c r="P152" s="1"/>
      <c r="Q152" s="1"/>
      <c r="R152" s="1">
        <v>266</v>
      </c>
      <c r="S152" s="1" t="s">
        <v>368</v>
      </c>
      <c r="T152" s="53" t="s">
        <v>1429</v>
      </c>
    </row>
    <row r="153" spans="1:20" ht="45.6">
      <c r="A153">
        <v>55000166</v>
      </c>
      <c r="B153" s="11" t="s">
        <v>369</v>
      </c>
      <c r="C153" s="1" t="s">
        <v>1</v>
      </c>
      <c r="D153" s="33" t="s">
        <v>1424</v>
      </c>
      <c r="E153" s="33"/>
      <c r="F153" s="32"/>
      <c r="G153" s="18"/>
      <c r="H153" s="17"/>
      <c r="I153" s="17"/>
      <c r="J153" s="21"/>
      <c r="K153" s="60"/>
      <c r="L153" s="1" t="s">
        <v>698</v>
      </c>
      <c r="M153" s="9" t="s">
        <v>693</v>
      </c>
      <c r="N153" s="10" t="s">
        <v>1311</v>
      </c>
      <c r="O153" s="10">
        <v>0</v>
      </c>
      <c r="P153" s="1"/>
      <c r="Q153" s="1"/>
      <c r="R153" s="1">
        <v>600</v>
      </c>
      <c r="S153" s="1" t="s">
        <v>370</v>
      </c>
      <c r="T153" s="53" t="s">
        <v>1429</v>
      </c>
    </row>
    <row r="154" spans="1:20" ht="34.200000000000003">
      <c r="A154">
        <v>55000167</v>
      </c>
      <c r="B154" s="11" t="s">
        <v>371</v>
      </c>
      <c r="C154" s="1" t="s">
        <v>64</v>
      </c>
      <c r="D154" s="33"/>
      <c r="E154" s="33"/>
      <c r="F154" s="32" t="s">
        <v>1422</v>
      </c>
      <c r="G154" s="18"/>
      <c r="H154" s="17"/>
      <c r="I154" s="17" t="s">
        <v>842</v>
      </c>
      <c r="J154" s="21"/>
      <c r="K154" s="60"/>
      <c r="L154" s="1" t="s">
        <v>700</v>
      </c>
      <c r="M154" s="9" t="s">
        <v>693</v>
      </c>
      <c r="N154" s="10" t="s">
        <v>835</v>
      </c>
      <c r="O154" s="10">
        <v>0</v>
      </c>
      <c r="P154" s="1"/>
      <c r="Q154" s="1"/>
      <c r="R154" s="1">
        <v>1000</v>
      </c>
      <c r="S154" s="1" t="s">
        <v>372</v>
      </c>
      <c r="T154" s="53" t="s">
        <v>1429</v>
      </c>
    </row>
    <row r="155" spans="1:20" ht="79.8">
      <c r="A155">
        <v>55000168</v>
      </c>
      <c r="B155" s="11" t="s">
        <v>373</v>
      </c>
      <c r="C155" s="1" t="s">
        <v>1</v>
      </c>
      <c r="D155" s="33"/>
      <c r="E155" s="33"/>
      <c r="F155" s="32" t="s">
        <v>935</v>
      </c>
      <c r="G155" s="18"/>
      <c r="H155" s="17" t="s">
        <v>999</v>
      </c>
      <c r="I155" s="17"/>
      <c r="J155" s="21"/>
      <c r="K155" s="60"/>
      <c r="L155" s="1" t="s">
        <v>698</v>
      </c>
      <c r="M155" s="9" t="s">
        <v>693</v>
      </c>
      <c r="N155" s="10" t="s">
        <v>1000</v>
      </c>
      <c r="O155" s="10">
        <v>0</v>
      </c>
      <c r="P155" s="1"/>
      <c r="Q155" s="1"/>
      <c r="R155" s="1">
        <f>600/3</f>
        <v>200</v>
      </c>
      <c r="S155" s="1" t="s">
        <v>374</v>
      </c>
      <c r="T155" s="53" t="s">
        <v>1429</v>
      </c>
    </row>
    <row r="156" spans="1:20" ht="68.400000000000006">
      <c r="A156">
        <v>55000169</v>
      </c>
      <c r="B156" s="11" t="s">
        <v>375</v>
      </c>
      <c r="C156" s="1" t="s">
        <v>161</v>
      </c>
      <c r="D156" s="33"/>
      <c r="E156" s="33"/>
      <c r="F156" s="32" t="s">
        <v>1362</v>
      </c>
      <c r="G156" s="18"/>
      <c r="H156" s="17" t="s">
        <v>792</v>
      </c>
      <c r="I156" s="17"/>
      <c r="J156" s="21"/>
      <c r="K156" s="60"/>
      <c r="L156" s="1" t="s">
        <v>698</v>
      </c>
      <c r="M156" s="9" t="s">
        <v>693</v>
      </c>
      <c r="N156" s="1" t="s">
        <v>376</v>
      </c>
      <c r="O156" s="1">
        <v>0</v>
      </c>
      <c r="P156" s="1" t="s">
        <v>163</v>
      </c>
      <c r="Q156" s="1"/>
      <c r="R156" s="1">
        <v>500</v>
      </c>
      <c r="S156" s="1" t="s">
        <v>377</v>
      </c>
      <c r="T156" s="53" t="s">
        <v>1429</v>
      </c>
    </row>
    <row r="157" spans="1:20" ht="45.6">
      <c r="A157">
        <v>55000170</v>
      </c>
      <c r="B157" s="11" t="s">
        <v>378</v>
      </c>
      <c r="C157" s="1" t="s">
        <v>104</v>
      </c>
      <c r="D157" s="33" t="s">
        <v>1414</v>
      </c>
      <c r="E157" s="33"/>
      <c r="F157" s="32"/>
      <c r="G157" s="18"/>
      <c r="H157" s="17"/>
      <c r="I157" s="17"/>
      <c r="J157" s="21"/>
      <c r="K157" s="60"/>
      <c r="L157" s="1" t="s">
        <v>698</v>
      </c>
      <c r="M157" s="9" t="s">
        <v>693</v>
      </c>
      <c r="N157" s="1" t="s">
        <v>1277</v>
      </c>
      <c r="O157" s="10">
        <v>56000102</v>
      </c>
      <c r="P157" s="1"/>
      <c r="Q157" s="1" t="s">
        <v>1023</v>
      </c>
      <c r="R157" s="1">
        <v>112</v>
      </c>
      <c r="S157" s="1" t="s">
        <v>379</v>
      </c>
      <c r="T157" s="53" t="s">
        <v>1429</v>
      </c>
    </row>
    <row r="158" spans="1:20">
      <c r="A158">
        <v>55000171</v>
      </c>
      <c r="B158" s="11" t="s">
        <v>380</v>
      </c>
      <c r="C158" s="1" t="s">
        <v>4</v>
      </c>
      <c r="D158" s="33"/>
      <c r="E158" s="33"/>
      <c r="F158" s="32"/>
      <c r="G158" s="18"/>
      <c r="H158" s="17"/>
      <c r="I158" s="17"/>
      <c r="J158" s="21"/>
      <c r="K158" s="60"/>
      <c r="L158" s="1" t="s">
        <v>698</v>
      </c>
      <c r="M158" s="9" t="s">
        <v>693</v>
      </c>
      <c r="N158" s="10" t="s">
        <v>1133</v>
      </c>
      <c r="O158" s="10">
        <v>0</v>
      </c>
      <c r="P158" s="1"/>
      <c r="Q158" s="1"/>
      <c r="R158" s="1">
        <v>400</v>
      </c>
      <c r="S158" s="1" t="s">
        <v>381</v>
      </c>
      <c r="T158" s="53" t="s">
        <v>1429</v>
      </c>
    </row>
    <row r="159" spans="1:20" ht="45.6">
      <c r="A159">
        <v>55000172</v>
      </c>
      <c r="B159" s="11" t="s">
        <v>382</v>
      </c>
      <c r="C159" s="1" t="s">
        <v>64</v>
      </c>
      <c r="D159" s="33"/>
      <c r="E159" s="33"/>
      <c r="F159" s="32" t="s">
        <v>1363</v>
      </c>
      <c r="G159" s="18"/>
      <c r="H159" s="17" t="s">
        <v>803</v>
      </c>
      <c r="I159" s="17"/>
      <c r="J159" s="21"/>
      <c r="K159" s="60"/>
      <c r="L159" s="1" t="s">
        <v>700</v>
      </c>
      <c r="M159" s="9" t="s">
        <v>693</v>
      </c>
      <c r="N159" s="10" t="s">
        <v>837</v>
      </c>
      <c r="O159" s="10">
        <v>0</v>
      </c>
      <c r="P159" s="1"/>
      <c r="Q159" s="1"/>
      <c r="R159" s="1">
        <v>200</v>
      </c>
      <c r="S159" s="1" t="s">
        <v>383</v>
      </c>
      <c r="T159" s="53" t="s">
        <v>1429</v>
      </c>
    </row>
    <row r="160" spans="1:20" ht="45.6">
      <c r="A160">
        <v>55000173</v>
      </c>
      <c r="B160" s="11" t="s">
        <v>384</v>
      </c>
      <c r="C160" s="1" t="s">
        <v>101</v>
      </c>
      <c r="D160" s="33"/>
      <c r="E160" s="33"/>
      <c r="F160" s="32" t="s">
        <v>1285</v>
      </c>
      <c r="G160" s="18"/>
      <c r="H160" s="17" t="s">
        <v>971</v>
      </c>
      <c r="I160" s="17"/>
      <c r="J160" s="21"/>
      <c r="K160" s="60"/>
      <c r="L160" s="1" t="s">
        <v>698</v>
      </c>
      <c r="M160" s="9" t="s">
        <v>693</v>
      </c>
      <c r="N160" s="15" t="s">
        <v>1068</v>
      </c>
      <c r="O160" s="15">
        <v>0</v>
      </c>
      <c r="P160" s="1"/>
      <c r="Q160" s="1"/>
      <c r="R160" s="1">
        <v>160</v>
      </c>
      <c r="S160" s="1" t="s">
        <v>385</v>
      </c>
      <c r="T160" s="53" t="s">
        <v>1429</v>
      </c>
    </row>
    <row r="161" spans="1:20" ht="45.6">
      <c r="A161">
        <v>55000174</v>
      </c>
      <c r="B161" s="11" t="s">
        <v>386</v>
      </c>
      <c r="C161" s="1" t="s">
        <v>4</v>
      </c>
      <c r="D161" s="33"/>
      <c r="E161" s="33"/>
      <c r="F161" s="32" t="s">
        <v>751</v>
      </c>
      <c r="G161" s="18" t="s">
        <v>1125</v>
      </c>
      <c r="H161" s="17" t="s">
        <v>1126</v>
      </c>
      <c r="I161" s="17"/>
      <c r="J161" s="21"/>
      <c r="K161" s="60"/>
      <c r="L161" s="1" t="s">
        <v>698</v>
      </c>
      <c r="M161" s="9" t="s">
        <v>693</v>
      </c>
      <c r="N161" s="10" t="s">
        <v>1127</v>
      </c>
      <c r="O161" s="10">
        <v>0</v>
      </c>
      <c r="P161" s="1"/>
      <c r="Q161" s="1"/>
      <c r="R161" s="1">
        <v>150</v>
      </c>
      <c r="S161" s="1" t="s">
        <v>387</v>
      </c>
      <c r="T161" s="53" t="s">
        <v>1429</v>
      </c>
    </row>
    <row r="162" spans="1:20" ht="45.6">
      <c r="A162">
        <v>55000175</v>
      </c>
      <c r="B162" s="11" t="s">
        <v>388</v>
      </c>
      <c r="C162" s="1" t="s">
        <v>10</v>
      </c>
      <c r="D162" s="33"/>
      <c r="E162" s="33"/>
      <c r="F162" s="32" t="s">
        <v>752</v>
      </c>
      <c r="G162" s="18"/>
      <c r="H162" s="17" t="s">
        <v>756</v>
      </c>
      <c r="I162" s="17"/>
      <c r="J162" s="21"/>
      <c r="K162" s="60"/>
      <c r="L162" s="1" t="s">
        <v>698</v>
      </c>
      <c r="M162" s="9" t="s">
        <v>693</v>
      </c>
      <c r="N162" s="10" t="s">
        <v>729</v>
      </c>
      <c r="O162" s="10">
        <v>0</v>
      </c>
      <c r="P162" s="1"/>
      <c r="Q162" s="1"/>
      <c r="R162" s="1">
        <v>132</v>
      </c>
      <c r="S162" s="1" t="s">
        <v>389</v>
      </c>
      <c r="T162" s="53" t="s">
        <v>1429</v>
      </c>
    </row>
    <row r="163" spans="1:20" ht="34.200000000000003">
      <c r="A163">
        <v>55000176</v>
      </c>
      <c r="B163" s="11" t="s">
        <v>390</v>
      </c>
      <c r="C163" s="1" t="s">
        <v>161</v>
      </c>
      <c r="D163" s="33"/>
      <c r="E163" s="33"/>
      <c r="F163" s="32" t="s">
        <v>789</v>
      </c>
      <c r="G163" s="18"/>
      <c r="H163" s="17" t="s">
        <v>792</v>
      </c>
      <c r="I163" s="17"/>
      <c r="J163" s="21"/>
      <c r="K163" s="60"/>
      <c r="L163" s="1" t="s">
        <v>698</v>
      </c>
      <c r="M163" s="9" t="s">
        <v>693</v>
      </c>
      <c r="N163" s="1" t="s">
        <v>391</v>
      </c>
      <c r="O163" s="1">
        <v>0</v>
      </c>
      <c r="P163" s="1" t="s">
        <v>163</v>
      </c>
      <c r="Q163" s="1"/>
      <c r="R163" s="1">
        <v>555</v>
      </c>
      <c r="S163" s="1" t="s">
        <v>392</v>
      </c>
      <c r="T163" s="53" t="s">
        <v>1429</v>
      </c>
    </row>
    <row r="164" spans="1:20" ht="22.8">
      <c r="A164">
        <v>55000177</v>
      </c>
      <c r="B164" s="11" t="s">
        <v>393</v>
      </c>
      <c r="C164" s="1" t="s">
        <v>1</v>
      </c>
      <c r="D164" s="33"/>
      <c r="E164" s="33"/>
      <c r="F164" s="32" t="s">
        <v>899</v>
      </c>
      <c r="G164" s="18" t="s">
        <v>844</v>
      </c>
      <c r="H164" s="17"/>
      <c r="I164" s="17"/>
      <c r="J164" s="21"/>
      <c r="K164" s="60"/>
      <c r="L164" s="1" t="s">
        <v>700</v>
      </c>
      <c r="M164" s="9" t="s">
        <v>693</v>
      </c>
      <c r="N164" s="10" t="s">
        <v>964</v>
      </c>
      <c r="O164" s="10">
        <v>0</v>
      </c>
      <c r="P164" s="1"/>
      <c r="Q164" s="1"/>
      <c r="R164" s="1">
        <v>75</v>
      </c>
      <c r="S164" s="1" t="s">
        <v>394</v>
      </c>
      <c r="T164" s="53" t="s">
        <v>1429</v>
      </c>
    </row>
    <row r="165" spans="1:20" ht="125.4">
      <c r="A165">
        <v>55000178</v>
      </c>
      <c r="B165" s="11" t="s">
        <v>395</v>
      </c>
      <c r="C165" s="1" t="s">
        <v>104</v>
      </c>
      <c r="D165" s="33" t="s">
        <v>1317</v>
      </c>
      <c r="E165" s="33" t="s">
        <v>1318</v>
      </c>
      <c r="F165" s="32"/>
      <c r="G165" s="18"/>
      <c r="H165" s="17"/>
      <c r="I165" s="17"/>
      <c r="J165" s="21"/>
      <c r="K165" s="60"/>
      <c r="L165" s="1" t="s">
        <v>698</v>
      </c>
      <c r="M165" s="9" t="s">
        <v>693</v>
      </c>
      <c r="N165" s="10" t="s">
        <v>1296</v>
      </c>
      <c r="O165" s="10">
        <v>0</v>
      </c>
      <c r="P165" s="1"/>
      <c r="Q165" s="1"/>
      <c r="R165" s="1">
        <v>500</v>
      </c>
      <c r="S165" s="1" t="s">
        <v>396</v>
      </c>
      <c r="T165" s="53" t="s">
        <v>1429</v>
      </c>
    </row>
    <row r="166" spans="1:20" ht="102.6">
      <c r="A166">
        <v>55000179</v>
      </c>
      <c r="B166" s="11" t="s">
        <v>397</v>
      </c>
      <c r="C166" s="1" t="s">
        <v>104</v>
      </c>
      <c r="D166" s="33" t="s">
        <v>1318</v>
      </c>
      <c r="E166" s="33" t="s">
        <v>1316</v>
      </c>
      <c r="F166" s="32"/>
      <c r="G166" s="18"/>
      <c r="H166" s="17"/>
      <c r="I166" s="17"/>
      <c r="J166" s="21"/>
      <c r="K166" s="60"/>
      <c r="L166" s="1" t="s">
        <v>698</v>
      </c>
      <c r="M166" s="9" t="s">
        <v>693</v>
      </c>
      <c r="N166" s="10" t="s">
        <v>1297</v>
      </c>
      <c r="O166" s="10">
        <v>0</v>
      </c>
      <c r="P166" s="1"/>
      <c r="Q166" s="1"/>
      <c r="R166" s="1">
        <v>500</v>
      </c>
      <c r="S166" s="1" t="s">
        <v>398</v>
      </c>
      <c r="T166" s="53" t="s">
        <v>1429</v>
      </c>
    </row>
    <row r="167" spans="1:20" ht="45.6">
      <c r="A167">
        <v>55000180</v>
      </c>
      <c r="B167" s="11" t="s">
        <v>399</v>
      </c>
      <c r="C167" s="1" t="s">
        <v>64</v>
      </c>
      <c r="D167" s="33"/>
      <c r="E167" s="33"/>
      <c r="F167" s="32" t="s">
        <v>843</v>
      </c>
      <c r="G167" s="18"/>
      <c r="H167" s="17" t="s">
        <v>1237</v>
      </c>
      <c r="I167" s="17" t="s">
        <v>1236</v>
      </c>
      <c r="J167" s="21"/>
      <c r="K167" s="60"/>
      <c r="L167" s="1" t="s">
        <v>700</v>
      </c>
      <c r="M167" s="9" t="s">
        <v>693</v>
      </c>
      <c r="N167" s="1" t="s">
        <v>1196</v>
      </c>
      <c r="O167" s="1">
        <v>0</v>
      </c>
      <c r="P167" s="1"/>
      <c r="Q167" s="1"/>
      <c r="R167" s="1">
        <v>1000</v>
      </c>
      <c r="S167" s="1" t="s">
        <v>400</v>
      </c>
      <c r="T167" s="53" t="s">
        <v>1429</v>
      </c>
    </row>
    <row r="168" spans="1:20" ht="34.200000000000003">
      <c r="A168">
        <v>55000181</v>
      </c>
      <c r="B168" s="11" t="s">
        <v>401</v>
      </c>
      <c r="C168" s="1" t="s">
        <v>61</v>
      </c>
      <c r="D168" s="33"/>
      <c r="E168" s="33"/>
      <c r="F168" s="32"/>
      <c r="G168" s="18"/>
      <c r="H168" s="17"/>
      <c r="I168" s="17" t="s">
        <v>1390</v>
      </c>
      <c r="J168" s="21"/>
      <c r="K168" s="60"/>
      <c r="L168" s="1" t="s">
        <v>698</v>
      </c>
      <c r="M168" s="9" t="s">
        <v>693</v>
      </c>
      <c r="N168" s="10" t="s">
        <v>874</v>
      </c>
      <c r="O168" s="10">
        <v>0</v>
      </c>
      <c r="P168" s="1"/>
      <c r="Q168" s="1"/>
      <c r="R168" s="1">
        <v>4000</v>
      </c>
      <c r="S168" s="1" t="s">
        <v>402</v>
      </c>
      <c r="T168" s="53" t="s">
        <v>1429</v>
      </c>
    </row>
    <row r="169" spans="1:20" ht="34.200000000000003">
      <c r="A169">
        <v>55000182</v>
      </c>
      <c r="B169" s="11" t="s">
        <v>403</v>
      </c>
      <c r="C169" s="1" t="s">
        <v>161</v>
      </c>
      <c r="D169" s="33"/>
      <c r="E169" s="33"/>
      <c r="F169" s="32" t="s">
        <v>790</v>
      </c>
      <c r="G169" s="18"/>
      <c r="H169" s="17" t="s">
        <v>792</v>
      </c>
      <c r="I169" s="17"/>
      <c r="J169" s="21"/>
      <c r="K169" s="60"/>
      <c r="L169" s="1" t="s">
        <v>698</v>
      </c>
      <c r="M169" s="9" t="s">
        <v>693</v>
      </c>
      <c r="N169" s="1" t="s">
        <v>404</v>
      </c>
      <c r="O169" s="1">
        <v>0</v>
      </c>
      <c r="P169" s="1" t="s">
        <v>163</v>
      </c>
      <c r="Q169" s="1"/>
      <c r="R169" s="1">
        <v>333</v>
      </c>
      <c r="S169" s="1" t="s">
        <v>405</v>
      </c>
      <c r="T169" s="53" t="s">
        <v>1429</v>
      </c>
    </row>
    <row r="170" spans="1:20" ht="79.8">
      <c r="A170">
        <v>55000183</v>
      </c>
      <c r="B170" s="11" t="s">
        <v>406</v>
      </c>
      <c r="C170" s="1" t="s">
        <v>1002</v>
      </c>
      <c r="D170" s="33"/>
      <c r="E170" s="33"/>
      <c r="F170" s="32"/>
      <c r="G170" s="18"/>
      <c r="H170" s="17"/>
      <c r="I170" s="22"/>
      <c r="J170" s="21" t="s">
        <v>1443</v>
      </c>
      <c r="K170" s="60"/>
      <c r="L170" s="1" t="s">
        <v>698</v>
      </c>
      <c r="M170" s="9" t="s">
        <v>693</v>
      </c>
      <c r="N170" s="10" t="s">
        <v>943</v>
      </c>
      <c r="O170" s="10">
        <v>0</v>
      </c>
      <c r="P170" s="10"/>
      <c r="Q170" s="10"/>
      <c r="R170" s="1">
        <v>300</v>
      </c>
      <c r="S170" s="1" t="s">
        <v>407</v>
      </c>
      <c r="T170" s="53" t="s">
        <v>1429</v>
      </c>
    </row>
    <row r="171" spans="1:20" ht="22.8">
      <c r="A171">
        <v>55000184</v>
      </c>
      <c r="B171" s="11" t="s">
        <v>408</v>
      </c>
      <c r="C171" s="1" t="s">
        <v>345</v>
      </c>
      <c r="D171" s="33"/>
      <c r="E171" s="33"/>
      <c r="F171" s="32"/>
      <c r="G171" s="18"/>
      <c r="H171" s="17"/>
      <c r="I171" s="17" t="s">
        <v>1425</v>
      </c>
      <c r="J171" s="21"/>
      <c r="K171" s="60"/>
      <c r="L171" s="1" t="s">
        <v>698</v>
      </c>
      <c r="M171" s="9" t="s">
        <v>693</v>
      </c>
      <c r="N171" s="10" t="s">
        <v>1164</v>
      </c>
      <c r="O171" s="10">
        <v>0</v>
      </c>
      <c r="P171" s="1"/>
      <c r="Q171" s="1"/>
      <c r="R171" s="1">
        <v>120</v>
      </c>
      <c r="S171" s="1" t="s">
        <v>409</v>
      </c>
      <c r="T171" s="53" t="s">
        <v>1429</v>
      </c>
    </row>
    <row r="172" spans="1:20" ht="34.200000000000003">
      <c r="A172">
        <v>55000185</v>
      </c>
      <c r="B172" s="11" t="s">
        <v>410</v>
      </c>
      <c r="C172" s="1" t="s">
        <v>345</v>
      </c>
      <c r="D172" s="33"/>
      <c r="E172" s="33"/>
      <c r="F172" s="32"/>
      <c r="G172" s="18"/>
      <c r="H172" s="17"/>
      <c r="I172" s="17" t="s">
        <v>1426</v>
      </c>
      <c r="J172" s="21"/>
      <c r="K172" s="60"/>
      <c r="L172" s="1" t="s">
        <v>698</v>
      </c>
      <c r="M172" s="9" t="s">
        <v>693</v>
      </c>
      <c r="N172" s="10" t="s">
        <v>1163</v>
      </c>
      <c r="O172" s="10">
        <v>0</v>
      </c>
      <c r="P172" s="1"/>
      <c r="Q172" s="1"/>
      <c r="R172" s="1">
        <v>360</v>
      </c>
      <c r="S172" s="1" t="s">
        <v>411</v>
      </c>
      <c r="T172" s="53" t="s">
        <v>1429</v>
      </c>
    </row>
    <row r="173" spans="1:20" ht="45.6">
      <c r="A173">
        <v>55000186</v>
      </c>
      <c r="B173" s="11" t="s">
        <v>412</v>
      </c>
      <c r="C173" s="1" t="s">
        <v>101</v>
      </c>
      <c r="D173" s="33"/>
      <c r="E173" s="33"/>
      <c r="F173" s="32" t="s">
        <v>799</v>
      </c>
      <c r="G173" s="18"/>
      <c r="H173" s="17" t="s">
        <v>803</v>
      </c>
      <c r="I173" s="17"/>
      <c r="J173" s="21"/>
      <c r="K173" s="60"/>
      <c r="L173" s="1" t="s">
        <v>700</v>
      </c>
      <c r="M173" s="9" t="s">
        <v>693</v>
      </c>
      <c r="N173" s="10" t="s">
        <v>823</v>
      </c>
      <c r="O173" s="10">
        <v>0</v>
      </c>
      <c r="P173" s="1"/>
      <c r="Q173" s="1"/>
      <c r="R173" s="1">
        <v>200</v>
      </c>
      <c r="S173" s="1" t="s">
        <v>413</v>
      </c>
      <c r="T173" s="53" t="s">
        <v>1429</v>
      </c>
    </row>
    <row r="174" spans="1:20" ht="57">
      <c r="A174">
        <v>55000187</v>
      </c>
      <c r="B174" s="11" t="s">
        <v>1219</v>
      </c>
      <c r="C174" s="1" t="s">
        <v>1</v>
      </c>
      <c r="D174" s="33" t="s">
        <v>1312</v>
      </c>
      <c r="E174" s="33"/>
      <c r="F174" s="32"/>
      <c r="G174" s="18"/>
      <c r="H174" s="17"/>
      <c r="I174" s="17"/>
      <c r="J174" s="21"/>
      <c r="K174" s="60"/>
      <c r="L174" s="1" t="s">
        <v>1221</v>
      </c>
      <c r="M174" s="9" t="s">
        <v>693</v>
      </c>
      <c r="N174" s="10" t="s">
        <v>1222</v>
      </c>
      <c r="O174" s="10">
        <v>0</v>
      </c>
      <c r="P174" s="1"/>
      <c r="Q174" s="1"/>
      <c r="R174" s="1">
        <v>-1200</v>
      </c>
      <c r="S174" s="1" t="s">
        <v>1220</v>
      </c>
      <c r="T174" s="53" t="s">
        <v>1429</v>
      </c>
    </row>
    <row r="175" spans="1:20" ht="22.8">
      <c r="A175">
        <v>55000188</v>
      </c>
      <c r="B175" s="11" t="s">
        <v>414</v>
      </c>
      <c r="C175" s="1" t="s">
        <v>1</v>
      </c>
      <c r="D175" s="33"/>
      <c r="E175" s="33"/>
      <c r="F175" s="32"/>
      <c r="G175" s="18"/>
      <c r="H175" s="17"/>
      <c r="I175" s="17" t="s">
        <v>883</v>
      </c>
      <c r="J175" s="21"/>
      <c r="K175" s="60"/>
      <c r="L175" s="1" t="s">
        <v>698</v>
      </c>
      <c r="M175" s="9" t="s">
        <v>693</v>
      </c>
      <c r="N175" s="10" t="s">
        <v>882</v>
      </c>
      <c r="O175" s="10">
        <v>0</v>
      </c>
      <c r="P175" s="1"/>
      <c r="Q175" s="1"/>
      <c r="R175" s="1">
        <v>-36</v>
      </c>
      <c r="S175" s="1" t="s">
        <v>415</v>
      </c>
      <c r="T175" s="53" t="s">
        <v>1429</v>
      </c>
    </row>
    <row r="176" spans="1:20" ht="45.6">
      <c r="A176">
        <v>55000189</v>
      </c>
      <c r="B176" s="11" t="s">
        <v>416</v>
      </c>
      <c r="C176" s="1" t="s">
        <v>64</v>
      </c>
      <c r="D176" s="33"/>
      <c r="E176" s="33"/>
      <c r="F176" s="32" t="s">
        <v>1422</v>
      </c>
      <c r="G176" s="18"/>
      <c r="H176" s="17" t="s">
        <v>1238</v>
      </c>
      <c r="I176" s="17" t="s">
        <v>803</v>
      </c>
      <c r="J176" s="21"/>
      <c r="K176" s="60"/>
      <c r="L176" s="1" t="s">
        <v>700</v>
      </c>
      <c r="M176" s="9" t="s">
        <v>693</v>
      </c>
      <c r="N176" s="10" t="s">
        <v>838</v>
      </c>
      <c r="O176" s="10">
        <v>0</v>
      </c>
      <c r="P176" s="1"/>
      <c r="Q176" s="1"/>
      <c r="R176" s="1">
        <v>2000</v>
      </c>
      <c r="S176" s="1" t="s">
        <v>417</v>
      </c>
      <c r="T176" s="53" t="s">
        <v>1429</v>
      </c>
    </row>
    <row r="177" spans="1:20" ht="45.6">
      <c r="A177">
        <v>55000190</v>
      </c>
      <c r="B177" s="11" t="s">
        <v>418</v>
      </c>
      <c r="C177" s="1" t="s">
        <v>64</v>
      </c>
      <c r="D177" s="33"/>
      <c r="E177" s="33"/>
      <c r="F177" s="32" t="s">
        <v>1216</v>
      </c>
      <c r="G177" s="18"/>
      <c r="H177" s="17" t="s">
        <v>1213</v>
      </c>
      <c r="I177" s="17"/>
      <c r="J177" s="21"/>
      <c r="K177" s="60"/>
      <c r="L177" s="1" t="s">
        <v>700</v>
      </c>
      <c r="M177" s="9" t="s">
        <v>693</v>
      </c>
      <c r="N177" s="10" t="s">
        <v>1209</v>
      </c>
      <c r="O177" s="10">
        <v>0</v>
      </c>
      <c r="P177" s="1"/>
      <c r="Q177" s="1"/>
      <c r="R177" s="1">
        <v>175</v>
      </c>
      <c r="S177" s="1" t="s">
        <v>419</v>
      </c>
      <c r="T177" s="53" t="s">
        <v>1429</v>
      </c>
    </row>
    <row r="178" spans="1:20" ht="57">
      <c r="A178">
        <v>55000191</v>
      </c>
      <c r="B178" s="11" t="s">
        <v>420</v>
      </c>
      <c r="C178" s="1" t="s">
        <v>161</v>
      </c>
      <c r="D178" s="33"/>
      <c r="E178" s="33"/>
      <c r="F178" s="32" t="s">
        <v>1366</v>
      </c>
      <c r="G178" s="18"/>
      <c r="H178" s="17" t="s">
        <v>792</v>
      </c>
      <c r="I178" s="17"/>
      <c r="J178" s="21"/>
      <c r="K178" s="60"/>
      <c r="L178" s="1" t="s">
        <v>698</v>
      </c>
      <c r="M178" s="9" t="s">
        <v>693</v>
      </c>
      <c r="N178" s="1" t="s">
        <v>421</v>
      </c>
      <c r="O178" s="1">
        <v>0</v>
      </c>
      <c r="P178" s="1" t="s">
        <v>163</v>
      </c>
      <c r="Q178" s="1"/>
      <c r="R178" s="1">
        <v>2222</v>
      </c>
      <c r="S178" s="1" t="s">
        <v>422</v>
      </c>
      <c r="T178" s="53" t="s">
        <v>1429</v>
      </c>
    </row>
    <row r="179" spans="1:20" ht="68.400000000000006">
      <c r="A179">
        <v>55000192</v>
      </c>
      <c r="B179" s="11" t="s">
        <v>423</v>
      </c>
      <c r="C179" s="1" t="s">
        <v>10</v>
      </c>
      <c r="D179" s="33"/>
      <c r="E179" s="33"/>
      <c r="F179" s="32" t="s">
        <v>1362</v>
      </c>
      <c r="G179" s="18"/>
      <c r="H179" s="17" t="s">
        <v>756</v>
      </c>
      <c r="I179" s="17"/>
      <c r="J179" s="21"/>
      <c r="K179" s="60"/>
      <c r="L179" s="1" t="s">
        <v>698</v>
      </c>
      <c r="M179" s="9" t="s">
        <v>693</v>
      </c>
      <c r="N179" s="10" t="s">
        <v>759</v>
      </c>
      <c r="O179" s="10">
        <v>0</v>
      </c>
      <c r="P179" s="1"/>
      <c r="Q179" s="1"/>
      <c r="R179" s="1">
        <v>200</v>
      </c>
      <c r="S179" s="1" t="s">
        <v>424</v>
      </c>
      <c r="T179" s="53" t="s">
        <v>1429</v>
      </c>
    </row>
    <row r="180" spans="1:20" ht="34.200000000000003">
      <c r="A180">
        <v>55000193</v>
      </c>
      <c r="B180" s="11" t="s">
        <v>425</v>
      </c>
      <c r="C180" s="1" t="s">
        <v>101</v>
      </c>
      <c r="D180" s="33"/>
      <c r="E180" s="33"/>
      <c r="F180" s="32" t="s">
        <v>799</v>
      </c>
      <c r="G180" s="18" t="s">
        <v>845</v>
      </c>
      <c r="H180" s="17"/>
      <c r="I180" s="17"/>
      <c r="J180" s="21"/>
      <c r="K180" s="60"/>
      <c r="L180" s="1" t="s">
        <v>700</v>
      </c>
      <c r="M180" s="9" t="s">
        <v>693</v>
      </c>
      <c r="N180" s="10" t="s">
        <v>965</v>
      </c>
      <c r="O180" s="10">
        <v>0</v>
      </c>
      <c r="P180" s="1"/>
      <c r="Q180" s="1"/>
      <c r="R180" s="1">
        <v>60</v>
      </c>
      <c r="S180" s="1" t="s">
        <v>426</v>
      </c>
      <c r="T180" s="53" t="s">
        <v>1429</v>
      </c>
    </row>
    <row r="181" spans="1:20" ht="45.6">
      <c r="A181">
        <v>55000194</v>
      </c>
      <c r="B181" s="11" t="s">
        <v>427</v>
      </c>
      <c r="C181" s="1" t="s">
        <v>104</v>
      </c>
      <c r="D181" s="33" t="s">
        <v>1420</v>
      </c>
      <c r="E181" s="33"/>
      <c r="F181" s="32"/>
      <c r="G181" s="18"/>
      <c r="H181" s="17"/>
      <c r="I181" s="17"/>
      <c r="J181" s="21"/>
      <c r="K181" s="60"/>
      <c r="L181" s="1" t="s">
        <v>698</v>
      </c>
      <c r="M181" s="9" t="s">
        <v>693</v>
      </c>
      <c r="N181" s="1" t="s">
        <v>1269</v>
      </c>
      <c r="O181" s="10">
        <v>56000023</v>
      </c>
      <c r="P181" s="1"/>
      <c r="Q181" s="1" t="s">
        <v>1023</v>
      </c>
      <c r="R181" s="1">
        <v>166</v>
      </c>
      <c r="S181" s="1" t="s">
        <v>428</v>
      </c>
      <c r="T181" s="53" t="s">
        <v>1429</v>
      </c>
    </row>
    <row r="182" spans="1:20" ht="68.400000000000006">
      <c r="A182">
        <v>55000195</v>
      </c>
      <c r="B182" s="11" t="s">
        <v>429</v>
      </c>
      <c r="C182" s="1" t="s">
        <v>4</v>
      </c>
      <c r="D182" s="33"/>
      <c r="E182" s="33"/>
      <c r="F182" s="32"/>
      <c r="G182" s="18"/>
      <c r="H182" s="17" t="s">
        <v>1099</v>
      </c>
      <c r="I182" s="17"/>
      <c r="J182" s="21"/>
      <c r="K182" s="60"/>
      <c r="L182" s="1" t="s">
        <v>698</v>
      </c>
      <c r="M182" s="9" t="s">
        <v>693</v>
      </c>
      <c r="N182" s="10" t="s">
        <v>1101</v>
      </c>
      <c r="O182" s="10">
        <v>0</v>
      </c>
      <c r="P182" s="1"/>
      <c r="Q182" s="1"/>
      <c r="R182" s="1">
        <v>100</v>
      </c>
      <c r="S182" s="1" t="s">
        <v>430</v>
      </c>
      <c r="T182" s="53" t="s">
        <v>1429</v>
      </c>
    </row>
    <row r="183" spans="1:20" ht="68.400000000000006">
      <c r="A183">
        <v>55000196</v>
      </c>
      <c r="B183" s="11" t="s">
        <v>431</v>
      </c>
      <c r="C183" s="1" t="s">
        <v>4</v>
      </c>
      <c r="D183" s="33"/>
      <c r="E183" s="33"/>
      <c r="F183" s="32"/>
      <c r="G183" s="18"/>
      <c r="H183" s="17" t="s">
        <v>1100</v>
      </c>
      <c r="I183" s="17"/>
      <c r="J183" s="21"/>
      <c r="K183" s="60"/>
      <c r="L183" s="1" t="s">
        <v>698</v>
      </c>
      <c r="M183" s="9" t="s">
        <v>693</v>
      </c>
      <c r="N183" s="10" t="s">
        <v>1102</v>
      </c>
      <c r="O183" s="10">
        <v>0</v>
      </c>
      <c r="P183" s="1"/>
      <c r="Q183" s="1"/>
      <c r="R183" s="1">
        <v>150</v>
      </c>
      <c r="S183" s="1" t="s">
        <v>432</v>
      </c>
      <c r="T183" s="53" t="s">
        <v>1429</v>
      </c>
    </row>
    <row r="184" spans="1:20" ht="34.200000000000003">
      <c r="A184">
        <v>55000197</v>
      </c>
      <c r="B184" s="11" t="s">
        <v>433</v>
      </c>
      <c r="C184" s="1" t="s">
        <v>61</v>
      </c>
      <c r="D184" s="33"/>
      <c r="E184" s="33"/>
      <c r="F184" s="32"/>
      <c r="G184" s="18"/>
      <c r="H184" s="17"/>
      <c r="I184" s="17" t="s">
        <v>1384</v>
      </c>
      <c r="J184" s="21"/>
      <c r="K184" s="60"/>
      <c r="L184" s="1" t="s">
        <v>698</v>
      </c>
      <c r="M184" s="9" t="s">
        <v>693</v>
      </c>
      <c r="N184" s="10" t="s">
        <v>1149</v>
      </c>
      <c r="O184" s="10">
        <v>0</v>
      </c>
      <c r="P184" s="1"/>
      <c r="Q184" s="1"/>
      <c r="R184" s="1">
        <v>300</v>
      </c>
      <c r="S184" s="1" t="s">
        <v>434</v>
      </c>
      <c r="T184" s="53" t="s">
        <v>1429</v>
      </c>
    </row>
    <row r="185" spans="1:20" ht="34.200000000000003">
      <c r="A185">
        <v>55000198</v>
      </c>
      <c r="B185" s="11" t="s">
        <v>435</v>
      </c>
      <c r="C185" s="1" t="s">
        <v>104</v>
      </c>
      <c r="D185" s="33" t="s">
        <v>1403</v>
      </c>
      <c r="E185" s="33"/>
      <c r="F185" s="32"/>
      <c r="G185" s="18"/>
      <c r="H185" s="17"/>
      <c r="I185" s="17"/>
      <c r="J185" s="21"/>
      <c r="K185" s="60"/>
      <c r="L185" s="1" t="s">
        <v>698</v>
      </c>
      <c r="M185" s="9" t="s">
        <v>693</v>
      </c>
      <c r="N185" s="1" t="s">
        <v>1033</v>
      </c>
      <c r="O185" s="10">
        <v>56000121</v>
      </c>
      <c r="P185" s="1"/>
      <c r="Q185" s="1" t="s">
        <v>1023</v>
      </c>
      <c r="R185" s="1">
        <v>200</v>
      </c>
      <c r="S185" s="1" t="s">
        <v>436</v>
      </c>
      <c r="T185" s="53" t="s">
        <v>1429</v>
      </c>
    </row>
    <row r="186" spans="1:20">
      <c r="A186">
        <v>55000199</v>
      </c>
      <c r="B186" s="11" t="s">
        <v>437</v>
      </c>
      <c r="C186" s="1" t="s">
        <v>4</v>
      </c>
      <c r="D186" s="33"/>
      <c r="E186" s="33"/>
      <c r="F186" s="32"/>
      <c r="G186" s="18"/>
      <c r="H186" s="17"/>
      <c r="I186" s="17"/>
      <c r="J186" s="21"/>
      <c r="K186" s="60"/>
      <c r="L186" s="1" t="s">
        <v>698</v>
      </c>
      <c r="M186" s="9" t="s">
        <v>693</v>
      </c>
      <c r="N186" s="10" t="s">
        <v>1104</v>
      </c>
      <c r="O186" s="10">
        <v>0</v>
      </c>
      <c r="P186" s="1"/>
      <c r="Q186" s="1"/>
      <c r="R186" s="1">
        <v>600</v>
      </c>
      <c r="S186" s="1" t="s">
        <v>438</v>
      </c>
      <c r="T186" s="53" t="s">
        <v>1429</v>
      </c>
    </row>
    <row r="187" spans="1:20" ht="45.6">
      <c r="A187">
        <v>55000200</v>
      </c>
      <c r="B187" s="11" t="s">
        <v>439</v>
      </c>
      <c r="C187" s="1" t="s">
        <v>61</v>
      </c>
      <c r="D187" s="33"/>
      <c r="E187" s="33"/>
      <c r="F187" s="32"/>
      <c r="G187" s="18"/>
      <c r="H187" s="17"/>
      <c r="I187" s="17" t="s">
        <v>1381</v>
      </c>
      <c r="J187" s="21"/>
      <c r="K187" s="60"/>
      <c r="L187" s="1" t="s">
        <v>698</v>
      </c>
      <c r="M187" s="9" t="s">
        <v>693</v>
      </c>
      <c r="N187" s="10" t="s">
        <v>1150</v>
      </c>
      <c r="O187" s="10">
        <v>0</v>
      </c>
      <c r="P187" s="1"/>
      <c r="Q187" s="1"/>
      <c r="R187" s="1">
        <v>1400</v>
      </c>
      <c r="S187" s="1" t="s">
        <v>440</v>
      </c>
      <c r="T187" s="53" t="s">
        <v>1429</v>
      </c>
    </row>
    <row r="188" spans="1:20" ht="34.200000000000003">
      <c r="A188">
        <v>55000201</v>
      </c>
      <c r="B188" s="11" t="s">
        <v>441</v>
      </c>
      <c r="C188" s="1" t="s">
        <v>104</v>
      </c>
      <c r="D188" s="33" t="s">
        <v>1404</v>
      </c>
      <c r="E188" s="33"/>
      <c r="F188" s="32"/>
      <c r="G188" s="18"/>
      <c r="H188" s="17"/>
      <c r="I188" s="17"/>
      <c r="J188" s="21"/>
      <c r="K188" s="60"/>
      <c r="L188" s="1" t="s">
        <v>698</v>
      </c>
      <c r="M188" s="9" t="s">
        <v>693</v>
      </c>
      <c r="N188" s="1" t="s">
        <v>1033</v>
      </c>
      <c r="O188" s="10">
        <v>56000101</v>
      </c>
      <c r="P188" s="1"/>
      <c r="Q188" s="1" t="s">
        <v>1023</v>
      </c>
      <c r="R188" s="1">
        <v>225</v>
      </c>
      <c r="S188" s="1" t="s">
        <v>442</v>
      </c>
      <c r="T188" s="53" t="s">
        <v>1429</v>
      </c>
    </row>
    <row r="189" spans="1:20" ht="45.6">
      <c r="A189">
        <v>55000202</v>
      </c>
      <c r="B189" s="11" t="s">
        <v>443</v>
      </c>
      <c r="C189" s="1" t="s">
        <v>104</v>
      </c>
      <c r="D189" s="33" t="s">
        <v>1397</v>
      </c>
      <c r="E189" s="33"/>
      <c r="F189" s="32"/>
      <c r="G189" s="18"/>
      <c r="H189" s="17"/>
      <c r="I189" s="17"/>
      <c r="J189" s="21"/>
      <c r="K189" s="60"/>
      <c r="L189" s="1" t="s">
        <v>698</v>
      </c>
      <c r="M189" s="9" t="s">
        <v>693</v>
      </c>
      <c r="N189" s="10" t="s">
        <v>1036</v>
      </c>
      <c r="O189" s="10">
        <v>56000111</v>
      </c>
      <c r="P189" s="1"/>
      <c r="Q189" s="1" t="s">
        <v>1023</v>
      </c>
      <c r="R189" s="1">
        <v>1000</v>
      </c>
      <c r="S189" s="1" t="s">
        <v>444</v>
      </c>
      <c r="T189" s="53" t="s">
        <v>1429</v>
      </c>
    </row>
    <row r="190" spans="1:20" ht="34.200000000000003">
      <c r="A190">
        <v>55000203</v>
      </c>
      <c r="B190" s="11" t="s">
        <v>445</v>
      </c>
      <c r="C190" s="1" t="s">
        <v>1</v>
      </c>
      <c r="D190" s="33" t="s">
        <v>1246</v>
      </c>
      <c r="E190" s="33"/>
      <c r="F190" s="32"/>
      <c r="G190" s="18"/>
      <c r="H190" s="17"/>
      <c r="I190" s="17"/>
      <c r="J190" s="21"/>
      <c r="K190" s="60"/>
      <c r="L190" s="1" t="s">
        <v>698</v>
      </c>
      <c r="M190" s="9" t="s">
        <v>693</v>
      </c>
      <c r="N190" s="10" t="s">
        <v>1249</v>
      </c>
      <c r="O190" s="10">
        <v>0</v>
      </c>
      <c r="P190" s="1"/>
      <c r="Q190" s="1"/>
      <c r="R190" s="1">
        <v>500</v>
      </c>
      <c r="S190" s="1" t="s">
        <v>446</v>
      </c>
      <c r="T190" s="53" t="s">
        <v>1429</v>
      </c>
    </row>
    <row r="191" spans="1:20" ht="45.6">
      <c r="A191">
        <v>55000204</v>
      </c>
      <c r="B191" s="11" t="s">
        <v>447</v>
      </c>
      <c r="C191" s="1" t="s">
        <v>4</v>
      </c>
      <c r="D191" s="33"/>
      <c r="E191" s="33"/>
      <c r="F191" s="32" t="s">
        <v>731</v>
      </c>
      <c r="G191" s="18"/>
      <c r="H191" s="17" t="s">
        <v>1203</v>
      </c>
      <c r="I191" s="17"/>
      <c r="J191" s="21"/>
      <c r="K191" s="60"/>
      <c r="L191" s="1" t="s">
        <v>698</v>
      </c>
      <c r="M191" s="9" t="s">
        <v>693</v>
      </c>
      <c r="N191" s="15" t="s">
        <v>1171</v>
      </c>
      <c r="O191" s="15">
        <v>0</v>
      </c>
      <c r="P191" s="1"/>
      <c r="Q191" s="1"/>
      <c r="R191" s="1">
        <v>44</v>
      </c>
      <c r="S191" s="1" t="s">
        <v>448</v>
      </c>
      <c r="T191" s="53" t="s">
        <v>1429</v>
      </c>
    </row>
    <row r="192" spans="1:20" ht="22.8">
      <c r="A192">
        <v>55000205</v>
      </c>
      <c r="B192" s="11" t="s">
        <v>449</v>
      </c>
      <c r="C192" s="1" t="s">
        <v>7</v>
      </c>
      <c r="D192" s="33"/>
      <c r="E192" s="33"/>
      <c r="F192" s="32"/>
      <c r="G192" s="18"/>
      <c r="H192" s="17"/>
      <c r="I192" s="17" t="s">
        <v>1094</v>
      </c>
      <c r="J192" s="21"/>
      <c r="K192" s="60"/>
      <c r="L192" s="1" t="s">
        <v>698</v>
      </c>
      <c r="M192" s="9" t="s">
        <v>693</v>
      </c>
      <c r="N192" s="10" t="s">
        <v>1092</v>
      </c>
      <c r="O192" s="10">
        <v>0</v>
      </c>
      <c r="P192" s="1"/>
      <c r="Q192" s="1"/>
      <c r="R192" s="1">
        <v>120</v>
      </c>
      <c r="S192" s="1" t="s">
        <v>450</v>
      </c>
      <c r="T192" s="53" t="s">
        <v>1429</v>
      </c>
    </row>
    <row r="193" spans="1:20" ht="125.4">
      <c r="A193">
        <v>55000206</v>
      </c>
      <c r="B193" s="11" t="s">
        <v>451</v>
      </c>
      <c r="C193" s="1" t="s">
        <v>1</v>
      </c>
      <c r="D193" s="33"/>
      <c r="E193" s="33"/>
      <c r="F193" s="32" t="s">
        <v>1215</v>
      </c>
      <c r="G193" s="18"/>
      <c r="H193" s="17" t="s">
        <v>1214</v>
      </c>
      <c r="I193" s="17"/>
      <c r="J193" s="21"/>
      <c r="K193" s="60"/>
      <c r="L193" s="10" t="s">
        <v>701</v>
      </c>
      <c r="M193" s="9" t="s">
        <v>693</v>
      </c>
      <c r="N193" s="10" t="s">
        <v>1210</v>
      </c>
      <c r="O193" s="10">
        <v>0</v>
      </c>
      <c r="P193" s="1"/>
      <c r="Q193" s="1"/>
      <c r="R193" s="1">
        <v>120</v>
      </c>
      <c r="S193" s="1" t="s">
        <v>452</v>
      </c>
      <c r="T193" s="53" t="s">
        <v>1429</v>
      </c>
    </row>
    <row r="194" spans="1:20" ht="22.8">
      <c r="A194">
        <v>55000207</v>
      </c>
      <c r="B194" s="11" t="s">
        <v>1041</v>
      </c>
      <c r="C194" s="1" t="s">
        <v>1042</v>
      </c>
      <c r="D194" s="33"/>
      <c r="E194" s="33"/>
      <c r="F194" s="32"/>
      <c r="G194" s="18"/>
      <c r="H194" s="17"/>
      <c r="I194" s="17"/>
      <c r="J194" s="21" t="s">
        <v>1444</v>
      </c>
      <c r="K194" s="60"/>
      <c r="L194" s="1" t="s">
        <v>698</v>
      </c>
      <c r="M194" s="9" t="s">
        <v>693</v>
      </c>
      <c r="N194" s="10" t="s">
        <v>1223</v>
      </c>
      <c r="O194" s="10">
        <v>0</v>
      </c>
      <c r="P194" s="1" t="s">
        <v>955</v>
      </c>
      <c r="Q194" s="1"/>
      <c r="R194" s="1">
        <v>2500</v>
      </c>
      <c r="S194" s="1" t="s">
        <v>953</v>
      </c>
      <c r="T194" s="53" t="s">
        <v>1429</v>
      </c>
    </row>
    <row r="195" spans="1:20">
      <c r="A195">
        <v>55000208</v>
      </c>
      <c r="B195" s="11" t="s">
        <v>453</v>
      </c>
      <c r="C195" s="1" t="s">
        <v>4</v>
      </c>
      <c r="D195" s="33"/>
      <c r="E195" s="33"/>
      <c r="F195" s="32"/>
      <c r="G195" s="18"/>
      <c r="H195" s="17"/>
      <c r="I195" s="17"/>
      <c r="J195" s="21"/>
      <c r="K195" s="60"/>
      <c r="L195" s="1" t="s">
        <v>698</v>
      </c>
      <c r="M195" s="9" t="s">
        <v>693</v>
      </c>
      <c r="N195" s="10" t="s">
        <v>1003</v>
      </c>
      <c r="O195" s="10">
        <v>0</v>
      </c>
      <c r="P195" s="1"/>
      <c r="Q195" s="1"/>
      <c r="R195" s="1">
        <v>50</v>
      </c>
      <c r="S195" s="1" t="s">
        <v>454</v>
      </c>
      <c r="T195" s="53" t="s">
        <v>1429</v>
      </c>
    </row>
    <row r="196" spans="1:20" ht="45.6">
      <c r="A196">
        <v>55000209</v>
      </c>
      <c r="B196" s="11" t="s">
        <v>455</v>
      </c>
      <c r="C196" s="1" t="s">
        <v>4</v>
      </c>
      <c r="D196" s="33"/>
      <c r="E196" s="33"/>
      <c r="F196" s="32" t="s">
        <v>732</v>
      </c>
      <c r="G196" s="18"/>
      <c r="H196" s="17" t="s">
        <v>1204</v>
      </c>
      <c r="I196" s="17"/>
      <c r="J196" s="21"/>
      <c r="K196" s="60"/>
      <c r="L196" s="1" t="s">
        <v>698</v>
      </c>
      <c r="M196" s="9" t="s">
        <v>693</v>
      </c>
      <c r="N196" s="15" t="s">
        <v>1172</v>
      </c>
      <c r="O196" s="15">
        <v>0</v>
      </c>
      <c r="P196" s="1"/>
      <c r="Q196" s="1"/>
      <c r="R196" s="1">
        <v>44</v>
      </c>
      <c r="S196" s="1" t="s">
        <v>456</v>
      </c>
      <c r="T196" s="53" t="s">
        <v>1429</v>
      </c>
    </row>
    <row r="197" spans="1:20" ht="57">
      <c r="A197">
        <v>55000210</v>
      </c>
      <c r="B197" s="11" t="s">
        <v>457</v>
      </c>
      <c r="C197" s="1" t="s">
        <v>161</v>
      </c>
      <c r="D197" s="33"/>
      <c r="E197" s="33"/>
      <c r="F197" s="32" t="s">
        <v>873</v>
      </c>
      <c r="G197" s="18"/>
      <c r="H197" s="17" t="s">
        <v>792</v>
      </c>
      <c r="I197" s="17"/>
      <c r="J197" s="21"/>
      <c r="K197" s="60"/>
      <c r="L197" s="1" t="s">
        <v>698</v>
      </c>
      <c r="M197" s="9" t="s">
        <v>693</v>
      </c>
      <c r="N197" s="1" t="s">
        <v>458</v>
      </c>
      <c r="O197" s="1">
        <v>0</v>
      </c>
      <c r="P197" s="1" t="s">
        <v>163</v>
      </c>
      <c r="Q197" s="1"/>
      <c r="R197" s="1">
        <v>666</v>
      </c>
      <c r="S197" s="1" t="s">
        <v>459</v>
      </c>
      <c r="T197" s="53" t="s">
        <v>1429</v>
      </c>
    </row>
    <row r="198" spans="1:20" ht="45.6">
      <c r="A198">
        <v>55000211</v>
      </c>
      <c r="B198" s="11" t="s">
        <v>460</v>
      </c>
      <c r="C198" s="1" t="s">
        <v>104</v>
      </c>
      <c r="D198" s="33" t="s">
        <v>1406</v>
      </c>
      <c r="E198" s="33"/>
      <c r="F198" s="32"/>
      <c r="G198" s="18"/>
      <c r="H198" s="17"/>
      <c r="I198" s="17"/>
      <c r="J198" s="21"/>
      <c r="K198" s="60"/>
      <c r="L198" s="1" t="s">
        <v>698</v>
      </c>
      <c r="M198" s="9" t="s">
        <v>693</v>
      </c>
      <c r="N198" s="1" t="s">
        <v>1280</v>
      </c>
      <c r="O198" s="10">
        <v>56000121</v>
      </c>
      <c r="P198" s="1"/>
      <c r="Q198" s="1" t="s">
        <v>1023</v>
      </c>
      <c r="R198" s="1">
        <v>11</v>
      </c>
      <c r="S198" s="1" t="s">
        <v>461</v>
      </c>
      <c r="T198" s="53" t="s">
        <v>1429</v>
      </c>
    </row>
    <row r="199" spans="1:20" ht="22.8">
      <c r="A199">
        <v>55000212</v>
      </c>
      <c r="B199" s="11" t="s">
        <v>462</v>
      </c>
      <c r="C199" s="1" t="s">
        <v>1</v>
      </c>
      <c r="D199" s="33"/>
      <c r="E199" s="33"/>
      <c r="F199" s="32" t="s">
        <v>900</v>
      </c>
      <c r="G199" s="18"/>
      <c r="H199" s="17"/>
      <c r="I199" s="17" t="s">
        <v>905</v>
      </c>
      <c r="J199" s="21"/>
      <c r="K199" s="60"/>
      <c r="L199" s="1" t="s">
        <v>700</v>
      </c>
      <c r="M199" s="9" t="s">
        <v>693</v>
      </c>
      <c r="N199" s="1" t="s">
        <v>463</v>
      </c>
      <c r="O199" s="1">
        <v>0</v>
      </c>
      <c r="P199" s="1"/>
      <c r="Q199" s="1"/>
      <c r="R199" s="1">
        <v>300</v>
      </c>
      <c r="S199" s="1" t="s">
        <v>464</v>
      </c>
      <c r="T199" s="53" t="s">
        <v>1429</v>
      </c>
    </row>
    <row r="200" spans="1:20" ht="45.6">
      <c r="A200">
        <v>55000213</v>
      </c>
      <c r="B200" s="11" t="s">
        <v>465</v>
      </c>
      <c r="C200" s="1" t="s">
        <v>104</v>
      </c>
      <c r="D200" s="33" t="s">
        <v>1411</v>
      </c>
      <c r="E200" s="33"/>
      <c r="F200" s="32"/>
      <c r="G200" s="18"/>
      <c r="H200" s="17"/>
      <c r="I200" s="17"/>
      <c r="J200" s="21"/>
      <c r="K200" s="60"/>
      <c r="L200" s="1" t="s">
        <v>698</v>
      </c>
      <c r="M200" s="9" t="s">
        <v>693</v>
      </c>
      <c r="N200" s="1" t="s">
        <v>1273</v>
      </c>
      <c r="O200" s="10">
        <v>56000121</v>
      </c>
      <c r="P200" s="1"/>
      <c r="Q200" s="1" t="s">
        <v>1023</v>
      </c>
      <c r="R200" s="1">
        <v>11</v>
      </c>
      <c r="S200" s="1" t="s">
        <v>466</v>
      </c>
      <c r="T200" s="53" t="s">
        <v>1429</v>
      </c>
    </row>
    <row r="201" spans="1:20" ht="34.200000000000003">
      <c r="A201">
        <v>55000214</v>
      </c>
      <c r="B201" s="11" t="s">
        <v>467</v>
      </c>
      <c r="C201" s="1" t="s">
        <v>61</v>
      </c>
      <c r="D201" s="33"/>
      <c r="E201" s="33"/>
      <c r="F201" s="32"/>
      <c r="G201" s="18"/>
      <c r="H201" s="17"/>
      <c r="I201" s="17" t="s">
        <v>1391</v>
      </c>
      <c r="J201" s="21"/>
      <c r="K201" s="60"/>
      <c r="L201" s="1" t="s">
        <v>698</v>
      </c>
      <c r="M201" s="9" t="s">
        <v>693</v>
      </c>
      <c r="N201" s="10" t="s">
        <v>875</v>
      </c>
      <c r="O201" s="10">
        <v>0</v>
      </c>
      <c r="P201" s="1"/>
      <c r="Q201" s="1"/>
      <c r="R201" s="1">
        <v>1500</v>
      </c>
      <c r="S201" s="1" t="s">
        <v>468</v>
      </c>
      <c r="T201" s="53" t="s">
        <v>1429</v>
      </c>
    </row>
    <row r="202" spans="1:20" ht="102.6">
      <c r="A202">
        <v>55000215</v>
      </c>
      <c r="B202" s="11" t="s">
        <v>469</v>
      </c>
      <c r="C202" s="1" t="s">
        <v>216</v>
      </c>
      <c r="D202" s="33"/>
      <c r="E202" s="33"/>
      <c r="F202" s="32" t="s">
        <v>1422</v>
      </c>
      <c r="G202" s="18"/>
      <c r="H202" s="17"/>
      <c r="I202" s="17" t="s">
        <v>1329</v>
      </c>
      <c r="J202" s="21"/>
      <c r="K202" s="60"/>
      <c r="L202" s="1" t="s">
        <v>698</v>
      </c>
      <c r="M202" s="9" t="s">
        <v>693</v>
      </c>
      <c r="N202" s="10" t="s">
        <v>1153</v>
      </c>
      <c r="O202" s="10">
        <v>0</v>
      </c>
      <c r="P202" s="1" t="s">
        <v>470</v>
      </c>
      <c r="Q202" s="10" t="s">
        <v>1028</v>
      </c>
      <c r="R202" s="1">
        <f>200*2</f>
        <v>400</v>
      </c>
      <c r="S202" s="1" t="s">
        <v>471</v>
      </c>
      <c r="T202" s="53" t="s">
        <v>1429</v>
      </c>
    </row>
    <row r="203" spans="1:20" ht="45.6">
      <c r="A203">
        <v>55000216</v>
      </c>
      <c r="B203" s="11" t="s">
        <v>472</v>
      </c>
      <c r="C203" s="1" t="s">
        <v>64</v>
      </c>
      <c r="D203" s="33"/>
      <c r="E203" s="33"/>
      <c r="F203" s="32" t="s">
        <v>843</v>
      </c>
      <c r="G203" s="18"/>
      <c r="H203" s="17" t="s">
        <v>989</v>
      </c>
      <c r="I203" s="17"/>
      <c r="J203" s="21"/>
      <c r="K203" s="60"/>
      <c r="L203" s="1" t="s">
        <v>700</v>
      </c>
      <c r="M203" s="9" t="s">
        <v>693</v>
      </c>
      <c r="N203" s="1" t="s">
        <v>1206</v>
      </c>
      <c r="O203" s="1">
        <v>0</v>
      </c>
      <c r="P203" s="1"/>
      <c r="Q203" s="1"/>
      <c r="R203" s="1">
        <v>500</v>
      </c>
      <c r="S203" s="1" t="s">
        <v>473</v>
      </c>
      <c r="T203" s="53" t="s">
        <v>1429</v>
      </c>
    </row>
    <row r="204" spans="1:20" ht="22.8">
      <c r="A204">
        <v>55000217</v>
      </c>
      <c r="B204" s="11" t="s">
        <v>474</v>
      </c>
      <c r="C204" s="1" t="s">
        <v>1</v>
      </c>
      <c r="D204" s="33"/>
      <c r="E204" s="33"/>
      <c r="F204" s="32" t="s">
        <v>901</v>
      </c>
      <c r="G204" s="18"/>
      <c r="H204" s="17"/>
      <c r="I204" s="17" t="s">
        <v>905</v>
      </c>
      <c r="J204" s="21"/>
      <c r="K204" s="60"/>
      <c r="L204" s="1" t="s">
        <v>700</v>
      </c>
      <c r="M204" s="9" t="s">
        <v>693</v>
      </c>
      <c r="N204" s="1" t="s">
        <v>475</v>
      </c>
      <c r="O204" s="1">
        <v>0</v>
      </c>
      <c r="P204" s="1"/>
      <c r="Q204" s="1"/>
      <c r="R204" s="1">
        <v>200</v>
      </c>
      <c r="S204" s="1" t="s">
        <v>476</v>
      </c>
      <c r="T204" s="53" t="s">
        <v>1429</v>
      </c>
    </row>
    <row r="205" spans="1:20">
      <c r="A205">
        <v>55000218</v>
      </c>
      <c r="B205" s="11" t="s">
        <v>477</v>
      </c>
      <c r="C205" s="1" t="s">
        <v>1002</v>
      </c>
      <c r="D205" s="33"/>
      <c r="E205" s="33"/>
      <c r="F205" s="32"/>
      <c r="G205" s="18"/>
      <c r="H205" s="17"/>
      <c r="I205" s="17"/>
      <c r="J205" s="21"/>
      <c r="K205" s="60"/>
      <c r="L205" s="1" t="s">
        <v>698</v>
      </c>
      <c r="M205" s="9" t="s">
        <v>693</v>
      </c>
      <c r="N205" s="10" t="s">
        <v>1314</v>
      </c>
      <c r="O205" s="10">
        <v>0</v>
      </c>
      <c r="P205" s="1" t="s">
        <v>478</v>
      </c>
      <c r="Q205" s="1"/>
      <c r="R205" s="1">
        <v>800</v>
      </c>
      <c r="S205" s="1" t="s">
        <v>479</v>
      </c>
      <c r="T205" s="53" t="s">
        <v>1429</v>
      </c>
    </row>
    <row r="206" spans="1:20">
      <c r="A206">
        <v>55000219</v>
      </c>
      <c r="B206" s="11" t="s">
        <v>480</v>
      </c>
      <c r="C206" s="1" t="s">
        <v>1</v>
      </c>
      <c r="D206" s="33"/>
      <c r="E206" s="33"/>
      <c r="F206" s="32"/>
      <c r="G206" s="18"/>
      <c r="H206" s="17"/>
      <c r="I206" s="17"/>
      <c r="J206" s="21" t="s">
        <v>1343</v>
      </c>
      <c r="K206" s="60"/>
      <c r="L206" s="1" t="s">
        <v>698</v>
      </c>
      <c r="M206" s="9" t="s">
        <v>693</v>
      </c>
      <c r="N206" s="1" t="s">
        <v>481</v>
      </c>
      <c r="O206" s="1">
        <v>0</v>
      </c>
      <c r="P206" s="1"/>
      <c r="Q206" s="1"/>
      <c r="R206" s="1">
        <v>200</v>
      </c>
      <c r="S206" s="1" t="s">
        <v>482</v>
      </c>
      <c r="T206" s="53" t="s">
        <v>1429</v>
      </c>
    </row>
    <row r="207" spans="1:20" ht="45.6">
      <c r="A207">
        <v>55000220</v>
      </c>
      <c r="B207" s="11" t="s">
        <v>483</v>
      </c>
      <c r="C207" s="1" t="s">
        <v>101</v>
      </c>
      <c r="D207" s="33"/>
      <c r="E207" s="33"/>
      <c r="F207" s="32" t="s">
        <v>988</v>
      </c>
      <c r="G207" s="18"/>
      <c r="H207" s="17" t="s">
        <v>1205</v>
      </c>
      <c r="I207" s="17"/>
      <c r="J207" s="21"/>
      <c r="K207" s="60"/>
      <c r="L207" s="10" t="s">
        <v>937</v>
      </c>
      <c r="M207" s="9" t="s">
        <v>693</v>
      </c>
      <c r="N207" s="10" t="s">
        <v>990</v>
      </c>
      <c r="O207" s="10">
        <v>0</v>
      </c>
      <c r="P207" s="1"/>
      <c r="Q207" s="1"/>
      <c r="R207" s="1">
        <v>120</v>
      </c>
      <c r="S207" s="1" t="s">
        <v>484</v>
      </c>
      <c r="T207" s="53" t="s">
        <v>1429</v>
      </c>
    </row>
    <row r="208" spans="1:20" ht="22.8">
      <c r="A208">
        <v>55000221</v>
      </c>
      <c r="B208" s="11" t="s">
        <v>954</v>
      </c>
      <c r="C208" s="1" t="s">
        <v>1</v>
      </c>
      <c r="D208" s="33" t="s">
        <v>1368</v>
      </c>
      <c r="E208" s="33"/>
      <c r="F208" s="32"/>
      <c r="G208" s="18"/>
      <c r="H208" s="17"/>
      <c r="I208" s="17"/>
      <c r="J208" s="21"/>
      <c r="K208" s="60"/>
      <c r="L208" s="1" t="s">
        <v>698</v>
      </c>
      <c r="M208" s="9" t="s">
        <v>693</v>
      </c>
      <c r="N208" s="10" t="s">
        <v>1040</v>
      </c>
      <c r="O208" s="10">
        <v>0</v>
      </c>
      <c r="P208" s="1"/>
      <c r="Q208" s="1"/>
      <c r="R208" s="1">
        <v>1200</v>
      </c>
      <c r="S208" s="1" t="s">
        <v>952</v>
      </c>
      <c r="T208" s="53" t="s">
        <v>1429</v>
      </c>
    </row>
    <row r="209" spans="1:20" ht="45.6">
      <c r="A209">
        <v>55000222</v>
      </c>
      <c r="B209" s="11" t="s">
        <v>485</v>
      </c>
      <c r="C209" s="1" t="s">
        <v>1</v>
      </c>
      <c r="D209" s="33"/>
      <c r="E209" s="33"/>
      <c r="F209" s="32" t="s">
        <v>795</v>
      </c>
      <c r="G209" s="18"/>
      <c r="H209" s="17" t="s">
        <v>756</v>
      </c>
      <c r="I209" s="17"/>
      <c r="J209" s="21"/>
      <c r="K209" s="60"/>
      <c r="L209" s="1" t="s">
        <v>698</v>
      </c>
      <c r="M209" s="9" t="s">
        <v>693</v>
      </c>
      <c r="N209" s="10" t="s">
        <v>796</v>
      </c>
      <c r="O209" s="10">
        <v>0</v>
      </c>
      <c r="P209" s="1"/>
      <c r="Q209" s="1"/>
      <c r="R209" s="1">
        <v>400</v>
      </c>
      <c r="S209" s="1" t="s">
        <v>486</v>
      </c>
      <c r="T209" s="53" t="s">
        <v>1429</v>
      </c>
    </row>
    <row r="210" spans="1:20" ht="45.6">
      <c r="A210">
        <v>55000223</v>
      </c>
      <c r="B210" s="11" t="s">
        <v>487</v>
      </c>
      <c r="C210" s="1" t="s">
        <v>10</v>
      </c>
      <c r="D210" s="33"/>
      <c r="E210" s="33"/>
      <c r="F210" s="32" t="s">
        <v>760</v>
      </c>
      <c r="G210" s="18"/>
      <c r="H210" s="17" t="s">
        <v>761</v>
      </c>
      <c r="I210" s="17"/>
      <c r="J210" s="21"/>
      <c r="K210" s="60"/>
      <c r="L210" s="1" t="s">
        <v>698</v>
      </c>
      <c r="M210" s="9" t="s">
        <v>693</v>
      </c>
      <c r="N210" s="10" t="s">
        <v>766</v>
      </c>
      <c r="O210" s="10">
        <v>0</v>
      </c>
      <c r="P210" s="1"/>
      <c r="Q210" s="1"/>
      <c r="R210" s="1">
        <v>66</v>
      </c>
      <c r="S210" s="1" t="s">
        <v>488</v>
      </c>
      <c r="T210" s="53" t="s">
        <v>1429</v>
      </c>
    </row>
    <row r="211" spans="1:20" ht="45.6">
      <c r="A211">
        <v>55000224</v>
      </c>
      <c r="B211" s="11" t="s">
        <v>489</v>
      </c>
      <c r="C211" s="1" t="s">
        <v>10</v>
      </c>
      <c r="D211" s="33"/>
      <c r="E211" s="33"/>
      <c r="F211" s="32" t="s">
        <v>760</v>
      </c>
      <c r="G211" s="18"/>
      <c r="H211" s="17" t="s">
        <v>762</v>
      </c>
      <c r="I211" s="17"/>
      <c r="J211" s="21"/>
      <c r="K211" s="60"/>
      <c r="L211" s="1" t="s">
        <v>698</v>
      </c>
      <c r="M211" s="9" t="s">
        <v>693</v>
      </c>
      <c r="N211" s="10" t="s">
        <v>767</v>
      </c>
      <c r="O211" s="10">
        <v>0</v>
      </c>
      <c r="P211" s="1"/>
      <c r="Q211" s="1"/>
      <c r="R211" s="1">
        <v>132</v>
      </c>
      <c r="S211" s="1" t="s">
        <v>490</v>
      </c>
      <c r="T211" s="53" t="s">
        <v>1429</v>
      </c>
    </row>
    <row r="212" spans="1:20" ht="57">
      <c r="A212">
        <v>55000225</v>
      </c>
      <c r="B212" s="11" t="s">
        <v>491</v>
      </c>
      <c r="C212" s="1" t="s">
        <v>104</v>
      </c>
      <c r="D212" s="33" t="s">
        <v>1294</v>
      </c>
      <c r="E212" s="33" t="s">
        <v>1293</v>
      </c>
      <c r="F212" s="32"/>
      <c r="G212" s="18"/>
      <c r="H212" s="17"/>
      <c r="I212" s="17"/>
      <c r="J212" s="21"/>
      <c r="K212" s="60"/>
      <c r="L212" s="1" t="s">
        <v>698</v>
      </c>
      <c r="M212" s="9" t="s">
        <v>693</v>
      </c>
      <c r="N212" s="10" t="s">
        <v>1295</v>
      </c>
      <c r="O212" s="10">
        <v>0</v>
      </c>
      <c r="P212" s="1"/>
      <c r="Q212" s="1"/>
      <c r="R212" s="1">
        <v>500</v>
      </c>
      <c r="S212" s="1" t="s">
        <v>492</v>
      </c>
      <c r="T212" s="53" t="s">
        <v>1429</v>
      </c>
    </row>
    <row r="213" spans="1:20" ht="125.4">
      <c r="A213">
        <v>55000226</v>
      </c>
      <c r="B213" s="11" t="s">
        <v>493</v>
      </c>
      <c r="C213" s="1" t="s">
        <v>104</v>
      </c>
      <c r="D213" s="33" t="s">
        <v>1290</v>
      </c>
      <c r="E213" s="33" t="s">
        <v>1291</v>
      </c>
      <c r="F213" s="32"/>
      <c r="G213" s="18"/>
      <c r="H213" s="17"/>
      <c r="I213" s="17"/>
      <c r="J213" s="21"/>
      <c r="K213" s="60"/>
      <c r="L213" s="1" t="s">
        <v>698</v>
      </c>
      <c r="M213" s="9" t="s">
        <v>693</v>
      </c>
      <c r="N213" s="10" t="s">
        <v>1292</v>
      </c>
      <c r="O213" s="10">
        <v>0</v>
      </c>
      <c r="P213" s="1"/>
      <c r="Q213" s="1"/>
      <c r="R213" s="1">
        <v>500</v>
      </c>
      <c r="S213" s="1" t="s">
        <v>494</v>
      </c>
      <c r="T213" s="53" t="s">
        <v>1429</v>
      </c>
    </row>
    <row r="214" spans="1:20" ht="34.200000000000003">
      <c r="A214">
        <v>55000227</v>
      </c>
      <c r="B214" s="11" t="s">
        <v>672</v>
      </c>
      <c r="C214" s="1" t="s">
        <v>1</v>
      </c>
      <c r="D214" s="33"/>
      <c r="E214" s="33"/>
      <c r="F214" s="32" t="s">
        <v>897</v>
      </c>
      <c r="G214" s="18"/>
      <c r="H214" s="17"/>
      <c r="I214" s="17"/>
      <c r="J214" s="21" t="s">
        <v>1344</v>
      </c>
      <c r="K214" s="60"/>
      <c r="L214" s="1" t="s">
        <v>698</v>
      </c>
      <c r="M214" s="9" t="s">
        <v>693</v>
      </c>
      <c r="N214" s="10" t="s">
        <v>1247</v>
      </c>
      <c r="O214" s="10">
        <v>0</v>
      </c>
      <c r="P214" s="1"/>
      <c r="Q214" s="1"/>
      <c r="R214" s="1">
        <v>300</v>
      </c>
      <c r="S214" s="1" t="s">
        <v>673</v>
      </c>
      <c r="T214" s="53" t="s">
        <v>1429</v>
      </c>
    </row>
    <row r="215" spans="1:20" ht="22.8">
      <c r="A215">
        <v>55000228</v>
      </c>
      <c r="B215" s="11" t="s">
        <v>495</v>
      </c>
      <c r="C215" s="1" t="s">
        <v>7</v>
      </c>
      <c r="D215" s="33"/>
      <c r="E215" s="33"/>
      <c r="F215" s="32"/>
      <c r="G215" s="18"/>
      <c r="H215" s="17"/>
      <c r="I215" s="17" t="s">
        <v>1095</v>
      </c>
      <c r="J215" s="21"/>
      <c r="K215" s="60"/>
      <c r="L215" s="1" t="s">
        <v>698</v>
      </c>
      <c r="M215" s="9" t="s">
        <v>693</v>
      </c>
      <c r="N215" s="10" t="s">
        <v>1093</v>
      </c>
      <c r="O215" s="10">
        <v>0</v>
      </c>
      <c r="P215" s="1"/>
      <c r="Q215" s="1"/>
      <c r="R215" s="1">
        <v>180</v>
      </c>
      <c r="S215" s="1" t="s">
        <v>496</v>
      </c>
      <c r="T215" s="53" t="s">
        <v>1429</v>
      </c>
    </row>
    <row r="216" spans="1:20" ht="34.200000000000003">
      <c r="A216">
        <v>55000229</v>
      </c>
      <c r="B216" s="11" t="s">
        <v>497</v>
      </c>
      <c r="C216" s="1" t="s">
        <v>61</v>
      </c>
      <c r="D216" s="33"/>
      <c r="E216" s="33"/>
      <c r="F216" s="32" t="s">
        <v>866</v>
      </c>
      <c r="G216" s="18"/>
      <c r="H216" s="17"/>
      <c r="I216" s="17" t="s">
        <v>1385</v>
      </c>
      <c r="J216" s="21"/>
      <c r="K216" s="60"/>
      <c r="L216" s="1" t="s">
        <v>698</v>
      </c>
      <c r="M216" s="9" t="s">
        <v>693</v>
      </c>
      <c r="N216" s="10" t="s">
        <v>1072</v>
      </c>
      <c r="O216" s="10">
        <v>0</v>
      </c>
      <c r="P216" s="1"/>
      <c r="Q216" s="1"/>
      <c r="R216" s="1">
        <v>3000</v>
      </c>
      <c r="S216" s="1" t="s">
        <v>498</v>
      </c>
      <c r="T216" s="53" t="s">
        <v>1429</v>
      </c>
    </row>
    <row r="217" spans="1:20" ht="34.200000000000003">
      <c r="A217">
        <v>55000230</v>
      </c>
      <c r="B217" s="11" t="s">
        <v>499</v>
      </c>
      <c r="C217" s="1" t="s">
        <v>1</v>
      </c>
      <c r="D217" s="33"/>
      <c r="E217" s="33"/>
      <c r="F217" s="32"/>
      <c r="G217" s="18"/>
      <c r="H217" s="17"/>
      <c r="I217" s="17" t="s">
        <v>884</v>
      </c>
      <c r="J217" s="21"/>
      <c r="K217" s="60"/>
      <c r="L217" s="1" t="s">
        <v>698</v>
      </c>
      <c r="M217" s="9" t="s">
        <v>693</v>
      </c>
      <c r="N217" s="10" t="s">
        <v>885</v>
      </c>
      <c r="O217" s="10">
        <v>0</v>
      </c>
      <c r="P217" s="1"/>
      <c r="Q217" s="1"/>
      <c r="R217" s="1">
        <v>-1800</v>
      </c>
      <c r="S217" s="1" t="s">
        <v>500</v>
      </c>
      <c r="T217" s="53" t="s">
        <v>1429</v>
      </c>
    </row>
    <row r="218" spans="1:20" ht="22.8">
      <c r="A218">
        <v>55000231</v>
      </c>
      <c r="B218" s="11" t="s">
        <v>501</v>
      </c>
      <c r="C218" s="1" t="s">
        <v>1</v>
      </c>
      <c r="D218" s="33"/>
      <c r="E218" s="33"/>
      <c r="F218" s="32"/>
      <c r="G218" s="18"/>
      <c r="H218" s="17"/>
      <c r="I218" s="17" t="s">
        <v>1242</v>
      </c>
      <c r="J218" s="21"/>
      <c r="K218" s="60"/>
      <c r="L218" s="1" t="s">
        <v>698</v>
      </c>
      <c r="M218" s="9" t="s">
        <v>693</v>
      </c>
      <c r="N218" s="10" t="s">
        <v>1250</v>
      </c>
      <c r="O218" s="10">
        <v>0</v>
      </c>
      <c r="P218" s="1"/>
      <c r="Q218" s="1"/>
      <c r="R218" s="1">
        <v>1500</v>
      </c>
      <c r="S218" s="1" t="s">
        <v>502</v>
      </c>
      <c r="T218" s="53" t="s">
        <v>1429</v>
      </c>
    </row>
    <row r="219" spans="1:20" ht="57">
      <c r="A219">
        <v>55000232</v>
      </c>
      <c r="B219" s="11" t="s">
        <v>503</v>
      </c>
      <c r="C219" s="1" t="s">
        <v>1</v>
      </c>
      <c r="D219" s="33"/>
      <c r="E219" s="33"/>
      <c r="F219" s="32"/>
      <c r="G219" s="18"/>
      <c r="H219" s="17" t="s">
        <v>829</v>
      </c>
      <c r="I219" s="17"/>
      <c r="J219" s="21"/>
      <c r="K219" s="60"/>
      <c r="L219" s="1" t="s">
        <v>698</v>
      </c>
      <c r="M219" s="9" t="s">
        <v>693</v>
      </c>
      <c r="N219" s="10" t="s">
        <v>793</v>
      </c>
      <c r="O219" s="10">
        <v>0</v>
      </c>
      <c r="P219" s="1"/>
      <c r="Q219" s="1"/>
      <c r="R219" s="1">
        <v>300</v>
      </c>
      <c r="S219" s="1" t="s">
        <v>504</v>
      </c>
      <c r="T219" s="53" t="s">
        <v>1429</v>
      </c>
    </row>
    <row r="220" spans="1:20" ht="45.6">
      <c r="A220">
        <v>55000233</v>
      </c>
      <c r="B220" s="11" t="s">
        <v>505</v>
      </c>
      <c r="C220" s="1" t="s">
        <v>4</v>
      </c>
      <c r="D220" s="33"/>
      <c r="E220" s="33"/>
      <c r="F220" s="32"/>
      <c r="G220" s="18"/>
      <c r="H220" s="17"/>
      <c r="I220" s="17" t="s">
        <v>894</v>
      </c>
      <c r="J220" s="21"/>
      <c r="K220" s="60"/>
      <c r="L220" s="1" t="s">
        <v>698</v>
      </c>
      <c r="M220" s="9" t="s">
        <v>693</v>
      </c>
      <c r="N220" s="10" t="s">
        <v>1013</v>
      </c>
      <c r="O220" s="10">
        <v>0</v>
      </c>
      <c r="P220" s="1"/>
      <c r="Q220" s="1"/>
      <c r="R220" s="1">
        <v>-200</v>
      </c>
      <c r="S220" s="1" t="s">
        <v>506</v>
      </c>
      <c r="T220" s="53" t="s">
        <v>1429</v>
      </c>
    </row>
    <row r="221" spans="1:20" ht="45.6">
      <c r="A221">
        <v>55000234</v>
      </c>
      <c r="B221" s="11" t="s">
        <v>507</v>
      </c>
      <c r="C221" s="1" t="s">
        <v>4</v>
      </c>
      <c r="D221" s="33"/>
      <c r="E221" s="33"/>
      <c r="F221" s="32" t="s">
        <v>763</v>
      </c>
      <c r="G221" s="18"/>
      <c r="H221" s="17" t="s">
        <v>761</v>
      </c>
      <c r="I221" s="17"/>
      <c r="J221" s="21"/>
      <c r="K221" s="60"/>
      <c r="L221" s="1" t="s">
        <v>698</v>
      </c>
      <c r="M221" s="9" t="s">
        <v>693</v>
      </c>
      <c r="N221" s="10" t="s">
        <v>768</v>
      </c>
      <c r="O221" s="10">
        <v>0</v>
      </c>
      <c r="P221" s="1"/>
      <c r="Q221" s="1"/>
      <c r="R221" s="1">
        <v>333</v>
      </c>
      <c r="S221" s="1" t="s">
        <v>508</v>
      </c>
      <c r="T221" s="53" t="s">
        <v>1429</v>
      </c>
    </row>
    <row r="222" spans="1:20" ht="79.8">
      <c r="A222">
        <v>55000235</v>
      </c>
      <c r="B222" s="11" t="s">
        <v>509</v>
      </c>
      <c r="C222" s="1" t="s">
        <v>1</v>
      </c>
      <c r="D222" s="33"/>
      <c r="E222" s="33"/>
      <c r="F222" s="32"/>
      <c r="G222" s="18"/>
      <c r="H222" s="17" t="s">
        <v>832</v>
      </c>
      <c r="I222" s="17"/>
      <c r="J222" s="21"/>
      <c r="K222" s="60"/>
      <c r="L222" s="1" t="s">
        <v>698</v>
      </c>
      <c r="M222" s="9" t="s">
        <v>693</v>
      </c>
      <c r="N222" s="10" t="s">
        <v>797</v>
      </c>
      <c r="O222" s="10">
        <v>0</v>
      </c>
      <c r="P222" s="1"/>
      <c r="Q222" s="1"/>
      <c r="R222" s="1">
        <v>100</v>
      </c>
      <c r="S222" s="1" t="s">
        <v>510</v>
      </c>
      <c r="T222" s="53" t="s">
        <v>1429</v>
      </c>
    </row>
    <row r="223" spans="1:20" ht="34.200000000000003">
      <c r="A223">
        <v>55000236</v>
      </c>
      <c r="B223" s="11" t="s">
        <v>511</v>
      </c>
      <c r="C223" s="1" t="s">
        <v>1</v>
      </c>
      <c r="D223" s="33" t="s">
        <v>1243</v>
      </c>
      <c r="E223" s="33"/>
      <c r="F223" s="32"/>
      <c r="G223" s="18"/>
      <c r="H223" s="17"/>
      <c r="I223" s="17"/>
      <c r="J223" s="21"/>
      <c r="K223" s="60"/>
      <c r="L223" s="1" t="s">
        <v>698</v>
      </c>
      <c r="M223" s="9" t="s">
        <v>693</v>
      </c>
      <c r="N223" s="10" t="s">
        <v>1251</v>
      </c>
      <c r="O223" s="10">
        <v>0</v>
      </c>
      <c r="P223" s="1"/>
      <c r="Q223" s="1"/>
      <c r="R223" s="1">
        <v>500</v>
      </c>
      <c r="S223" s="1" t="s">
        <v>512</v>
      </c>
      <c r="T223" s="53" t="s">
        <v>1429</v>
      </c>
    </row>
    <row r="224" spans="1:20">
      <c r="A224">
        <v>55000237</v>
      </c>
      <c r="B224" s="45" t="s">
        <v>513</v>
      </c>
      <c r="C224" s="1" t="s">
        <v>104</v>
      </c>
      <c r="D224" s="33"/>
      <c r="E224" s="33"/>
      <c r="F224" s="32"/>
      <c r="G224" s="18"/>
      <c r="H224" s="17"/>
      <c r="I224" s="17"/>
      <c r="J224" s="21"/>
      <c r="K224" s="60"/>
      <c r="L224" s="1" t="s">
        <v>698</v>
      </c>
      <c r="M224" s="9" t="s">
        <v>693</v>
      </c>
      <c r="N224" s="1" t="s">
        <v>1037</v>
      </c>
      <c r="O224" s="1">
        <v>0</v>
      </c>
      <c r="P224" s="1"/>
      <c r="Q224" s="1"/>
      <c r="R224" s="25">
        <v>0</v>
      </c>
      <c r="S224" s="1" t="s">
        <v>514</v>
      </c>
      <c r="T224" s="53" t="s">
        <v>1429</v>
      </c>
    </row>
    <row r="225" spans="1:20" ht="22.8">
      <c r="A225">
        <v>55000238</v>
      </c>
      <c r="B225" s="11" t="s">
        <v>515</v>
      </c>
      <c r="C225" s="1" t="s">
        <v>1</v>
      </c>
      <c r="D225" s="33"/>
      <c r="E225" s="33"/>
      <c r="F225" s="32"/>
      <c r="G225" s="18"/>
      <c r="H225" s="17"/>
      <c r="I225" s="17" t="s">
        <v>888</v>
      </c>
      <c r="J225" s="21"/>
      <c r="K225" s="60"/>
      <c r="L225" s="1" t="s">
        <v>698</v>
      </c>
      <c r="M225" s="9" t="s">
        <v>693</v>
      </c>
      <c r="N225" s="1" t="s">
        <v>516</v>
      </c>
      <c r="O225" s="1">
        <v>0</v>
      </c>
      <c r="P225" s="1"/>
      <c r="Q225" s="1"/>
      <c r="R225" s="1">
        <v>1000</v>
      </c>
      <c r="S225" s="1" t="s">
        <v>517</v>
      </c>
      <c r="T225" s="53" t="s">
        <v>1429</v>
      </c>
    </row>
    <row r="226" spans="1:20" ht="34.200000000000003">
      <c r="A226">
        <v>55000239</v>
      </c>
      <c r="B226" s="11" t="s">
        <v>518</v>
      </c>
      <c r="C226" s="1" t="s">
        <v>1</v>
      </c>
      <c r="D226" s="33"/>
      <c r="E226" s="33"/>
      <c r="F226" s="32"/>
      <c r="G226" s="18"/>
      <c r="H226" s="17"/>
      <c r="I226" s="17" t="s">
        <v>889</v>
      </c>
      <c r="J226" s="21"/>
      <c r="K226" s="60"/>
      <c r="L226" s="1" t="s">
        <v>698</v>
      </c>
      <c r="M226" s="9" t="s">
        <v>693</v>
      </c>
      <c r="N226" s="10" t="s">
        <v>890</v>
      </c>
      <c r="O226" s="10">
        <v>0</v>
      </c>
      <c r="P226" s="1"/>
      <c r="Q226" s="1"/>
      <c r="R226" s="1">
        <v>200</v>
      </c>
      <c r="S226" s="1" t="s">
        <v>519</v>
      </c>
      <c r="T226" s="53" t="s">
        <v>1429</v>
      </c>
    </row>
    <row r="227" spans="1:20" ht="91.2">
      <c r="A227">
        <v>55000240</v>
      </c>
      <c r="B227" s="11" t="s">
        <v>520</v>
      </c>
      <c r="C227" s="1" t="s">
        <v>216</v>
      </c>
      <c r="D227" s="33"/>
      <c r="E227" s="33"/>
      <c r="F227" s="32" t="s">
        <v>1422</v>
      </c>
      <c r="G227" s="18"/>
      <c r="H227" s="17"/>
      <c r="I227" s="17" t="s">
        <v>1354</v>
      </c>
      <c r="J227" s="21"/>
      <c r="K227" s="60"/>
      <c r="L227" s="1" t="s">
        <v>698</v>
      </c>
      <c r="M227" s="9" t="s">
        <v>693</v>
      </c>
      <c r="N227" s="10" t="s">
        <v>916</v>
      </c>
      <c r="O227" s="10">
        <v>0</v>
      </c>
      <c r="P227" s="10" t="s">
        <v>915</v>
      </c>
      <c r="Q227" s="10" t="s">
        <v>1028</v>
      </c>
      <c r="R227" s="1">
        <f>2000*1.5*2/12</f>
        <v>500</v>
      </c>
      <c r="S227" s="1" t="s">
        <v>521</v>
      </c>
      <c r="T227" s="53" t="s">
        <v>1429</v>
      </c>
    </row>
    <row r="228" spans="1:20" ht="22.8">
      <c r="A228">
        <v>55000241</v>
      </c>
      <c r="B228" s="11" t="s">
        <v>522</v>
      </c>
      <c r="C228" s="1" t="s">
        <v>1</v>
      </c>
      <c r="D228" s="33"/>
      <c r="E228" s="33"/>
      <c r="F228" s="32" t="s">
        <v>846</v>
      </c>
      <c r="G228" s="18" t="s">
        <v>847</v>
      </c>
      <c r="H228" s="17"/>
      <c r="I228" s="17"/>
      <c r="J228" s="21"/>
      <c r="K228" s="60"/>
      <c r="L228" s="1" t="s">
        <v>700</v>
      </c>
      <c r="M228" s="9" t="s">
        <v>693</v>
      </c>
      <c r="N228" s="10" t="s">
        <v>1211</v>
      </c>
      <c r="O228" s="10">
        <v>0</v>
      </c>
      <c r="P228" s="1"/>
      <c r="Q228" s="1"/>
      <c r="R228" s="1">
        <f>100*0.3</f>
        <v>30</v>
      </c>
      <c r="S228" s="1" t="s">
        <v>523</v>
      </c>
      <c r="T228" s="53" t="s">
        <v>1429</v>
      </c>
    </row>
    <row r="229" spans="1:20" ht="34.200000000000003">
      <c r="A229">
        <v>55000242</v>
      </c>
      <c r="B229" s="11" t="s">
        <v>524</v>
      </c>
      <c r="C229" s="1" t="s">
        <v>1</v>
      </c>
      <c r="D229" s="33"/>
      <c r="E229" s="33"/>
      <c r="F229" s="32" t="s">
        <v>897</v>
      </c>
      <c r="G229" s="18"/>
      <c r="H229" s="17"/>
      <c r="I229" s="17"/>
      <c r="J229" s="21" t="s">
        <v>1345</v>
      </c>
      <c r="K229" s="60"/>
      <c r="L229" s="1" t="s">
        <v>698</v>
      </c>
      <c r="M229" s="9" t="s">
        <v>693</v>
      </c>
      <c r="N229" s="10" t="s">
        <v>1252</v>
      </c>
      <c r="O229" s="10">
        <v>0</v>
      </c>
      <c r="P229" s="1"/>
      <c r="Q229" s="1"/>
      <c r="R229" s="1">
        <v>300</v>
      </c>
      <c r="S229" s="1" t="s">
        <v>525</v>
      </c>
      <c r="T229" s="53" t="s">
        <v>1429</v>
      </c>
    </row>
    <row r="230" spans="1:20" ht="34.200000000000003">
      <c r="A230">
        <v>55000243</v>
      </c>
      <c r="B230" s="11" t="s">
        <v>526</v>
      </c>
      <c r="C230" s="1" t="s">
        <v>4</v>
      </c>
      <c r="D230" s="33"/>
      <c r="E230" s="33"/>
      <c r="F230" s="32" t="s">
        <v>774</v>
      </c>
      <c r="G230" s="18"/>
      <c r="H230" s="17"/>
      <c r="I230" s="17"/>
      <c r="J230" s="21"/>
      <c r="K230" s="60"/>
      <c r="L230" s="1" t="s">
        <v>698</v>
      </c>
      <c r="M230" s="9" t="s">
        <v>693</v>
      </c>
      <c r="N230" s="10" t="s">
        <v>1103</v>
      </c>
      <c r="O230" s="10">
        <v>0</v>
      </c>
      <c r="P230" s="1"/>
      <c r="Q230" s="1"/>
      <c r="R230" s="1">
        <v>222</v>
      </c>
      <c r="S230" s="1" t="s">
        <v>527</v>
      </c>
      <c r="T230" s="53" t="s">
        <v>1429</v>
      </c>
    </row>
    <row r="231" spans="1:20" ht="102.6">
      <c r="A231">
        <v>55000244</v>
      </c>
      <c r="B231" s="11" t="s">
        <v>528</v>
      </c>
      <c r="C231" s="1" t="s">
        <v>216</v>
      </c>
      <c r="D231" s="33"/>
      <c r="E231" s="33"/>
      <c r="F231" s="32" t="s">
        <v>1422</v>
      </c>
      <c r="G231" s="18"/>
      <c r="H231" s="17"/>
      <c r="I231" s="17" t="s">
        <v>1330</v>
      </c>
      <c r="J231" s="21"/>
      <c r="K231" s="60"/>
      <c r="L231" s="1" t="s">
        <v>698</v>
      </c>
      <c r="M231" s="9" t="s">
        <v>693</v>
      </c>
      <c r="N231" s="20" t="s">
        <v>1154</v>
      </c>
      <c r="O231" s="10">
        <v>0</v>
      </c>
      <c r="P231" s="10" t="s">
        <v>917</v>
      </c>
      <c r="Q231" s="10" t="s">
        <v>1028</v>
      </c>
      <c r="R231" s="1">
        <v>280</v>
      </c>
      <c r="S231" s="1" t="s">
        <v>529</v>
      </c>
      <c r="T231" s="53" t="s">
        <v>1429</v>
      </c>
    </row>
    <row r="232" spans="1:20" ht="34.200000000000003">
      <c r="A232">
        <v>55000245</v>
      </c>
      <c r="B232" s="11" t="s">
        <v>530</v>
      </c>
      <c r="C232" s="1" t="s">
        <v>61</v>
      </c>
      <c r="D232" s="33"/>
      <c r="E232" s="33"/>
      <c r="F232" s="32"/>
      <c r="G232" s="18"/>
      <c r="H232" s="17"/>
      <c r="I232" s="17" t="s">
        <v>1383</v>
      </c>
      <c r="J232" s="21"/>
      <c r="K232" s="60"/>
      <c r="L232" s="1" t="s">
        <v>698</v>
      </c>
      <c r="M232" s="9" t="s">
        <v>693</v>
      </c>
      <c r="N232" s="10" t="s">
        <v>876</v>
      </c>
      <c r="O232" s="10">
        <v>0</v>
      </c>
      <c r="P232" s="1"/>
      <c r="Q232" s="1"/>
      <c r="R232" s="1">
        <v>450</v>
      </c>
      <c r="S232" s="1" t="s">
        <v>531</v>
      </c>
      <c r="T232" s="53" t="s">
        <v>1429</v>
      </c>
    </row>
    <row r="233" spans="1:20" ht="34.200000000000003">
      <c r="A233">
        <v>55000246</v>
      </c>
      <c r="B233" s="11" t="s">
        <v>532</v>
      </c>
      <c r="C233" s="1" t="s">
        <v>64</v>
      </c>
      <c r="D233" s="33"/>
      <c r="E233" s="33"/>
      <c r="F233" s="32" t="s">
        <v>1364</v>
      </c>
      <c r="G233" s="18"/>
      <c r="H233" s="17"/>
      <c r="I233" s="17" t="s">
        <v>1169</v>
      </c>
      <c r="J233" s="21"/>
      <c r="K233" s="60"/>
      <c r="L233" s="1" t="s">
        <v>700</v>
      </c>
      <c r="M233" s="9" t="s">
        <v>693</v>
      </c>
      <c r="N233" s="10" t="s">
        <v>1170</v>
      </c>
      <c r="O233" s="10">
        <v>0</v>
      </c>
      <c r="P233" s="1"/>
      <c r="Q233" s="1"/>
      <c r="R233" s="1">
        <v>100</v>
      </c>
      <c r="S233" s="1" t="s">
        <v>533</v>
      </c>
      <c r="T233" s="53" t="s">
        <v>1429</v>
      </c>
    </row>
    <row r="234" spans="1:20" ht="68.400000000000006">
      <c r="A234">
        <v>55000247</v>
      </c>
      <c r="B234" s="11" t="s">
        <v>534</v>
      </c>
      <c r="C234" s="1" t="s">
        <v>10</v>
      </c>
      <c r="D234" s="33"/>
      <c r="E234" s="33"/>
      <c r="F234" s="32" t="s">
        <v>764</v>
      </c>
      <c r="G234" s="18"/>
      <c r="H234" s="17" t="s">
        <v>1182</v>
      </c>
      <c r="I234" s="17"/>
      <c r="J234" s="21"/>
      <c r="K234" s="60"/>
      <c r="L234" s="1" t="s">
        <v>698</v>
      </c>
      <c r="M234" s="9" t="s">
        <v>693</v>
      </c>
      <c r="N234" s="10" t="s">
        <v>1180</v>
      </c>
      <c r="O234" s="10">
        <v>0</v>
      </c>
      <c r="P234" s="1"/>
      <c r="Q234" s="1"/>
      <c r="R234" s="1">
        <v>132</v>
      </c>
      <c r="S234" s="1" t="s">
        <v>535</v>
      </c>
      <c r="T234" s="53" t="s">
        <v>1429</v>
      </c>
    </row>
    <row r="235" spans="1:20" ht="45.6">
      <c r="A235">
        <v>55000248</v>
      </c>
      <c r="B235" s="11" t="s">
        <v>536</v>
      </c>
      <c r="C235" s="1" t="s">
        <v>64</v>
      </c>
      <c r="D235" s="33"/>
      <c r="E235" s="33"/>
      <c r="F235" s="32" t="s">
        <v>1422</v>
      </c>
      <c r="G235" s="18"/>
      <c r="H235" s="17" t="s">
        <v>1240</v>
      </c>
      <c r="I235" s="17" t="s">
        <v>1239</v>
      </c>
      <c r="J235" s="21"/>
      <c r="K235" s="60"/>
      <c r="L235" s="1" t="s">
        <v>700</v>
      </c>
      <c r="M235" s="9" t="s">
        <v>693</v>
      </c>
      <c r="N235" s="10" t="s">
        <v>1168</v>
      </c>
      <c r="O235" s="10">
        <v>0</v>
      </c>
      <c r="P235" s="1"/>
      <c r="Q235" s="1"/>
      <c r="R235" s="1">
        <v>800</v>
      </c>
      <c r="S235" s="1" t="s">
        <v>537</v>
      </c>
      <c r="T235" s="53" t="s">
        <v>1429</v>
      </c>
    </row>
    <row r="236" spans="1:20" ht="34.200000000000003">
      <c r="A236">
        <v>55000249</v>
      </c>
      <c r="B236" s="11" t="s">
        <v>538</v>
      </c>
      <c r="C236" s="1" t="s">
        <v>61</v>
      </c>
      <c r="D236" s="33"/>
      <c r="E236" s="33"/>
      <c r="F236" s="32" t="s">
        <v>877</v>
      </c>
      <c r="G236" s="18"/>
      <c r="H236" s="17"/>
      <c r="I236" s="17" t="s">
        <v>1385</v>
      </c>
      <c r="J236" s="21"/>
      <c r="K236" s="60"/>
      <c r="L236" s="1" t="s">
        <v>698</v>
      </c>
      <c r="M236" s="9" t="s">
        <v>693</v>
      </c>
      <c r="N236" s="10" t="s">
        <v>878</v>
      </c>
      <c r="O236" s="10">
        <v>0</v>
      </c>
      <c r="P236" s="1"/>
      <c r="Q236" s="1"/>
      <c r="R236" s="1">
        <v>400</v>
      </c>
      <c r="S236" s="1" t="s">
        <v>539</v>
      </c>
      <c r="T236" s="53" t="s">
        <v>1429</v>
      </c>
    </row>
    <row r="237" spans="1:20" ht="45.6">
      <c r="A237">
        <v>55000250</v>
      </c>
      <c r="B237" s="11" t="s">
        <v>540</v>
      </c>
      <c r="C237" s="1" t="s">
        <v>4</v>
      </c>
      <c r="D237" s="33"/>
      <c r="E237" s="33"/>
      <c r="F237" s="32"/>
      <c r="G237" s="18"/>
      <c r="H237" s="17" t="s">
        <v>770</v>
      </c>
      <c r="I237" s="17"/>
      <c r="J237" s="21"/>
      <c r="K237" s="60"/>
      <c r="L237" s="1" t="s">
        <v>698</v>
      </c>
      <c r="M237" s="9" t="s">
        <v>693</v>
      </c>
      <c r="N237" s="10" t="s">
        <v>1134</v>
      </c>
      <c r="O237" s="10">
        <v>0</v>
      </c>
      <c r="P237" s="1"/>
      <c r="Q237" s="1"/>
      <c r="R237" s="1">
        <v>300</v>
      </c>
      <c r="S237" s="1" t="s">
        <v>541</v>
      </c>
      <c r="T237" s="53" t="s">
        <v>1429</v>
      </c>
    </row>
    <row r="238" spans="1:20" ht="28.8">
      <c r="A238">
        <v>55000251</v>
      </c>
      <c r="B238" s="11" t="s">
        <v>542</v>
      </c>
      <c r="C238" s="1" t="s">
        <v>4</v>
      </c>
      <c r="D238" s="33"/>
      <c r="E238" s="33"/>
      <c r="F238" s="32"/>
      <c r="G238" s="18" t="s">
        <v>753</v>
      </c>
      <c r="H238" s="17"/>
      <c r="I238" s="17"/>
      <c r="J238" s="21"/>
      <c r="K238" s="60"/>
      <c r="L238" s="1" t="s">
        <v>698</v>
      </c>
      <c r="M238" s="9" t="s">
        <v>693</v>
      </c>
      <c r="N238" s="15" t="s">
        <v>966</v>
      </c>
      <c r="O238" s="15">
        <v>0</v>
      </c>
      <c r="P238" s="1"/>
      <c r="Q238" s="1"/>
      <c r="R238" s="31">
        <v>250</v>
      </c>
      <c r="S238" s="1" t="s">
        <v>543</v>
      </c>
      <c r="T238" s="53" t="s">
        <v>1429</v>
      </c>
    </row>
    <row r="239" spans="1:20" ht="22.8">
      <c r="A239">
        <v>55000252</v>
      </c>
      <c r="B239" s="11" t="s">
        <v>544</v>
      </c>
      <c r="C239" s="1" t="s">
        <v>64</v>
      </c>
      <c r="D239" s="33"/>
      <c r="E239" s="33"/>
      <c r="F239" s="32" t="s">
        <v>848</v>
      </c>
      <c r="G239" s="18" t="s">
        <v>849</v>
      </c>
      <c r="H239" s="17"/>
      <c r="I239" s="17"/>
      <c r="J239" s="21"/>
      <c r="K239" s="60"/>
      <c r="L239" s="1" t="s">
        <v>700</v>
      </c>
      <c r="M239" s="9" t="s">
        <v>693</v>
      </c>
      <c r="N239" s="10" t="s">
        <v>967</v>
      </c>
      <c r="O239" s="10">
        <v>0</v>
      </c>
      <c r="P239" s="1"/>
      <c r="Q239" s="1"/>
      <c r="R239" s="1">
        <v>100</v>
      </c>
      <c r="S239" s="1" t="s">
        <v>545</v>
      </c>
      <c r="T239" s="53" t="s">
        <v>1429</v>
      </c>
    </row>
    <row r="240" spans="1:20" ht="34.200000000000003">
      <c r="A240">
        <v>55000253</v>
      </c>
      <c r="B240" s="11" t="s">
        <v>546</v>
      </c>
      <c r="C240" s="1" t="s">
        <v>64</v>
      </c>
      <c r="D240" s="33"/>
      <c r="E240" s="33"/>
      <c r="F240" s="32" t="s">
        <v>1363</v>
      </c>
      <c r="G240" s="18" t="s">
        <v>850</v>
      </c>
      <c r="H240" s="17"/>
      <c r="I240" s="17"/>
      <c r="J240" s="21"/>
      <c r="K240" s="60"/>
      <c r="L240" s="1" t="s">
        <v>700</v>
      </c>
      <c r="M240" s="9" t="s">
        <v>693</v>
      </c>
      <c r="N240" s="10" t="s">
        <v>968</v>
      </c>
      <c r="O240" s="10">
        <v>0</v>
      </c>
      <c r="P240" s="1"/>
      <c r="Q240" s="1"/>
      <c r="R240" s="1">
        <v>30</v>
      </c>
      <c r="S240" s="1" t="s">
        <v>547</v>
      </c>
      <c r="T240" s="53" t="s">
        <v>1429</v>
      </c>
    </row>
    <row r="241" spans="1:20" ht="34.200000000000003">
      <c r="A241">
        <v>55000254</v>
      </c>
      <c r="B241" s="11" t="s">
        <v>548</v>
      </c>
      <c r="C241" s="1" t="s">
        <v>4</v>
      </c>
      <c r="D241" s="33"/>
      <c r="E241" s="33"/>
      <c r="F241" s="32"/>
      <c r="G241" s="18"/>
      <c r="H241" s="17"/>
      <c r="I241" s="17" t="s">
        <v>895</v>
      </c>
      <c r="J241" s="21"/>
      <c r="K241" s="60"/>
      <c r="L241" s="1" t="s">
        <v>698</v>
      </c>
      <c r="M241" s="9" t="s">
        <v>693</v>
      </c>
      <c r="N241" s="10" t="s">
        <v>1014</v>
      </c>
      <c r="O241" s="10">
        <v>0</v>
      </c>
      <c r="P241" s="1"/>
      <c r="Q241" s="1"/>
      <c r="R241" s="1">
        <v>300</v>
      </c>
      <c r="S241" s="1" t="s">
        <v>549</v>
      </c>
      <c r="T241" s="53" t="s">
        <v>1429</v>
      </c>
    </row>
    <row r="242" spans="1:20">
      <c r="A242">
        <v>55000255</v>
      </c>
      <c r="B242" s="11" t="s">
        <v>550</v>
      </c>
      <c r="C242" s="1" t="s">
        <v>4</v>
      </c>
      <c r="D242" s="33"/>
      <c r="E242" s="33"/>
      <c r="F242" s="32"/>
      <c r="G242" s="18" t="s">
        <v>1123</v>
      </c>
      <c r="H242" s="17"/>
      <c r="I242" s="17"/>
      <c r="J242" s="21"/>
      <c r="K242" s="60"/>
      <c r="L242" s="1" t="s">
        <v>698</v>
      </c>
      <c r="M242" s="9" t="s">
        <v>693</v>
      </c>
      <c r="N242" s="10" t="s">
        <v>1124</v>
      </c>
      <c r="O242" s="10">
        <v>0</v>
      </c>
      <c r="P242" s="1"/>
      <c r="Q242" s="1"/>
      <c r="R242" s="31">
        <v>500</v>
      </c>
      <c r="S242" s="1" t="s">
        <v>551</v>
      </c>
      <c r="T242" s="53" t="s">
        <v>1429</v>
      </c>
    </row>
    <row r="243" spans="1:20">
      <c r="A243">
        <v>55000256</v>
      </c>
      <c r="B243" s="11" t="s">
        <v>552</v>
      </c>
      <c r="C243" s="1" t="s">
        <v>345</v>
      </c>
      <c r="D243" s="33"/>
      <c r="E243" s="33"/>
      <c r="F243" s="32"/>
      <c r="G243" s="18"/>
      <c r="H243" s="17"/>
      <c r="I243" s="17"/>
      <c r="J243" s="21"/>
      <c r="K243" s="60"/>
      <c r="L243" s="1" t="s">
        <v>698</v>
      </c>
      <c r="M243" s="9" t="s">
        <v>693</v>
      </c>
      <c r="N243" s="10" t="s">
        <v>1315</v>
      </c>
      <c r="O243" s="10">
        <v>0</v>
      </c>
      <c r="P243" s="1"/>
      <c r="Q243" s="1"/>
      <c r="R243" s="1">
        <v>30</v>
      </c>
      <c r="S243" s="1" t="s">
        <v>553</v>
      </c>
      <c r="T243" s="53" t="s">
        <v>1429</v>
      </c>
    </row>
    <row r="244" spans="1:20" ht="45.6">
      <c r="A244">
        <v>55000257</v>
      </c>
      <c r="B244" s="11" t="s">
        <v>554</v>
      </c>
      <c r="C244" s="1" t="s">
        <v>64</v>
      </c>
      <c r="D244" s="33"/>
      <c r="E244" s="33"/>
      <c r="F244" s="32" t="s">
        <v>826</v>
      </c>
      <c r="G244" s="18"/>
      <c r="H244" s="17" t="s">
        <v>1166</v>
      </c>
      <c r="I244" s="17"/>
      <c r="J244" s="21"/>
      <c r="K244" s="60"/>
      <c r="L244" s="1" t="s">
        <v>700</v>
      </c>
      <c r="M244" s="9" t="s">
        <v>693</v>
      </c>
      <c r="N244" s="10" t="s">
        <v>1167</v>
      </c>
      <c r="O244" s="10">
        <v>0</v>
      </c>
      <c r="P244" s="1" t="s">
        <v>88</v>
      </c>
      <c r="Q244" s="1"/>
      <c r="R244" s="1">
        <v>200</v>
      </c>
      <c r="S244" s="1" t="s">
        <v>555</v>
      </c>
      <c r="T244" s="53" t="s">
        <v>1429</v>
      </c>
    </row>
    <row r="245" spans="1:20" ht="34.200000000000003">
      <c r="A245">
        <v>55000258</v>
      </c>
      <c r="B245" s="11" t="s">
        <v>556</v>
      </c>
      <c r="C245" s="1" t="s">
        <v>61</v>
      </c>
      <c r="D245" s="33"/>
      <c r="E245" s="33"/>
      <c r="F245" s="32"/>
      <c r="G245" s="18"/>
      <c r="H245" s="17"/>
      <c r="I245" s="17" t="s">
        <v>1377</v>
      </c>
      <c r="J245" s="21"/>
      <c r="K245" s="60"/>
      <c r="L245" s="1" t="s">
        <v>698</v>
      </c>
      <c r="M245" s="9" t="s">
        <v>693</v>
      </c>
      <c r="N245" s="10" t="s">
        <v>871</v>
      </c>
      <c r="O245" s="10">
        <v>0</v>
      </c>
      <c r="P245" s="1"/>
      <c r="Q245" s="1"/>
      <c r="R245" s="1">
        <v>300</v>
      </c>
      <c r="S245" s="1" t="s">
        <v>557</v>
      </c>
      <c r="T245" s="53" t="s">
        <v>1429</v>
      </c>
    </row>
    <row r="246" spans="1:20" ht="45.6">
      <c r="A246">
        <v>55000259</v>
      </c>
      <c r="B246" s="11" t="s">
        <v>558</v>
      </c>
      <c r="C246" s="1" t="s">
        <v>64</v>
      </c>
      <c r="D246" s="33"/>
      <c r="E246" s="33"/>
      <c r="F246" s="32" t="s">
        <v>825</v>
      </c>
      <c r="G246" s="18"/>
      <c r="H246" s="17" t="s">
        <v>803</v>
      </c>
      <c r="I246" s="17"/>
      <c r="J246" s="21"/>
      <c r="K246" s="60"/>
      <c r="L246" s="1" t="s">
        <v>700</v>
      </c>
      <c r="M246" s="9" t="s">
        <v>693</v>
      </c>
      <c r="N246" s="10" t="s">
        <v>824</v>
      </c>
      <c r="O246" s="10">
        <v>0</v>
      </c>
      <c r="P246" s="1" t="s">
        <v>88</v>
      </c>
      <c r="Q246" s="1"/>
      <c r="R246" s="1">
        <v>500</v>
      </c>
      <c r="S246" s="1" t="s">
        <v>559</v>
      </c>
      <c r="T246" s="53" t="s">
        <v>1429</v>
      </c>
    </row>
    <row r="247" spans="1:20" ht="91.2">
      <c r="A247">
        <v>55000260</v>
      </c>
      <c r="B247" s="11" t="s">
        <v>560</v>
      </c>
      <c r="C247" s="1" t="s">
        <v>1002</v>
      </c>
      <c r="D247" s="33"/>
      <c r="E247" s="33"/>
      <c r="F247" s="32"/>
      <c r="G247" s="18"/>
      <c r="H247" s="17"/>
      <c r="I247" s="17"/>
      <c r="J247" s="21" t="s">
        <v>1445</v>
      </c>
      <c r="K247" s="60"/>
      <c r="L247" s="1" t="s">
        <v>698</v>
      </c>
      <c r="M247" s="9" t="s">
        <v>693</v>
      </c>
      <c r="N247" s="10" t="s">
        <v>949</v>
      </c>
      <c r="O247" s="10">
        <v>0</v>
      </c>
      <c r="P247" s="10" t="s">
        <v>950</v>
      </c>
      <c r="Q247" s="10"/>
      <c r="R247" s="1">
        <v>300</v>
      </c>
      <c r="S247" s="1" t="s">
        <v>561</v>
      </c>
      <c r="T247" s="53" t="s">
        <v>1429</v>
      </c>
    </row>
    <row r="248" spans="1:20" ht="91.2">
      <c r="A248">
        <v>55000261</v>
      </c>
      <c r="B248" s="11" t="s">
        <v>562</v>
      </c>
      <c r="C248" s="1" t="s">
        <v>4</v>
      </c>
      <c r="D248" s="33"/>
      <c r="E248" s="33"/>
      <c r="F248" s="32"/>
      <c r="G248" s="18"/>
      <c r="H248" s="17" t="s">
        <v>995</v>
      </c>
      <c r="I248" s="17"/>
      <c r="J248" s="21"/>
      <c r="K248" s="60"/>
      <c r="L248" s="1" t="s">
        <v>698</v>
      </c>
      <c r="M248" s="9" t="s">
        <v>693</v>
      </c>
      <c r="N248" s="15" t="s">
        <v>996</v>
      </c>
      <c r="O248" s="15">
        <v>0</v>
      </c>
      <c r="P248" s="1"/>
      <c r="Q248" s="1"/>
      <c r="R248" s="1">
        <v>200</v>
      </c>
      <c r="S248" s="1" t="s">
        <v>563</v>
      </c>
      <c r="T248" s="53" t="s">
        <v>1429</v>
      </c>
    </row>
    <row r="249" spans="1:20" ht="34.200000000000003">
      <c r="A249">
        <v>55000262</v>
      </c>
      <c r="B249" s="11" t="s">
        <v>564</v>
      </c>
      <c r="C249" s="1" t="s">
        <v>61</v>
      </c>
      <c r="D249" s="33"/>
      <c r="E249" s="33"/>
      <c r="F249" s="32"/>
      <c r="G249" s="18"/>
      <c r="H249" s="17"/>
      <c r="I249" s="17" t="s">
        <v>1378</v>
      </c>
      <c r="J249" s="21"/>
      <c r="K249" s="60"/>
      <c r="L249" s="1" t="s">
        <v>698</v>
      </c>
      <c r="M249" s="9" t="s">
        <v>693</v>
      </c>
      <c r="N249" s="10" t="s">
        <v>1151</v>
      </c>
      <c r="O249" s="10">
        <v>0</v>
      </c>
      <c r="P249" s="1"/>
      <c r="Q249" s="1"/>
      <c r="R249" s="1">
        <v>2200</v>
      </c>
      <c r="S249" s="1" t="s">
        <v>565</v>
      </c>
      <c r="T249" s="53" t="s">
        <v>1429</v>
      </c>
    </row>
    <row r="250" spans="1:20" ht="22.8">
      <c r="A250">
        <v>55000263</v>
      </c>
      <c r="B250" s="11" t="s">
        <v>566</v>
      </c>
      <c r="C250" s="1" t="s">
        <v>1027</v>
      </c>
      <c r="D250" s="33"/>
      <c r="E250" s="33"/>
      <c r="F250" s="32" t="s">
        <v>1043</v>
      </c>
      <c r="G250" s="18"/>
      <c r="H250" s="17"/>
      <c r="I250" s="17" t="s">
        <v>1367</v>
      </c>
      <c r="J250" s="21"/>
      <c r="K250" s="60"/>
      <c r="L250" s="1" t="s">
        <v>698</v>
      </c>
      <c r="M250" s="9" t="s">
        <v>693</v>
      </c>
      <c r="N250" s="1" t="s">
        <v>567</v>
      </c>
      <c r="O250" s="1">
        <v>0</v>
      </c>
      <c r="P250" s="1" t="s">
        <v>568</v>
      </c>
      <c r="Q250" s="1"/>
      <c r="R250" s="1">
        <v>1000</v>
      </c>
      <c r="S250" s="1" t="s">
        <v>569</v>
      </c>
      <c r="T250" s="53" t="s">
        <v>1429</v>
      </c>
    </row>
    <row r="251" spans="1:20" ht="45.6">
      <c r="A251">
        <v>55000264</v>
      </c>
      <c r="B251" s="11" t="s">
        <v>570</v>
      </c>
      <c r="C251" s="1" t="s">
        <v>4</v>
      </c>
      <c r="D251" s="33"/>
      <c r="E251" s="33"/>
      <c r="F251" s="32" t="s">
        <v>765</v>
      </c>
      <c r="G251" s="18"/>
      <c r="H251" s="17" t="s">
        <v>999</v>
      </c>
      <c r="I251" s="17"/>
      <c r="J251" s="21"/>
      <c r="K251" s="60"/>
      <c r="L251" s="1" t="s">
        <v>698</v>
      </c>
      <c r="M251" s="9" t="s">
        <v>693</v>
      </c>
      <c r="N251" s="10" t="s">
        <v>1218</v>
      </c>
      <c r="O251" s="10">
        <v>0</v>
      </c>
      <c r="P251" s="1"/>
      <c r="Q251" s="1"/>
      <c r="R251" s="1">
        <v>300</v>
      </c>
      <c r="S251" s="1" t="s">
        <v>571</v>
      </c>
      <c r="T251" s="53" t="s">
        <v>1429</v>
      </c>
    </row>
    <row r="252" spans="1:20" ht="45.6">
      <c r="A252">
        <v>55000265</v>
      </c>
      <c r="B252" s="11" t="s">
        <v>572</v>
      </c>
      <c r="C252" s="1" t="s">
        <v>1</v>
      </c>
      <c r="D252" s="33" t="s">
        <v>932</v>
      </c>
      <c r="E252" s="33"/>
      <c r="F252" s="32"/>
      <c r="G252" s="18"/>
      <c r="H252" s="17"/>
      <c r="I252" s="17"/>
      <c r="J252" s="21"/>
      <c r="K252" s="60"/>
      <c r="L252" s="1" t="s">
        <v>698</v>
      </c>
      <c r="M252" s="9" t="s">
        <v>693</v>
      </c>
      <c r="N252" s="1" t="s">
        <v>573</v>
      </c>
      <c r="O252" s="1">
        <v>0</v>
      </c>
      <c r="P252" s="1"/>
      <c r="Q252" s="1"/>
      <c r="R252" s="1">
        <v>1000</v>
      </c>
      <c r="S252" s="1" t="s">
        <v>574</v>
      </c>
      <c r="T252" s="53" t="s">
        <v>1429</v>
      </c>
    </row>
    <row r="253" spans="1:20" ht="45.6">
      <c r="A253">
        <v>55000266</v>
      </c>
      <c r="B253" s="45" t="s">
        <v>575</v>
      </c>
      <c r="C253" s="1" t="s">
        <v>76</v>
      </c>
      <c r="D253" s="33"/>
      <c r="E253" s="33"/>
      <c r="F253" s="32"/>
      <c r="G253" s="18"/>
      <c r="H253" s="17" t="s">
        <v>1198</v>
      </c>
      <c r="I253" s="17"/>
      <c r="J253" s="21"/>
      <c r="K253" s="60"/>
      <c r="L253" s="1" t="s">
        <v>698</v>
      </c>
      <c r="M253" s="9" t="s">
        <v>693</v>
      </c>
      <c r="N253" s="1" t="s">
        <v>1199</v>
      </c>
      <c r="O253" s="1">
        <v>0</v>
      </c>
      <c r="P253" s="1"/>
      <c r="Q253" s="1"/>
      <c r="R253" s="1">
        <v>150</v>
      </c>
      <c r="S253" s="1" t="s">
        <v>576</v>
      </c>
      <c r="T253" s="53" t="s">
        <v>1429</v>
      </c>
    </row>
    <row r="254" spans="1:20" ht="22.8">
      <c r="A254">
        <v>55000267</v>
      </c>
      <c r="B254" s="11" t="s">
        <v>577</v>
      </c>
      <c r="C254" s="1" t="s">
        <v>161</v>
      </c>
      <c r="D254" s="33"/>
      <c r="E254" s="33"/>
      <c r="F254" s="32"/>
      <c r="G254" s="18"/>
      <c r="H254" s="17" t="s">
        <v>792</v>
      </c>
      <c r="I254" s="17"/>
      <c r="J254" s="21"/>
      <c r="K254" s="60"/>
      <c r="L254" s="1" t="s">
        <v>698</v>
      </c>
      <c r="M254" s="9" t="s">
        <v>693</v>
      </c>
      <c r="N254" s="1" t="s">
        <v>578</v>
      </c>
      <c r="O254" s="1">
        <v>0</v>
      </c>
      <c r="P254" s="1" t="s">
        <v>163</v>
      </c>
      <c r="Q254" s="1"/>
      <c r="R254" s="1">
        <v>2500</v>
      </c>
      <c r="S254" s="1" t="s">
        <v>579</v>
      </c>
      <c r="T254" s="53" t="s">
        <v>1429</v>
      </c>
    </row>
    <row r="255" spans="1:20" ht="22.8">
      <c r="A255">
        <v>55000268</v>
      </c>
      <c r="B255" s="11" t="s">
        <v>580</v>
      </c>
      <c r="C255" s="1" t="s">
        <v>1</v>
      </c>
      <c r="D255" s="33"/>
      <c r="E255" s="33"/>
      <c r="F255" s="32"/>
      <c r="G255" s="18"/>
      <c r="H255" s="17"/>
      <c r="I255" s="17" t="s">
        <v>887</v>
      </c>
      <c r="J255" s="21"/>
      <c r="K255" s="60"/>
      <c r="L255" s="1" t="s">
        <v>698</v>
      </c>
      <c r="M255" s="9" t="s">
        <v>693</v>
      </c>
      <c r="N255" s="1" t="s">
        <v>581</v>
      </c>
      <c r="O255" s="1">
        <v>0</v>
      </c>
      <c r="P255" s="1"/>
      <c r="Q255" s="1"/>
      <c r="R255" s="1">
        <v>200</v>
      </c>
      <c r="S255" s="1" t="s">
        <v>582</v>
      </c>
      <c r="T255" s="53" t="s">
        <v>1429</v>
      </c>
    </row>
    <row r="256" spans="1:20" ht="45.6">
      <c r="A256">
        <v>55000269</v>
      </c>
      <c r="B256" s="11" t="s">
        <v>583</v>
      </c>
      <c r="C256" s="1" t="s">
        <v>1</v>
      </c>
      <c r="D256" s="33" t="s">
        <v>1098</v>
      </c>
      <c r="E256" s="33"/>
      <c r="F256" s="32"/>
      <c r="G256" s="18"/>
      <c r="H256" s="17"/>
      <c r="I256" s="17"/>
      <c r="J256" s="21"/>
      <c r="K256" s="60"/>
      <c r="L256" s="1" t="s">
        <v>698</v>
      </c>
      <c r="M256" s="9" t="s">
        <v>693</v>
      </c>
      <c r="N256" s="1" t="s">
        <v>584</v>
      </c>
      <c r="O256" s="1">
        <v>0</v>
      </c>
      <c r="P256" s="1"/>
      <c r="Q256" s="1"/>
      <c r="R256" s="1">
        <v>300</v>
      </c>
      <c r="S256" s="1" t="s">
        <v>585</v>
      </c>
      <c r="T256" s="53" t="s">
        <v>1429</v>
      </c>
    </row>
    <row r="257" spans="1:20" ht="45.6">
      <c r="A257">
        <v>55000270</v>
      </c>
      <c r="B257" s="11" t="s">
        <v>586</v>
      </c>
      <c r="C257" s="1" t="s">
        <v>104</v>
      </c>
      <c r="D257" s="33" t="s">
        <v>1412</v>
      </c>
      <c r="E257" s="33"/>
      <c r="F257" s="32"/>
      <c r="G257" s="18"/>
      <c r="H257" s="17"/>
      <c r="I257" s="17"/>
      <c r="J257" s="21"/>
      <c r="K257" s="60"/>
      <c r="L257" s="1" t="s">
        <v>698</v>
      </c>
      <c r="M257" s="9" t="s">
        <v>693</v>
      </c>
      <c r="N257" s="1" t="s">
        <v>1278</v>
      </c>
      <c r="O257" s="10">
        <v>56000102</v>
      </c>
      <c r="P257" s="1"/>
      <c r="Q257" s="1" t="s">
        <v>1023</v>
      </c>
      <c r="R257" s="1">
        <v>50</v>
      </c>
      <c r="S257" s="1" t="s">
        <v>587</v>
      </c>
      <c r="T257" s="53" t="s">
        <v>1429</v>
      </c>
    </row>
    <row r="258" spans="1:20" ht="34.200000000000003">
      <c r="A258">
        <v>55000271</v>
      </c>
      <c r="B258" s="11" t="s">
        <v>588</v>
      </c>
      <c r="C258" s="1" t="s">
        <v>64</v>
      </c>
      <c r="D258" s="33"/>
      <c r="E258" s="33"/>
      <c r="F258" s="32" t="s">
        <v>1364</v>
      </c>
      <c r="G258" s="18" t="s">
        <v>849</v>
      </c>
      <c r="H258" s="17"/>
      <c r="I258" s="17"/>
      <c r="J258" s="21"/>
      <c r="K258" s="60"/>
      <c r="L258" s="1" t="s">
        <v>700</v>
      </c>
      <c r="M258" s="9" t="s">
        <v>693</v>
      </c>
      <c r="N258" s="10" t="s">
        <v>969</v>
      </c>
      <c r="O258" s="10">
        <v>0</v>
      </c>
      <c r="P258" s="1"/>
      <c r="Q258" s="1"/>
      <c r="R258" s="1">
        <v>200</v>
      </c>
      <c r="S258" s="1" t="s">
        <v>589</v>
      </c>
      <c r="T258" s="53" t="s">
        <v>1429</v>
      </c>
    </row>
    <row r="259" spans="1:20" ht="34.200000000000003">
      <c r="A259">
        <v>55000272</v>
      </c>
      <c r="B259" s="11" t="s">
        <v>590</v>
      </c>
      <c r="C259" s="1" t="s">
        <v>61</v>
      </c>
      <c r="D259" s="33"/>
      <c r="E259" s="33"/>
      <c r="F259" s="32"/>
      <c r="G259" s="18"/>
      <c r="H259" s="17"/>
      <c r="I259" s="17" t="s">
        <v>1382</v>
      </c>
      <c r="J259" s="21"/>
      <c r="K259" s="60"/>
      <c r="L259" s="1" t="s">
        <v>700</v>
      </c>
      <c r="M259" s="9" t="s">
        <v>693</v>
      </c>
      <c r="N259" s="10" t="s">
        <v>904</v>
      </c>
      <c r="O259" s="10">
        <v>0</v>
      </c>
      <c r="P259" s="1"/>
      <c r="Q259" s="1"/>
      <c r="R259" s="1">
        <v>2500</v>
      </c>
      <c r="S259" s="1" t="s">
        <v>591</v>
      </c>
      <c r="T259" s="53" t="s">
        <v>1429</v>
      </c>
    </row>
    <row r="260" spans="1:20" ht="45.6">
      <c r="A260">
        <v>55000273</v>
      </c>
      <c r="B260" s="11" t="s">
        <v>592</v>
      </c>
      <c r="C260" s="1" t="s">
        <v>4</v>
      </c>
      <c r="D260" s="33"/>
      <c r="E260" s="33"/>
      <c r="F260" s="32"/>
      <c r="G260" s="18"/>
      <c r="H260" s="17" t="s">
        <v>992</v>
      </c>
      <c r="I260" s="17"/>
      <c r="J260" s="21"/>
      <c r="K260" s="60"/>
      <c r="L260" s="1" t="s">
        <v>698</v>
      </c>
      <c r="M260" s="9" t="s">
        <v>693</v>
      </c>
      <c r="N260" s="15" t="s">
        <v>991</v>
      </c>
      <c r="O260" s="15">
        <v>0</v>
      </c>
      <c r="P260" s="1"/>
      <c r="Q260" s="1"/>
      <c r="R260" s="1">
        <v>400</v>
      </c>
      <c r="S260" s="1" t="s">
        <v>593</v>
      </c>
      <c r="T260" s="53" t="s">
        <v>1429</v>
      </c>
    </row>
    <row r="261" spans="1:20" ht="91.2">
      <c r="A261">
        <v>55000274</v>
      </c>
      <c r="B261" s="11" t="s">
        <v>594</v>
      </c>
      <c r="C261" s="1" t="s">
        <v>1</v>
      </c>
      <c r="D261" s="33"/>
      <c r="E261" s="33"/>
      <c r="F261" s="32"/>
      <c r="G261" s="18"/>
      <c r="H261" s="17" t="s">
        <v>1261</v>
      </c>
      <c r="I261" s="17"/>
      <c r="J261" s="21"/>
      <c r="K261" s="60"/>
      <c r="L261" s="1" t="s">
        <v>698</v>
      </c>
      <c r="M261" s="9" t="s">
        <v>693</v>
      </c>
      <c r="N261" s="10" t="s">
        <v>1262</v>
      </c>
      <c r="O261" s="10">
        <v>0</v>
      </c>
      <c r="P261" s="1"/>
      <c r="Q261" s="1"/>
      <c r="R261" s="1">
        <v>30</v>
      </c>
      <c r="S261" s="1" t="s">
        <v>595</v>
      </c>
      <c r="T261" s="53" t="s">
        <v>1429</v>
      </c>
    </row>
    <row r="262" spans="1:20" ht="45.6">
      <c r="A262">
        <v>55000275</v>
      </c>
      <c r="B262" s="11" t="s">
        <v>596</v>
      </c>
      <c r="C262" s="1" t="s">
        <v>4</v>
      </c>
      <c r="D262" s="33"/>
      <c r="E262" s="33"/>
      <c r="F262" s="32" t="s">
        <v>1365</v>
      </c>
      <c r="G262" s="18"/>
      <c r="H262" s="17" t="s">
        <v>756</v>
      </c>
      <c r="I262" s="17"/>
      <c r="J262" s="21"/>
      <c r="K262" s="60"/>
      <c r="L262" s="1" t="s">
        <v>698</v>
      </c>
      <c r="M262" s="9" t="s">
        <v>693</v>
      </c>
      <c r="N262" s="10" t="s">
        <v>769</v>
      </c>
      <c r="O262" s="10">
        <v>0</v>
      </c>
      <c r="P262" s="1"/>
      <c r="Q262" s="1"/>
      <c r="R262" s="1">
        <v>200</v>
      </c>
      <c r="S262" s="1" t="s">
        <v>597</v>
      </c>
      <c r="T262" s="53" t="s">
        <v>1429</v>
      </c>
    </row>
    <row r="263" spans="1:20" ht="45.6">
      <c r="A263">
        <v>55000276</v>
      </c>
      <c r="B263" s="11" t="s">
        <v>598</v>
      </c>
      <c r="C263" s="1" t="s">
        <v>64</v>
      </c>
      <c r="D263" s="33"/>
      <c r="E263" s="33"/>
      <c r="F263" s="32" t="s">
        <v>1422</v>
      </c>
      <c r="G263" s="18"/>
      <c r="H263" s="17" t="s">
        <v>836</v>
      </c>
      <c r="I263" s="17"/>
      <c r="J263" s="21"/>
      <c r="K263" s="60"/>
      <c r="L263" s="1" t="s">
        <v>700</v>
      </c>
      <c r="M263" s="9" t="s">
        <v>693</v>
      </c>
      <c r="N263" s="10" t="s">
        <v>839</v>
      </c>
      <c r="O263" s="10">
        <v>0</v>
      </c>
      <c r="P263" s="1"/>
      <c r="Q263" s="1"/>
      <c r="R263" s="1">
        <v>3000</v>
      </c>
      <c r="S263" s="1" t="s">
        <v>599</v>
      </c>
      <c r="T263" s="53" t="s">
        <v>1429</v>
      </c>
    </row>
    <row r="264" spans="1:20" ht="22.8">
      <c r="A264">
        <v>55000277</v>
      </c>
      <c r="B264" s="45" t="s">
        <v>600</v>
      </c>
      <c r="C264" s="1" t="s">
        <v>76</v>
      </c>
      <c r="D264" s="33"/>
      <c r="E264" s="33"/>
      <c r="F264" s="32"/>
      <c r="G264" s="18" t="s">
        <v>1200</v>
      </c>
      <c r="H264" s="17"/>
      <c r="I264" s="17"/>
      <c r="J264" s="21"/>
      <c r="K264" s="60"/>
      <c r="L264" s="1" t="s">
        <v>698</v>
      </c>
      <c r="M264" s="9" t="s">
        <v>693</v>
      </c>
      <c r="N264" s="1" t="s">
        <v>1201</v>
      </c>
      <c r="O264" s="1">
        <v>0</v>
      </c>
      <c r="P264" s="1"/>
      <c r="Q264" s="1"/>
      <c r="R264" s="1">
        <v>150</v>
      </c>
      <c r="S264" s="1" t="s">
        <v>601</v>
      </c>
      <c r="T264" s="53" t="s">
        <v>1429</v>
      </c>
    </row>
    <row r="265" spans="1:20" ht="22.8">
      <c r="A265">
        <v>55000278</v>
      </c>
      <c r="B265" s="11" t="s">
        <v>602</v>
      </c>
      <c r="C265" s="1" t="s">
        <v>1002</v>
      </c>
      <c r="D265" s="33"/>
      <c r="E265" s="33"/>
      <c r="F265" s="32"/>
      <c r="G265" s="18"/>
      <c r="H265" s="17"/>
      <c r="I265" s="22"/>
      <c r="J265" s="21" t="s">
        <v>1446</v>
      </c>
      <c r="K265" s="60"/>
      <c r="L265" s="1" t="s">
        <v>698</v>
      </c>
      <c r="M265" s="9" t="s">
        <v>693</v>
      </c>
      <c r="N265" s="10" t="s">
        <v>1283</v>
      </c>
      <c r="O265" s="10">
        <v>0</v>
      </c>
      <c r="P265" s="1"/>
      <c r="Q265" s="1"/>
      <c r="R265" s="1">
        <v>900</v>
      </c>
      <c r="S265" s="1" t="s">
        <v>603</v>
      </c>
      <c r="T265" s="53" t="s">
        <v>1429</v>
      </c>
    </row>
    <row r="266" spans="1:20" ht="22.8">
      <c r="A266">
        <v>55000279</v>
      </c>
      <c r="B266" s="11" t="s">
        <v>604</v>
      </c>
      <c r="C266" s="1" t="s">
        <v>1002</v>
      </c>
      <c r="D266" s="33"/>
      <c r="E266" s="33"/>
      <c r="F266" s="32"/>
      <c r="G266" s="18"/>
      <c r="H266" s="17"/>
      <c r="I266" s="22"/>
      <c r="J266" s="21" t="s">
        <v>1447</v>
      </c>
      <c r="K266" s="60"/>
      <c r="L266" s="1" t="s">
        <v>698</v>
      </c>
      <c r="M266" s="9" t="s">
        <v>693</v>
      </c>
      <c r="N266" s="10" t="s">
        <v>1284</v>
      </c>
      <c r="O266" s="10">
        <v>0</v>
      </c>
      <c r="P266" s="1"/>
      <c r="Q266" s="1"/>
      <c r="R266" s="1">
        <v>800</v>
      </c>
      <c r="S266" s="1" t="s">
        <v>605</v>
      </c>
      <c r="T266" s="53" t="s">
        <v>1429</v>
      </c>
    </row>
    <row r="267" spans="1:20" ht="45.6">
      <c r="A267">
        <v>55000280</v>
      </c>
      <c r="B267" s="11" t="s">
        <v>606</v>
      </c>
      <c r="C267" s="1" t="s">
        <v>4</v>
      </c>
      <c r="D267" s="33"/>
      <c r="E267" s="33"/>
      <c r="F267" s="32"/>
      <c r="G267" s="18"/>
      <c r="H267" s="17" t="s">
        <v>993</v>
      </c>
      <c r="I267" s="17"/>
      <c r="J267" s="21"/>
      <c r="K267" s="60"/>
      <c r="L267" s="1" t="s">
        <v>698</v>
      </c>
      <c r="M267" s="9" t="s">
        <v>693</v>
      </c>
      <c r="N267" s="15" t="s">
        <v>994</v>
      </c>
      <c r="O267" s="15">
        <v>0</v>
      </c>
      <c r="P267" s="1"/>
      <c r="Q267" s="1"/>
      <c r="R267" s="1">
        <v>200</v>
      </c>
      <c r="S267" s="1" t="s">
        <v>607</v>
      </c>
      <c r="T267" s="53" t="s">
        <v>1429</v>
      </c>
    </row>
    <row r="268" spans="1:20" ht="22.8">
      <c r="A268">
        <v>55000281</v>
      </c>
      <c r="B268" s="11" t="s">
        <v>608</v>
      </c>
      <c r="C268" s="1" t="s">
        <v>1</v>
      </c>
      <c r="D268" s="33"/>
      <c r="E268" s="33"/>
      <c r="F268" s="32"/>
      <c r="G268" s="18"/>
      <c r="H268" s="17"/>
      <c r="I268" s="17" t="s">
        <v>1245</v>
      </c>
      <c r="J268" s="21"/>
      <c r="K268" s="60"/>
      <c r="L268" s="1" t="s">
        <v>698</v>
      </c>
      <c r="M268" s="9" t="s">
        <v>693</v>
      </c>
      <c r="N268" s="10" t="s">
        <v>1253</v>
      </c>
      <c r="O268" s="10">
        <v>0</v>
      </c>
      <c r="P268" s="1"/>
      <c r="Q268" s="1"/>
      <c r="R268" s="1">
        <v>1500</v>
      </c>
      <c r="S268" s="1" t="s">
        <v>609</v>
      </c>
      <c r="T268" s="53" t="s">
        <v>1429</v>
      </c>
    </row>
    <row r="269" spans="1:20" ht="171">
      <c r="A269">
        <v>55000282</v>
      </c>
      <c r="B269" s="11" t="s">
        <v>610</v>
      </c>
      <c r="C269" s="1" t="s">
        <v>1002</v>
      </c>
      <c r="D269" s="33" t="s">
        <v>1358</v>
      </c>
      <c r="E269" s="33"/>
      <c r="F269" s="32"/>
      <c r="G269" s="18"/>
      <c r="H269" s="17"/>
      <c r="I269" s="17"/>
      <c r="J269" s="21"/>
      <c r="K269" s="60"/>
      <c r="L269" s="1" t="s">
        <v>698</v>
      </c>
      <c r="M269" s="9" t="s">
        <v>693</v>
      </c>
      <c r="N269" s="16" t="s">
        <v>959</v>
      </c>
      <c r="O269" s="10">
        <v>0</v>
      </c>
      <c r="P269" s="1" t="s">
        <v>1355</v>
      </c>
      <c r="Q269" s="1"/>
      <c r="R269" s="1">
        <v>100</v>
      </c>
      <c r="S269" s="1" t="s">
        <v>611</v>
      </c>
      <c r="T269" s="53" t="s">
        <v>1429</v>
      </c>
    </row>
    <row r="270" spans="1:20" ht="45.6">
      <c r="A270">
        <v>55000284</v>
      </c>
      <c r="B270" s="11" t="s">
        <v>612</v>
      </c>
      <c r="C270" s="1" t="s">
        <v>64</v>
      </c>
      <c r="D270" s="33"/>
      <c r="E270" s="33"/>
      <c r="F270" s="32" t="s">
        <v>826</v>
      </c>
      <c r="G270" s="18"/>
      <c r="H270" s="17" t="s">
        <v>801</v>
      </c>
      <c r="I270" s="17"/>
      <c r="J270" s="21"/>
      <c r="K270" s="60"/>
      <c r="L270" s="1" t="s">
        <v>700</v>
      </c>
      <c r="M270" s="9" t="s">
        <v>693</v>
      </c>
      <c r="N270" s="10" t="s">
        <v>827</v>
      </c>
      <c r="O270" s="10">
        <v>0</v>
      </c>
      <c r="P270" s="1" t="s">
        <v>88</v>
      </c>
      <c r="Q270" s="1"/>
      <c r="R270" s="1">
        <v>666</v>
      </c>
      <c r="S270" s="1" t="s">
        <v>613</v>
      </c>
      <c r="T270" s="53" t="s">
        <v>1429</v>
      </c>
    </row>
    <row r="271" spans="1:20" ht="45.6">
      <c r="A271">
        <v>55000285</v>
      </c>
      <c r="B271" s="11" t="s">
        <v>614</v>
      </c>
      <c r="C271" s="1" t="s">
        <v>104</v>
      </c>
      <c r="D271" s="33" t="s">
        <v>1395</v>
      </c>
      <c r="E271" s="33"/>
      <c r="F271" s="32"/>
      <c r="G271" s="18"/>
      <c r="H271" s="17"/>
      <c r="I271" s="17"/>
      <c r="J271" s="21"/>
      <c r="K271" s="60"/>
      <c r="L271" s="1" t="s">
        <v>698</v>
      </c>
      <c r="M271" s="9" t="s">
        <v>693</v>
      </c>
      <c r="N271" s="10" t="s">
        <v>1039</v>
      </c>
      <c r="O271" s="10">
        <v>56000101</v>
      </c>
      <c r="P271" s="1"/>
      <c r="Q271" s="1" t="s">
        <v>1023</v>
      </c>
      <c r="R271" s="1">
        <v>400</v>
      </c>
      <c r="S271" s="1" t="s">
        <v>615</v>
      </c>
      <c r="T271" s="53" t="s">
        <v>1429</v>
      </c>
    </row>
    <row r="272" spans="1:20">
      <c r="A272">
        <v>55000286</v>
      </c>
      <c r="B272" s="11" t="s">
        <v>616</v>
      </c>
      <c r="C272" s="1" t="s">
        <v>4</v>
      </c>
      <c r="D272" s="33"/>
      <c r="E272" s="33"/>
      <c r="F272" s="32"/>
      <c r="G272" s="18"/>
      <c r="H272" s="17"/>
      <c r="I272" s="17"/>
      <c r="J272" s="21"/>
      <c r="K272" s="60"/>
      <c r="L272" s="1" t="s">
        <v>698</v>
      </c>
      <c r="M272" s="9" t="s">
        <v>693</v>
      </c>
      <c r="N272" s="10" t="s">
        <v>1105</v>
      </c>
      <c r="O272" s="10">
        <v>0</v>
      </c>
      <c r="P272" s="1"/>
      <c r="Q272" s="1"/>
      <c r="R272" s="1">
        <v>300</v>
      </c>
      <c r="S272" s="1" t="s">
        <v>617</v>
      </c>
      <c r="T272" s="53" t="s">
        <v>1429</v>
      </c>
    </row>
    <row r="273" spans="1:20" ht="34.200000000000003">
      <c r="A273">
        <v>55000287</v>
      </c>
      <c r="B273" s="11" t="s">
        <v>618</v>
      </c>
      <c r="C273" s="1" t="s">
        <v>104</v>
      </c>
      <c r="D273" s="33" t="s">
        <v>1399</v>
      </c>
      <c r="E273" s="33"/>
      <c r="F273" s="32"/>
      <c r="G273" s="18"/>
      <c r="H273" s="17"/>
      <c r="I273" s="17"/>
      <c r="J273" s="21"/>
      <c r="K273" s="60"/>
      <c r="L273" s="1" t="s">
        <v>698</v>
      </c>
      <c r="M273" s="9" t="s">
        <v>693</v>
      </c>
      <c r="N273" s="1" t="s">
        <v>1038</v>
      </c>
      <c r="O273" s="10">
        <v>56000131</v>
      </c>
      <c r="P273" s="1"/>
      <c r="Q273" s="1" t="s">
        <v>1023</v>
      </c>
      <c r="R273" s="1">
        <v>360</v>
      </c>
      <c r="S273" s="1" t="s">
        <v>619</v>
      </c>
      <c r="T273" s="53" t="s">
        <v>1429</v>
      </c>
    </row>
    <row r="274" spans="1:20" ht="22.8">
      <c r="A274">
        <v>55000288</v>
      </c>
      <c r="B274" s="12" t="s">
        <v>958</v>
      </c>
      <c r="C274" s="1" t="s">
        <v>1</v>
      </c>
      <c r="D274" s="33"/>
      <c r="E274" s="33"/>
      <c r="F274" s="32"/>
      <c r="G274" s="18"/>
      <c r="H274" s="17"/>
      <c r="I274" s="17" t="s">
        <v>1353</v>
      </c>
      <c r="J274" s="21"/>
      <c r="K274" s="60"/>
      <c r="L274" s="1" t="s">
        <v>698</v>
      </c>
      <c r="M274" s="9" t="s">
        <v>693</v>
      </c>
      <c r="N274" s="1" t="s">
        <v>620</v>
      </c>
      <c r="O274" s="1">
        <v>0</v>
      </c>
      <c r="P274" s="1" t="s">
        <v>621</v>
      </c>
      <c r="Q274" s="1"/>
      <c r="R274" s="1">
        <v>100</v>
      </c>
      <c r="S274" s="1" t="s">
        <v>622</v>
      </c>
      <c r="T274" s="53" t="s">
        <v>1429</v>
      </c>
    </row>
    <row r="275" spans="1:20" ht="136.80000000000001">
      <c r="A275">
        <v>55000289</v>
      </c>
      <c r="B275" s="11" t="s">
        <v>1281</v>
      </c>
      <c r="C275" s="1" t="s">
        <v>1002</v>
      </c>
      <c r="D275" s="33" t="s">
        <v>1360</v>
      </c>
      <c r="E275" s="33"/>
      <c r="F275" s="32"/>
      <c r="G275" s="18"/>
      <c r="H275" s="17"/>
      <c r="I275" s="17"/>
      <c r="J275" s="21"/>
      <c r="K275" s="60"/>
      <c r="L275" s="1" t="s">
        <v>698</v>
      </c>
      <c r="M275" s="9" t="s">
        <v>693</v>
      </c>
      <c r="N275" s="1" t="s">
        <v>1357</v>
      </c>
      <c r="O275" s="1">
        <v>0</v>
      </c>
      <c r="P275" s="1"/>
      <c r="Q275" s="1"/>
      <c r="R275" s="1">
        <v>800</v>
      </c>
      <c r="S275" s="1" t="s">
        <v>623</v>
      </c>
      <c r="T275" s="53" t="s">
        <v>1429</v>
      </c>
    </row>
    <row r="276" spans="1:20" ht="91.2">
      <c r="A276">
        <v>55000290</v>
      </c>
      <c r="B276" s="11" t="s">
        <v>624</v>
      </c>
      <c r="C276" s="1" t="s">
        <v>4</v>
      </c>
      <c r="D276" s="33"/>
      <c r="E276" s="33"/>
      <c r="F276" s="32"/>
      <c r="G276" s="18"/>
      <c r="H276" s="17" t="s">
        <v>1108</v>
      </c>
      <c r="I276" s="17"/>
      <c r="J276" s="21"/>
      <c r="K276" s="60"/>
      <c r="L276" s="1" t="s">
        <v>698</v>
      </c>
      <c r="M276" s="9" t="s">
        <v>693</v>
      </c>
      <c r="N276" s="10" t="s">
        <v>1107</v>
      </c>
      <c r="O276" s="10">
        <v>0</v>
      </c>
      <c r="P276" s="1"/>
      <c r="Q276" s="1"/>
      <c r="R276" s="1">
        <v>600</v>
      </c>
      <c r="S276" s="1" t="s">
        <v>625</v>
      </c>
      <c r="T276" s="53" t="s">
        <v>1429</v>
      </c>
    </row>
    <row r="277" spans="1:20" ht="79.8">
      <c r="A277">
        <v>55000291</v>
      </c>
      <c r="B277" s="11" t="s">
        <v>626</v>
      </c>
      <c r="C277" s="1" t="s">
        <v>64</v>
      </c>
      <c r="D277" s="33"/>
      <c r="E277" s="33"/>
      <c r="F277" s="32"/>
      <c r="G277" s="18"/>
      <c r="H277" s="17" t="s">
        <v>1313</v>
      </c>
      <c r="I277" s="17"/>
      <c r="J277" s="21"/>
      <c r="K277" s="60"/>
      <c r="L277" s="1" t="s">
        <v>700</v>
      </c>
      <c r="M277" s="9" t="s">
        <v>693</v>
      </c>
      <c r="N277" s="10" t="s">
        <v>1177</v>
      </c>
      <c r="O277" s="10">
        <v>0</v>
      </c>
      <c r="P277" s="1"/>
      <c r="Q277" s="1"/>
      <c r="R277" s="1">
        <v>400</v>
      </c>
      <c r="S277" s="1" t="s">
        <v>627</v>
      </c>
      <c r="T277" s="53" t="s">
        <v>1429</v>
      </c>
    </row>
    <row r="278" spans="1:20" ht="45.6">
      <c r="A278">
        <v>55000292</v>
      </c>
      <c r="B278" s="11" t="s">
        <v>628</v>
      </c>
      <c r="C278" s="1" t="s">
        <v>64</v>
      </c>
      <c r="D278" s="33"/>
      <c r="E278" s="33"/>
      <c r="F278" s="32" t="s">
        <v>843</v>
      </c>
      <c r="G278" s="18"/>
      <c r="H278" s="17" t="s">
        <v>1241</v>
      </c>
      <c r="I278" s="17" t="s">
        <v>989</v>
      </c>
      <c r="J278" s="21"/>
      <c r="K278" s="60"/>
      <c r="L278" s="1" t="s">
        <v>700</v>
      </c>
      <c r="M278" s="9" t="s">
        <v>693</v>
      </c>
      <c r="N278" s="10" t="s">
        <v>1207</v>
      </c>
      <c r="O278" s="10">
        <v>0</v>
      </c>
      <c r="P278" s="1"/>
      <c r="Q278" s="1"/>
      <c r="R278" s="1">
        <v>900</v>
      </c>
      <c r="S278" s="1" t="s">
        <v>629</v>
      </c>
      <c r="T278" s="53" t="s">
        <v>1429</v>
      </c>
    </row>
    <row r="279" spans="1:20" ht="57">
      <c r="A279">
        <v>55000293</v>
      </c>
      <c r="B279" s="11" t="s">
        <v>630</v>
      </c>
      <c r="C279" s="1" t="s">
        <v>7</v>
      </c>
      <c r="D279" s="33"/>
      <c r="E279" s="33"/>
      <c r="F279" s="32"/>
      <c r="G279" s="18"/>
      <c r="H279" s="17"/>
      <c r="I279" s="17"/>
      <c r="J279" s="21" t="s">
        <v>1346</v>
      </c>
      <c r="K279" s="60"/>
      <c r="L279" s="1" t="s">
        <v>698</v>
      </c>
      <c r="M279" s="9" t="s">
        <v>693</v>
      </c>
      <c r="N279" s="10" t="s">
        <v>1096</v>
      </c>
      <c r="O279" s="10">
        <v>0</v>
      </c>
      <c r="P279" s="1"/>
      <c r="Q279" s="1"/>
      <c r="R279" s="1">
        <v>100</v>
      </c>
      <c r="S279" s="1" t="s">
        <v>631</v>
      </c>
      <c r="T279" s="53" t="s">
        <v>1429</v>
      </c>
    </row>
    <row r="280" spans="1:20" ht="102.6">
      <c r="A280">
        <v>55000294</v>
      </c>
      <c r="B280" s="11" t="s">
        <v>632</v>
      </c>
      <c r="C280" s="1" t="s">
        <v>216</v>
      </c>
      <c r="D280" s="33"/>
      <c r="E280" s="33"/>
      <c r="F280" s="32" t="s">
        <v>1422</v>
      </c>
      <c r="G280" s="18"/>
      <c r="H280" s="17"/>
      <c r="I280" s="17" t="s">
        <v>1331</v>
      </c>
      <c r="J280" s="21"/>
      <c r="K280" s="60"/>
      <c r="L280" s="1" t="s">
        <v>698</v>
      </c>
      <c r="M280" s="9" t="s">
        <v>693</v>
      </c>
      <c r="N280" s="10" t="s">
        <v>1155</v>
      </c>
      <c r="O280" s="10">
        <v>0</v>
      </c>
      <c r="P280" s="1" t="s">
        <v>1156</v>
      </c>
      <c r="Q280" s="10" t="s">
        <v>1028</v>
      </c>
      <c r="R280" s="1">
        <f>600*3*2/12</f>
        <v>300</v>
      </c>
      <c r="S280" s="1" t="s">
        <v>633</v>
      </c>
      <c r="T280" s="53" t="s">
        <v>1429</v>
      </c>
    </row>
    <row r="281" spans="1:20">
      <c r="A281">
        <v>55000295</v>
      </c>
      <c r="B281" s="11" t="s">
        <v>634</v>
      </c>
      <c r="C281" s="1" t="s">
        <v>61</v>
      </c>
      <c r="D281" s="33"/>
      <c r="E281" s="33"/>
      <c r="F281" s="32"/>
      <c r="G281" s="18"/>
      <c r="H281" s="17"/>
      <c r="I281" s="17"/>
      <c r="J281" s="21"/>
      <c r="K281" s="60"/>
      <c r="L281" s="1" t="s">
        <v>698</v>
      </c>
      <c r="M281" s="9" t="s">
        <v>693</v>
      </c>
      <c r="N281" s="10" t="s">
        <v>1299</v>
      </c>
      <c r="O281" s="10">
        <v>0</v>
      </c>
      <c r="P281" s="1"/>
      <c r="Q281" s="1"/>
      <c r="R281" s="1">
        <v>400</v>
      </c>
      <c r="S281" s="1" t="s">
        <v>635</v>
      </c>
      <c r="T281" s="53" t="s">
        <v>1429</v>
      </c>
    </row>
    <row r="282" spans="1:20" ht="22.8">
      <c r="A282">
        <v>55000296</v>
      </c>
      <c r="B282" s="11" t="s">
        <v>636</v>
      </c>
      <c r="C282" s="1" t="s">
        <v>1</v>
      </c>
      <c r="D282" s="33"/>
      <c r="E282" s="33"/>
      <c r="F282" s="32"/>
      <c r="G282" s="18"/>
      <c r="H282" s="17"/>
      <c r="I282" s="17"/>
      <c r="J282" s="21" t="s">
        <v>1347</v>
      </c>
      <c r="K282" s="60"/>
      <c r="L282" s="1" t="s">
        <v>698</v>
      </c>
      <c r="M282" s="9" t="s">
        <v>693</v>
      </c>
      <c r="N282" s="10" t="s">
        <v>898</v>
      </c>
      <c r="O282" s="10">
        <v>0</v>
      </c>
      <c r="P282" s="1"/>
      <c r="Q282" s="1"/>
      <c r="R282" s="1">
        <v>300</v>
      </c>
      <c r="S282" s="1" t="s">
        <v>637</v>
      </c>
      <c r="T282" s="53" t="s">
        <v>1429</v>
      </c>
    </row>
    <row r="283" spans="1:20" ht="114">
      <c r="A283">
        <v>55000297</v>
      </c>
      <c r="B283" s="11" t="s">
        <v>638</v>
      </c>
      <c r="C283" s="1" t="s">
        <v>10</v>
      </c>
      <c r="D283" s="33"/>
      <c r="E283" s="33"/>
      <c r="F283" s="32" t="s">
        <v>771</v>
      </c>
      <c r="G283" s="18"/>
      <c r="H283" s="17" t="s">
        <v>1183</v>
      </c>
      <c r="I283" s="17"/>
      <c r="J283" s="21"/>
      <c r="K283" s="60"/>
      <c r="L283" s="1" t="s">
        <v>698</v>
      </c>
      <c r="M283" s="9" t="s">
        <v>693</v>
      </c>
      <c r="N283" s="10" t="s">
        <v>1181</v>
      </c>
      <c r="O283" s="10">
        <v>0</v>
      </c>
      <c r="P283" s="1"/>
      <c r="Q283" s="1"/>
      <c r="R283" s="1">
        <v>200</v>
      </c>
      <c r="S283" s="1" t="s">
        <v>639</v>
      </c>
      <c r="T283" s="53" t="s">
        <v>1429</v>
      </c>
    </row>
    <row r="284" spans="1:20" ht="102.6">
      <c r="A284">
        <v>55000298</v>
      </c>
      <c r="B284" s="11" t="s">
        <v>640</v>
      </c>
      <c r="C284" s="1" t="s">
        <v>10</v>
      </c>
      <c r="D284" s="33"/>
      <c r="E284" s="33"/>
      <c r="F284" s="32" t="s">
        <v>773</v>
      </c>
      <c r="G284" s="18"/>
      <c r="H284" s="17" t="s">
        <v>1184</v>
      </c>
      <c r="I284" s="17"/>
      <c r="J284" s="21"/>
      <c r="K284" s="60"/>
      <c r="L284" s="1" t="s">
        <v>698</v>
      </c>
      <c r="M284" s="9" t="s">
        <v>693</v>
      </c>
      <c r="N284" s="10" t="s">
        <v>1185</v>
      </c>
      <c r="O284" s="10">
        <v>0</v>
      </c>
      <c r="P284" s="1"/>
      <c r="Q284" s="1"/>
      <c r="R284" s="1">
        <v>200</v>
      </c>
      <c r="S284" s="1" t="s">
        <v>641</v>
      </c>
      <c r="T284" s="53" t="s">
        <v>1429</v>
      </c>
    </row>
    <row r="285" spans="1:20" ht="34.200000000000003">
      <c r="A285">
        <v>55000299</v>
      </c>
      <c r="B285" s="11" t="s">
        <v>642</v>
      </c>
      <c r="C285" s="1" t="s">
        <v>161</v>
      </c>
      <c r="D285" s="33"/>
      <c r="E285" s="33"/>
      <c r="F285" s="32" t="s">
        <v>791</v>
      </c>
      <c r="G285" s="18"/>
      <c r="H285" s="17" t="s">
        <v>792</v>
      </c>
      <c r="I285" s="17"/>
      <c r="J285" s="21"/>
      <c r="K285" s="60"/>
      <c r="L285" s="1" t="s">
        <v>698</v>
      </c>
      <c r="M285" s="9" t="s">
        <v>693</v>
      </c>
      <c r="N285" s="1" t="s">
        <v>643</v>
      </c>
      <c r="O285" s="1">
        <v>0</v>
      </c>
      <c r="P285" s="1" t="s">
        <v>163</v>
      </c>
      <c r="Q285" s="1"/>
      <c r="R285" s="1">
        <v>333</v>
      </c>
      <c r="S285" s="1" t="s">
        <v>644</v>
      </c>
      <c r="T285" s="53" t="s">
        <v>1429</v>
      </c>
    </row>
    <row r="286" spans="1:20" ht="22.8">
      <c r="A286">
        <v>55000300</v>
      </c>
      <c r="B286" s="11" t="s">
        <v>1431</v>
      </c>
      <c r="C286" s="1" t="s">
        <v>1042</v>
      </c>
      <c r="D286" s="33"/>
      <c r="E286" s="33"/>
      <c r="F286" s="32"/>
      <c r="G286" s="18"/>
      <c r="H286" s="17"/>
      <c r="I286" s="17"/>
      <c r="J286" s="21" t="s">
        <v>1449</v>
      </c>
      <c r="K286" s="60">
        <v>2</v>
      </c>
      <c r="L286" s="1" t="s">
        <v>698</v>
      </c>
      <c r="M286" s="9" t="s">
        <v>693</v>
      </c>
      <c r="N286" s="10" t="s">
        <v>1432</v>
      </c>
      <c r="O286" s="10">
        <v>0</v>
      </c>
      <c r="P286" s="1" t="s">
        <v>955</v>
      </c>
      <c r="Q286" s="1"/>
      <c r="R286" s="1">
        <v>6000</v>
      </c>
      <c r="S286" s="31" t="s">
        <v>1450</v>
      </c>
      <c r="T286" s="53" t="s">
        <v>1429</v>
      </c>
    </row>
    <row r="287" spans="1:20" ht="102.6">
      <c r="A287">
        <v>55000324</v>
      </c>
      <c r="B287" s="11" t="s">
        <v>645</v>
      </c>
      <c r="C287" s="1" t="s">
        <v>216</v>
      </c>
      <c r="D287" s="33"/>
      <c r="E287" s="33"/>
      <c r="F287" s="32" t="s">
        <v>1422</v>
      </c>
      <c r="G287" s="18"/>
      <c r="H287" s="17"/>
      <c r="I287" s="17" t="s">
        <v>1332</v>
      </c>
      <c r="J287" s="21"/>
      <c r="K287" s="60"/>
      <c r="L287" s="1" t="s">
        <v>698</v>
      </c>
      <c r="M287" s="9" t="s">
        <v>693</v>
      </c>
      <c r="N287" s="10" t="s">
        <v>1157</v>
      </c>
      <c r="O287" s="10">
        <v>0</v>
      </c>
      <c r="P287" s="10" t="s">
        <v>918</v>
      </c>
      <c r="Q287" s="10" t="s">
        <v>1028</v>
      </c>
      <c r="R287" s="1">
        <f>1000*3*2/12</f>
        <v>500</v>
      </c>
      <c r="S287" s="1" t="s">
        <v>646</v>
      </c>
      <c r="T287" s="53" t="s">
        <v>1429</v>
      </c>
    </row>
    <row r="288" spans="1:20" ht="102.6">
      <c r="A288">
        <v>55000325</v>
      </c>
      <c r="B288" s="11" t="s">
        <v>647</v>
      </c>
      <c r="C288" s="1" t="s">
        <v>216</v>
      </c>
      <c r="D288" s="33"/>
      <c r="E288" s="33"/>
      <c r="F288" s="32" t="s">
        <v>1422</v>
      </c>
      <c r="G288" s="18"/>
      <c r="H288" s="17"/>
      <c r="I288" s="17" t="s">
        <v>1333</v>
      </c>
      <c r="J288" s="21"/>
      <c r="K288" s="60"/>
      <c r="L288" s="1" t="s">
        <v>698</v>
      </c>
      <c r="M288" s="9" t="s">
        <v>693</v>
      </c>
      <c r="N288" s="10" t="s">
        <v>1158</v>
      </c>
      <c r="O288" s="10">
        <v>0</v>
      </c>
      <c r="P288" s="10" t="s">
        <v>919</v>
      </c>
      <c r="Q288" s="10" t="s">
        <v>1028</v>
      </c>
      <c r="R288" s="1">
        <v>500</v>
      </c>
      <c r="S288" s="1" t="s">
        <v>648</v>
      </c>
      <c r="T288" s="53" t="s">
        <v>1429</v>
      </c>
    </row>
    <row r="289" spans="1:20" ht="91.2">
      <c r="A289">
        <v>55000326</v>
      </c>
      <c r="B289" s="11" t="s">
        <v>649</v>
      </c>
      <c r="C289" s="1" t="s">
        <v>216</v>
      </c>
      <c r="D289" s="33"/>
      <c r="E289" s="33"/>
      <c r="F289" s="32" t="s">
        <v>1422</v>
      </c>
      <c r="G289" s="18"/>
      <c r="H289" s="17"/>
      <c r="I289" s="17" t="s">
        <v>1334</v>
      </c>
      <c r="J289" s="21"/>
      <c r="K289" s="60"/>
      <c r="L289" s="1" t="s">
        <v>698</v>
      </c>
      <c r="M289" s="9" t="s">
        <v>693</v>
      </c>
      <c r="N289" s="10" t="s">
        <v>925</v>
      </c>
      <c r="O289" s="10">
        <v>0</v>
      </c>
      <c r="P289" s="10" t="s">
        <v>920</v>
      </c>
      <c r="Q289" s="10" t="s">
        <v>1028</v>
      </c>
      <c r="R289" s="1">
        <v>1000</v>
      </c>
      <c r="S289" s="1" t="s">
        <v>650</v>
      </c>
      <c r="T289" s="53" t="s">
        <v>1429</v>
      </c>
    </row>
    <row r="290" spans="1:20" ht="102.6">
      <c r="A290">
        <v>55000327</v>
      </c>
      <c r="B290" s="11" t="s">
        <v>651</v>
      </c>
      <c r="C290" s="1" t="s">
        <v>216</v>
      </c>
      <c r="D290" s="33"/>
      <c r="E290" s="33"/>
      <c r="F290" s="32" t="s">
        <v>1422</v>
      </c>
      <c r="G290" s="18"/>
      <c r="H290" s="17"/>
      <c r="I290" s="17" t="s">
        <v>1335</v>
      </c>
      <c r="J290" s="21"/>
      <c r="K290" s="60"/>
      <c r="L290" s="1" t="s">
        <v>698</v>
      </c>
      <c r="M290" s="9" t="s">
        <v>693</v>
      </c>
      <c r="N290" s="10" t="s">
        <v>926</v>
      </c>
      <c r="O290" s="10">
        <v>0</v>
      </c>
      <c r="P290" s="10" t="s">
        <v>921</v>
      </c>
      <c r="Q290" s="10" t="s">
        <v>1028</v>
      </c>
      <c r="R290" s="1">
        <v>833</v>
      </c>
      <c r="S290" s="1" t="s">
        <v>652</v>
      </c>
      <c r="T290" s="53" t="s">
        <v>1429</v>
      </c>
    </row>
    <row r="291" spans="1:20" ht="102.6">
      <c r="A291">
        <v>55000328</v>
      </c>
      <c r="B291" s="11" t="s">
        <v>653</v>
      </c>
      <c r="C291" s="1" t="s">
        <v>216</v>
      </c>
      <c r="D291" s="33"/>
      <c r="E291" s="33"/>
      <c r="F291" s="32" t="s">
        <v>1422</v>
      </c>
      <c r="G291" s="18"/>
      <c r="H291" s="17"/>
      <c r="I291" s="17" t="s">
        <v>1336</v>
      </c>
      <c r="J291" s="21"/>
      <c r="K291" s="60"/>
      <c r="L291" s="1" t="s">
        <v>698</v>
      </c>
      <c r="M291" s="9" t="s">
        <v>693</v>
      </c>
      <c r="N291" s="10" t="s">
        <v>1159</v>
      </c>
      <c r="O291" s="10">
        <v>0</v>
      </c>
      <c r="P291" s="10" t="s">
        <v>922</v>
      </c>
      <c r="Q291" s="10" t="s">
        <v>1028</v>
      </c>
      <c r="R291" s="1">
        <f>1400*3*2/12</f>
        <v>700</v>
      </c>
      <c r="S291" s="1" t="s">
        <v>654</v>
      </c>
      <c r="T291" s="53" t="s">
        <v>1429</v>
      </c>
    </row>
    <row r="292" spans="1:20" ht="102.6">
      <c r="A292">
        <v>55000329</v>
      </c>
      <c r="B292" s="11" t="s">
        <v>655</v>
      </c>
      <c r="C292" s="1" t="s">
        <v>216</v>
      </c>
      <c r="D292" s="33"/>
      <c r="E292" s="33"/>
      <c r="F292" s="32" t="s">
        <v>1422</v>
      </c>
      <c r="G292" s="18"/>
      <c r="H292" s="17"/>
      <c r="I292" s="17" t="s">
        <v>1337</v>
      </c>
      <c r="J292" s="21"/>
      <c r="K292" s="60"/>
      <c r="L292" s="1" t="s">
        <v>698</v>
      </c>
      <c r="M292" s="9" t="s">
        <v>693</v>
      </c>
      <c r="N292" s="10" t="s">
        <v>1160</v>
      </c>
      <c r="O292" s="10">
        <v>0</v>
      </c>
      <c r="P292" s="10" t="s">
        <v>923</v>
      </c>
      <c r="Q292" s="10" t="s">
        <v>1028</v>
      </c>
      <c r="R292" s="1">
        <f>1200*3*2/12</f>
        <v>600</v>
      </c>
      <c r="S292" s="1" t="s">
        <v>656</v>
      </c>
      <c r="T292" s="53" t="s">
        <v>1429</v>
      </c>
    </row>
    <row r="293" spans="1:20" ht="102.6">
      <c r="A293">
        <v>55000330</v>
      </c>
      <c r="B293" s="11" t="s">
        <v>657</v>
      </c>
      <c r="C293" s="1" t="s">
        <v>216</v>
      </c>
      <c r="D293" s="33"/>
      <c r="E293" s="33"/>
      <c r="F293" s="32" t="s">
        <v>1422</v>
      </c>
      <c r="G293" s="18"/>
      <c r="H293" s="17"/>
      <c r="I293" s="17" t="s">
        <v>1338</v>
      </c>
      <c r="J293" s="21"/>
      <c r="K293" s="60"/>
      <c r="L293" s="1" t="s">
        <v>698</v>
      </c>
      <c r="M293" s="9" t="s">
        <v>693</v>
      </c>
      <c r="N293" s="10" t="s">
        <v>1161</v>
      </c>
      <c r="O293" s="10">
        <v>0</v>
      </c>
      <c r="P293" s="10" t="s">
        <v>927</v>
      </c>
      <c r="Q293" s="10" t="s">
        <v>1028</v>
      </c>
      <c r="R293" s="1">
        <f>240*2</f>
        <v>480</v>
      </c>
      <c r="S293" s="1" t="s">
        <v>658</v>
      </c>
      <c r="T293" s="53" t="s">
        <v>1429</v>
      </c>
    </row>
    <row r="294" spans="1:20" ht="102.6">
      <c r="A294">
        <v>55000331</v>
      </c>
      <c r="B294" s="11" t="s">
        <v>659</v>
      </c>
      <c r="C294" s="1" t="s">
        <v>216</v>
      </c>
      <c r="D294" s="33"/>
      <c r="E294" s="33"/>
      <c r="F294" s="32" t="s">
        <v>1422</v>
      </c>
      <c r="G294" s="18"/>
      <c r="H294" s="17"/>
      <c r="I294" s="17" t="s">
        <v>1339</v>
      </c>
      <c r="J294" s="21"/>
      <c r="K294" s="60"/>
      <c r="L294" s="1" t="s">
        <v>698</v>
      </c>
      <c r="M294" s="9" t="s">
        <v>693</v>
      </c>
      <c r="N294" s="10" t="s">
        <v>1162</v>
      </c>
      <c r="O294" s="10">
        <v>0</v>
      </c>
      <c r="P294" s="10" t="s">
        <v>924</v>
      </c>
      <c r="Q294" s="10" t="s">
        <v>1028</v>
      </c>
      <c r="R294" s="1">
        <f>300*2</f>
        <v>600</v>
      </c>
      <c r="S294" s="1" t="s">
        <v>660</v>
      </c>
      <c r="T294" s="53" t="s">
        <v>1429</v>
      </c>
    </row>
    <row r="295" spans="1:20" ht="91.2">
      <c r="A295">
        <v>55000332</v>
      </c>
      <c r="B295" s="11" t="s">
        <v>661</v>
      </c>
      <c r="C295" s="1" t="s">
        <v>1</v>
      </c>
      <c r="D295" s="33"/>
      <c r="E295" s="33"/>
      <c r="F295" s="32"/>
      <c r="G295" s="18"/>
      <c r="H295" s="17" t="s">
        <v>938</v>
      </c>
      <c r="I295" s="17"/>
      <c r="J295" s="21"/>
      <c r="K295" s="60"/>
      <c r="L295" s="10" t="s">
        <v>937</v>
      </c>
      <c r="M295" s="9" t="s">
        <v>693</v>
      </c>
      <c r="N295" s="10" t="s">
        <v>936</v>
      </c>
      <c r="O295" s="10">
        <v>0</v>
      </c>
      <c r="P295" s="1"/>
      <c r="Q295" s="1"/>
      <c r="R295" s="1">
        <v>50</v>
      </c>
      <c r="S295" s="1" t="s">
        <v>662</v>
      </c>
      <c r="T295" s="53" t="s">
        <v>1429</v>
      </c>
    </row>
    <row r="296" spans="1:20" ht="216.6">
      <c r="A296">
        <v>55000333</v>
      </c>
      <c r="B296" s="11" t="s">
        <v>663</v>
      </c>
      <c r="C296" s="1" t="s">
        <v>1</v>
      </c>
      <c r="D296" s="33"/>
      <c r="E296" s="33"/>
      <c r="F296" s="32"/>
      <c r="G296" s="18"/>
      <c r="H296" s="17" t="s">
        <v>1264</v>
      </c>
      <c r="I296" s="17"/>
      <c r="J296" s="21"/>
      <c r="K296" s="60"/>
      <c r="L296" s="10" t="s">
        <v>701</v>
      </c>
      <c r="M296" s="9" t="s">
        <v>693</v>
      </c>
      <c r="N296" s="10" t="s">
        <v>1263</v>
      </c>
      <c r="O296" s="10">
        <v>0</v>
      </c>
      <c r="P296" s="1"/>
      <c r="Q296" s="1"/>
      <c r="R296" s="1">
        <v>30</v>
      </c>
      <c r="S296" s="1" t="s">
        <v>664</v>
      </c>
      <c r="T296" s="53" t="s">
        <v>1429</v>
      </c>
    </row>
    <row r="297" spans="1:20" ht="102.6">
      <c r="A297">
        <v>55000334</v>
      </c>
      <c r="B297" s="11" t="s">
        <v>665</v>
      </c>
      <c r="C297" s="1" t="s">
        <v>216</v>
      </c>
      <c r="D297" s="33"/>
      <c r="E297" s="33"/>
      <c r="F297" s="32" t="s">
        <v>1422</v>
      </c>
      <c r="G297" s="18"/>
      <c r="H297" s="17"/>
      <c r="I297" s="17" t="s">
        <v>1393</v>
      </c>
      <c r="J297" s="21"/>
      <c r="K297" s="60"/>
      <c r="L297" s="1" t="s">
        <v>698</v>
      </c>
      <c r="M297" s="9" t="s">
        <v>693</v>
      </c>
      <c r="N297" s="10" t="s">
        <v>928</v>
      </c>
      <c r="O297" s="10">
        <v>0</v>
      </c>
      <c r="P297" s="10" t="s">
        <v>929</v>
      </c>
      <c r="Q297" s="10" t="s">
        <v>1028</v>
      </c>
      <c r="R297" s="1">
        <f>300*5*2/12</f>
        <v>250</v>
      </c>
      <c r="S297" s="1" t="s">
        <v>666</v>
      </c>
      <c r="T297" s="53" t="s">
        <v>1429</v>
      </c>
    </row>
    <row r="298" spans="1:20" ht="91.2">
      <c r="A298">
        <v>55000335</v>
      </c>
      <c r="B298" s="11" t="s">
        <v>667</v>
      </c>
      <c r="C298" s="1" t="s">
        <v>1002</v>
      </c>
      <c r="D298" s="33"/>
      <c r="E298" s="33"/>
      <c r="F298" s="32"/>
      <c r="G298" s="18"/>
      <c r="H298" s="17"/>
      <c r="I298" s="17"/>
      <c r="J298" s="21" t="s">
        <v>1448</v>
      </c>
      <c r="K298" s="60"/>
      <c r="L298" s="1" t="s">
        <v>698</v>
      </c>
      <c r="M298" s="9" t="s">
        <v>693</v>
      </c>
      <c r="N298" s="16" t="s">
        <v>944</v>
      </c>
      <c r="O298" s="10">
        <v>0</v>
      </c>
      <c r="P298" s="10"/>
      <c r="Q298" s="10"/>
      <c r="R298" s="1">
        <v>1500</v>
      </c>
      <c r="S298" s="1" t="s">
        <v>668</v>
      </c>
      <c r="T298" s="53" t="s">
        <v>1429</v>
      </c>
    </row>
    <row r="299" spans="1:20" ht="45.6">
      <c r="A299">
        <v>55000340</v>
      </c>
      <c r="B299" s="11" t="s">
        <v>1004</v>
      </c>
      <c r="C299" s="1" t="s">
        <v>1005</v>
      </c>
      <c r="D299" s="33" t="s">
        <v>1008</v>
      </c>
      <c r="E299" s="33" t="s">
        <v>1010</v>
      </c>
      <c r="F299" s="32"/>
      <c r="G299" s="18"/>
      <c r="H299" s="17"/>
      <c r="I299" s="17"/>
      <c r="J299" s="21"/>
      <c r="K299" s="60"/>
      <c r="L299" s="1" t="s">
        <v>700</v>
      </c>
      <c r="M299" s="9" t="s">
        <v>693</v>
      </c>
      <c r="N299" s="10" t="s">
        <v>1011</v>
      </c>
      <c r="O299" s="10">
        <v>0</v>
      </c>
      <c r="P299" s="1"/>
      <c r="Q299" s="1" t="s">
        <v>1022</v>
      </c>
      <c r="R299" s="1">
        <v>200</v>
      </c>
      <c r="S299" s="1" t="s">
        <v>1006</v>
      </c>
      <c r="T299" s="53" t="s">
        <v>1429</v>
      </c>
    </row>
    <row r="300" spans="1:20" ht="34.200000000000003">
      <c r="A300">
        <v>55000341</v>
      </c>
      <c r="B300" s="11" t="s">
        <v>1174</v>
      </c>
      <c r="C300" s="1" t="s">
        <v>1173</v>
      </c>
      <c r="D300" s="33" t="s">
        <v>1300</v>
      </c>
      <c r="E300" s="33"/>
      <c r="F300" s="32"/>
      <c r="G300" s="18"/>
      <c r="H300" s="17"/>
      <c r="I300" s="17"/>
      <c r="J300" s="21"/>
      <c r="K300" s="60"/>
      <c r="L300" s="1" t="s">
        <v>700</v>
      </c>
      <c r="M300" s="9" t="s">
        <v>693</v>
      </c>
      <c r="N300" s="10" t="s">
        <v>1175</v>
      </c>
      <c r="O300" s="10">
        <v>0</v>
      </c>
      <c r="P300" s="1" t="s">
        <v>1301</v>
      </c>
      <c r="Q300" s="1"/>
      <c r="R300" s="1">
        <v>800</v>
      </c>
      <c r="S300" s="1" t="s">
        <v>1176</v>
      </c>
      <c r="T300" s="53" t="s">
        <v>1429</v>
      </c>
    </row>
    <row r="301" spans="1:20" ht="171">
      <c r="A301">
        <v>55000342</v>
      </c>
      <c r="B301" s="12" t="s">
        <v>1230</v>
      </c>
      <c r="C301" s="36" t="s">
        <v>1227</v>
      </c>
      <c r="D301" s="33" t="s">
        <v>1359</v>
      </c>
      <c r="E301" s="37"/>
      <c r="F301" s="50"/>
      <c r="G301" s="51"/>
      <c r="H301" s="41"/>
      <c r="I301" s="41"/>
      <c r="J301" s="42"/>
      <c r="K301" s="64"/>
      <c r="L301" s="36" t="s">
        <v>698</v>
      </c>
      <c r="M301" s="44" t="s">
        <v>1228</v>
      </c>
      <c r="N301" s="16" t="s">
        <v>1229</v>
      </c>
      <c r="O301" s="36">
        <v>0</v>
      </c>
      <c r="P301" s="36"/>
      <c r="Q301" s="36"/>
      <c r="R301" s="36">
        <v>400</v>
      </c>
      <c r="S301" s="1" t="s">
        <v>1231</v>
      </c>
      <c r="T301" s="53" t="s">
        <v>1429</v>
      </c>
    </row>
    <row r="302" spans="1:20" ht="171">
      <c r="A302">
        <v>55000343</v>
      </c>
      <c r="B302" s="12" t="s">
        <v>1232</v>
      </c>
      <c r="C302" s="36" t="s">
        <v>1227</v>
      </c>
      <c r="D302" s="33" t="s">
        <v>1359</v>
      </c>
      <c r="E302" s="37"/>
      <c r="F302" s="38"/>
      <c r="G302" s="39"/>
      <c r="H302" s="40"/>
      <c r="I302" s="41"/>
      <c r="J302" s="42"/>
      <c r="K302" s="65"/>
      <c r="L302" s="43" t="s">
        <v>698</v>
      </c>
      <c r="M302" s="44" t="s">
        <v>1228</v>
      </c>
      <c r="N302" s="16" t="s">
        <v>1229</v>
      </c>
      <c r="O302" s="36">
        <v>0</v>
      </c>
      <c r="P302" s="36"/>
      <c r="Q302" s="36"/>
      <c r="R302" s="36">
        <v>600</v>
      </c>
      <c r="S302" s="1" t="s">
        <v>1233</v>
      </c>
      <c r="T302" s="53" t="s">
        <v>1429</v>
      </c>
    </row>
    <row r="303" spans="1:20" ht="34.200000000000003">
      <c r="A303" t="s">
        <v>1369</v>
      </c>
      <c r="B303" s="11" t="s">
        <v>129</v>
      </c>
      <c r="C303" s="1" t="s">
        <v>4</v>
      </c>
      <c r="D303" s="33"/>
      <c r="E303" s="33"/>
      <c r="F303" s="29"/>
      <c r="G303" s="30"/>
      <c r="H303" s="35"/>
      <c r="I303" s="17" t="s">
        <v>1135</v>
      </c>
      <c r="J303" s="21"/>
      <c r="K303" s="66"/>
      <c r="L303" s="49" t="s">
        <v>698</v>
      </c>
      <c r="M303" s="9" t="s">
        <v>693</v>
      </c>
      <c r="N303" s="10" t="s">
        <v>1012</v>
      </c>
      <c r="O303" s="10">
        <v>0</v>
      </c>
      <c r="P303" s="1"/>
      <c r="Q303" s="1"/>
      <c r="R303" s="1">
        <v>100</v>
      </c>
      <c r="S303" s="1" t="s">
        <v>130</v>
      </c>
      <c r="T303" s="53" t="s">
        <v>1429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K1" sqref="K1:K3"/>
    </sheetView>
  </sheetViews>
  <sheetFormatPr defaultRowHeight="14.4"/>
  <cols>
    <col min="1" max="1" width="10.6640625" customWidth="1"/>
    <col min="2" max="2" width="6" customWidth="1"/>
    <col min="3" max="3" width="7.21875" customWidth="1"/>
    <col min="4" max="8" width="8.44140625" customWidth="1"/>
    <col min="9" max="9" width="22.21875" customWidth="1"/>
    <col min="10" max="11" width="8.44140625" customWidth="1"/>
    <col min="12" max="12" width="7.33203125" customWidth="1"/>
    <col min="13" max="13" width="6.33203125" customWidth="1"/>
    <col min="14" max="14" width="23.44140625" customWidth="1"/>
    <col min="15" max="15" width="6.6640625" customWidth="1"/>
    <col min="16" max="17" width="7.6640625" customWidth="1"/>
    <col min="18" max="18" width="7.109375" customWidth="1"/>
  </cols>
  <sheetData>
    <row r="1" spans="1:20">
      <c r="A1" s="6" t="s">
        <v>686</v>
      </c>
      <c r="B1" s="7" t="s">
        <v>687</v>
      </c>
      <c r="C1" s="7" t="s">
        <v>688</v>
      </c>
      <c r="D1" s="7" t="s">
        <v>704</v>
      </c>
      <c r="E1" s="7" t="s">
        <v>704</v>
      </c>
      <c r="F1" s="7" t="s">
        <v>728</v>
      </c>
      <c r="G1" s="7" t="s">
        <v>702</v>
      </c>
      <c r="H1" s="7" t="s">
        <v>706</v>
      </c>
      <c r="I1" s="7" t="s">
        <v>862</v>
      </c>
      <c r="J1" s="7" t="s">
        <v>941</v>
      </c>
      <c r="K1" s="7" t="s">
        <v>1434</v>
      </c>
      <c r="L1" s="7" t="s">
        <v>697</v>
      </c>
      <c r="M1" s="7" t="s">
        <v>691</v>
      </c>
      <c r="N1" s="7" t="s">
        <v>703</v>
      </c>
      <c r="O1" s="7" t="s">
        <v>1030</v>
      </c>
      <c r="P1" s="7" t="s">
        <v>1001</v>
      </c>
      <c r="Q1" s="7" t="s">
        <v>1020</v>
      </c>
      <c r="R1" s="7" t="s">
        <v>689</v>
      </c>
      <c r="S1" s="8" t="s">
        <v>690</v>
      </c>
      <c r="T1" s="8" t="s">
        <v>1427</v>
      </c>
    </row>
    <row r="2" spans="1:20">
      <c r="A2" s="3" t="s">
        <v>679</v>
      </c>
      <c r="B2" s="4" t="s">
        <v>680</v>
      </c>
      <c r="C2" s="4" t="s">
        <v>680</v>
      </c>
      <c r="D2" s="4" t="s">
        <v>1029</v>
      </c>
      <c r="E2" s="4" t="s">
        <v>1007</v>
      </c>
      <c r="F2" s="4" t="s">
        <v>726</v>
      </c>
      <c r="G2" s="4" t="s">
        <v>961</v>
      </c>
      <c r="H2" s="4" t="s">
        <v>997</v>
      </c>
      <c r="I2" s="4" t="s">
        <v>1224</v>
      </c>
      <c r="J2" s="4" t="s">
        <v>896</v>
      </c>
      <c r="K2" s="4" t="s">
        <v>1435</v>
      </c>
      <c r="L2" s="4" t="s">
        <v>696</v>
      </c>
      <c r="M2" s="4" t="s">
        <v>692</v>
      </c>
      <c r="N2" s="13" t="s">
        <v>998</v>
      </c>
      <c r="O2" s="13" t="s">
        <v>1031</v>
      </c>
      <c r="P2" s="4" t="s">
        <v>680</v>
      </c>
      <c r="Q2" s="4" t="s">
        <v>1019</v>
      </c>
      <c r="R2" s="4" t="s">
        <v>679</v>
      </c>
      <c r="S2" s="5" t="s">
        <v>680</v>
      </c>
      <c r="T2" s="5" t="s">
        <v>680</v>
      </c>
    </row>
    <row r="3" spans="1:20">
      <c r="A3" s="2" t="s">
        <v>681</v>
      </c>
      <c r="B3" s="2" t="s">
        <v>682</v>
      </c>
      <c r="C3" s="2" t="s">
        <v>683</v>
      </c>
      <c r="D3" s="2" t="s">
        <v>1187</v>
      </c>
      <c r="E3" s="2" t="s">
        <v>1009</v>
      </c>
      <c r="F3" s="2" t="s">
        <v>727</v>
      </c>
      <c r="G3" s="2" t="s">
        <v>962</v>
      </c>
      <c r="H3" s="2" t="s">
        <v>705</v>
      </c>
      <c r="I3" s="2" t="s">
        <v>861</v>
      </c>
      <c r="J3" s="2" t="s">
        <v>942</v>
      </c>
      <c r="K3" s="2" t="s">
        <v>1436</v>
      </c>
      <c r="L3" s="2" t="s">
        <v>699</v>
      </c>
      <c r="M3" s="2" t="s">
        <v>694</v>
      </c>
      <c r="N3" s="14" t="s">
        <v>960</v>
      </c>
      <c r="O3" s="14" t="s">
        <v>1032</v>
      </c>
      <c r="P3" s="2" t="s">
        <v>945</v>
      </c>
      <c r="Q3" s="2" t="s">
        <v>1018</v>
      </c>
      <c r="R3" s="2" t="s">
        <v>684</v>
      </c>
      <c r="S3" s="2" t="s">
        <v>685</v>
      </c>
      <c r="T3" s="54" t="s">
        <v>1428</v>
      </c>
    </row>
    <row r="4" spans="1:20" ht="91.2">
      <c r="A4">
        <v>55010003</v>
      </c>
      <c r="B4" s="11" t="s">
        <v>676</v>
      </c>
      <c r="C4" s="1" t="s">
        <v>674</v>
      </c>
      <c r="D4" s="33" t="s">
        <v>1073</v>
      </c>
      <c r="E4" s="33"/>
      <c r="F4" s="32"/>
      <c r="G4" s="18"/>
      <c r="H4" s="17"/>
      <c r="I4" s="17"/>
      <c r="J4" s="21"/>
      <c r="K4" s="60"/>
      <c r="L4" s="1" t="s">
        <v>700</v>
      </c>
      <c r="M4" s="9" t="s">
        <v>695</v>
      </c>
      <c r="N4" s="1" t="s">
        <v>1074</v>
      </c>
      <c r="O4" s="1">
        <v>0</v>
      </c>
      <c r="P4" s="1"/>
      <c r="Q4" s="1"/>
      <c r="R4" s="1">
        <v>-44</v>
      </c>
      <c r="S4" s="1" t="s">
        <v>675</v>
      </c>
      <c r="T4" s="55" t="s">
        <v>1430</v>
      </c>
    </row>
    <row r="5" spans="1:20" ht="91.2">
      <c r="A5">
        <v>55010004</v>
      </c>
      <c r="B5" s="11" t="s">
        <v>677</v>
      </c>
      <c r="C5" s="1" t="s">
        <v>674</v>
      </c>
      <c r="D5" s="33" t="s">
        <v>859</v>
      </c>
      <c r="E5" s="33"/>
      <c r="F5" s="32"/>
      <c r="G5" s="18"/>
      <c r="H5" s="17"/>
      <c r="I5" s="17"/>
      <c r="J5" s="21"/>
      <c r="K5" s="60"/>
      <c r="L5" s="1" t="s">
        <v>700</v>
      </c>
      <c r="M5" s="9" t="s">
        <v>695</v>
      </c>
      <c r="N5" s="1" t="s">
        <v>678</v>
      </c>
      <c r="O5" s="1">
        <v>0</v>
      </c>
      <c r="P5" s="1"/>
      <c r="Q5" s="1"/>
      <c r="R5" s="1">
        <v>5</v>
      </c>
      <c r="S5" s="1" t="s">
        <v>675</v>
      </c>
      <c r="T5" s="55" t="s">
        <v>1430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9"/>
  <sheetViews>
    <sheetView workbookViewId="0">
      <pane xSplit="2" ySplit="3" topLeftCell="C10" activePane="bottomRight" state="frozen"/>
      <selection pane="topRight" activeCell="C1" sqref="C1"/>
      <selection pane="bottomLeft" activeCell="A4" sqref="A4"/>
      <selection pane="bottomRight" activeCell="K4" sqref="K4"/>
    </sheetView>
  </sheetViews>
  <sheetFormatPr defaultRowHeight="14.4"/>
  <cols>
    <col min="1" max="1" width="8.77734375" customWidth="1"/>
    <col min="2" max="2" width="6" customWidth="1"/>
    <col min="3" max="3" width="7.21875" customWidth="1"/>
    <col min="4" max="8" width="8.44140625" customWidth="1"/>
    <col min="9" max="9" width="22.21875" customWidth="1"/>
    <col min="10" max="11" width="8.44140625" customWidth="1"/>
    <col min="12" max="12" width="7.33203125" customWidth="1"/>
    <col min="13" max="13" width="6.33203125" customWidth="1"/>
    <col min="14" max="14" width="23.44140625" customWidth="1"/>
    <col min="15" max="15" width="6.6640625" customWidth="1"/>
    <col min="16" max="17" width="7.6640625" customWidth="1"/>
    <col min="18" max="18" width="7.109375" customWidth="1"/>
  </cols>
  <sheetData>
    <row r="1" spans="1:20">
      <c r="A1" s="6" t="s">
        <v>686</v>
      </c>
      <c r="B1" s="7" t="s">
        <v>687</v>
      </c>
      <c r="C1" s="7" t="s">
        <v>688</v>
      </c>
      <c r="D1" s="7" t="s">
        <v>704</v>
      </c>
      <c r="E1" s="7" t="s">
        <v>704</v>
      </c>
      <c r="F1" s="7" t="s">
        <v>728</v>
      </c>
      <c r="G1" s="7" t="s">
        <v>702</v>
      </c>
      <c r="H1" s="7" t="s">
        <v>706</v>
      </c>
      <c r="I1" s="7" t="s">
        <v>862</v>
      </c>
      <c r="J1" s="7" t="s">
        <v>941</v>
      </c>
      <c r="K1" s="7" t="s">
        <v>1434</v>
      </c>
      <c r="L1" s="7" t="s">
        <v>697</v>
      </c>
      <c r="M1" s="7" t="s">
        <v>691</v>
      </c>
      <c r="N1" s="7" t="s">
        <v>703</v>
      </c>
      <c r="O1" s="7" t="s">
        <v>1030</v>
      </c>
      <c r="P1" s="7" t="s">
        <v>1001</v>
      </c>
      <c r="Q1" s="7" t="s">
        <v>1020</v>
      </c>
      <c r="R1" s="7" t="s">
        <v>689</v>
      </c>
      <c r="S1" s="8" t="s">
        <v>690</v>
      </c>
      <c r="T1" s="8" t="s">
        <v>1427</v>
      </c>
    </row>
    <row r="2" spans="1:20">
      <c r="A2" s="3" t="s">
        <v>679</v>
      </c>
      <c r="B2" s="4" t="s">
        <v>680</v>
      </c>
      <c r="C2" s="4" t="s">
        <v>680</v>
      </c>
      <c r="D2" s="4" t="s">
        <v>1007</v>
      </c>
      <c r="E2" s="4" t="s">
        <v>1007</v>
      </c>
      <c r="F2" s="4" t="s">
        <v>726</v>
      </c>
      <c r="G2" s="4" t="s">
        <v>961</v>
      </c>
      <c r="H2" s="4" t="s">
        <v>997</v>
      </c>
      <c r="I2" s="4" t="s">
        <v>1224</v>
      </c>
      <c r="J2" s="4" t="s">
        <v>896</v>
      </c>
      <c r="K2" s="4" t="s">
        <v>1435</v>
      </c>
      <c r="L2" s="4" t="s">
        <v>696</v>
      </c>
      <c r="M2" s="4" t="s">
        <v>692</v>
      </c>
      <c r="N2" s="13" t="s">
        <v>998</v>
      </c>
      <c r="O2" s="13" t="s">
        <v>1031</v>
      </c>
      <c r="P2" s="4" t="s">
        <v>680</v>
      </c>
      <c r="Q2" s="4" t="s">
        <v>680</v>
      </c>
      <c r="R2" s="4" t="s">
        <v>679</v>
      </c>
      <c r="S2" s="5" t="s">
        <v>680</v>
      </c>
      <c r="T2" s="5" t="s">
        <v>680</v>
      </c>
    </row>
    <row r="3" spans="1:20">
      <c r="A3" s="2" t="s">
        <v>681</v>
      </c>
      <c r="B3" s="2" t="s">
        <v>682</v>
      </c>
      <c r="C3" s="2" t="s">
        <v>683</v>
      </c>
      <c r="D3" s="2" t="s">
        <v>1187</v>
      </c>
      <c r="E3" s="2" t="s">
        <v>1009</v>
      </c>
      <c r="F3" s="2" t="s">
        <v>727</v>
      </c>
      <c r="G3" s="2" t="s">
        <v>962</v>
      </c>
      <c r="H3" s="2" t="s">
        <v>705</v>
      </c>
      <c r="I3" s="2" t="s">
        <v>861</v>
      </c>
      <c r="J3" s="2" t="s">
        <v>942</v>
      </c>
      <c r="K3" s="2" t="s">
        <v>1436</v>
      </c>
      <c r="L3" s="2" t="s">
        <v>699</v>
      </c>
      <c r="M3" s="2" t="s">
        <v>694</v>
      </c>
      <c r="N3" s="14" t="s">
        <v>960</v>
      </c>
      <c r="O3" s="14" t="s">
        <v>1032</v>
      </c>
      <c r="P3" s="2" t="s">
        <v>945</v>
      </c>
      <c r="Q3" s="2" t="s">
        <v>1018</v>
      </c>
      <c r="R3" s="2" t="s">
        <v>684</v>
      </c>
      <c r="S3" s="2" t="s">
        <v>685</v>
      </c>
      <c r="T3" s="54" t="s">
        <v>1428</v>
      </c>
    </row>
    <row r="4" spans="1:20" ht="45.6">
      <c r="A4">
        <v>55020001</v>
      </c>
      <c r="B4" s="11" t="s">
        <v>44</v>
      </c>
      <c r="C4" s="1" t="s">
        <v>10</v>
      </c>
      <c r="D4" s="33"/>
      <c r="E4" s="33"/>
      <c r="F4" s="32" t="s">
        <v>1254</v>
      </c>
      <c r="G4" s="18"/>
      <c r="H4" s="17" t="s">
        <v>761</v>
      </c>
      <c r="I4" s="17"/>
      <c r="J4" s="21"/>
      <c r="K4" s="60"/>
      <c r="L4" s="1" t="s">
        <v>698</v>
      </c>
      <c r="M4" s="9" t="s">
        <v>693</v>
      </c>
      <c r="N4" s="10" t="s">
        <v>1178</v>
      </c>
      <c r="O4" s="10">
        <v>0</v>
      </c>
      <c r="P4" s="1"/>
      <c r="Q4" s="1"/>
      <c r="R4" s="1">
        <v>111</v>
      </c>
      <c r="S4" s="1" t="s">
        <v>45</v>
      </c>
      <c r="T4" s="55" t="s">
        <v>1429</v>
      </c>
    </row>
    <row r="5" spans="1:20" ht="45.6">
      <c r="A5">
        <v>55020002</v>
      </c>
      <c r="B5" s="11" t="s">
        <v>46</v>
      </c>
      <c r="C5" s="1" t="s">
        <v>10</v>
      </c>
      <c r="D5" s="33"/>
      <c r="E5" s="33"/>
      <c r="F5" s="32" t="s">
        <v>741</v>
      </c>
      <c r="G5" s="18"/>
      <c r="H5" s="17" t="s">
        <v>761</v>
      </c>
      <c r="I5" s="17"/>
      <c r="J5" s="21"/>
      <c r="K5" s="60"/>
      <c r="L5" s="1" t="s">
        <v>698</v>
      </c>
      <c r="M5" s="9" t="s">
        <v>693</v>
      </c>
      <c r="N5" s="1" t="s">
        <v>1179</v>
      </c>
      <c r="O5" s="1">
        <v>0</v>
      </c>
      <c r="P5" s="1"/>
      <c r="Q5" s="1"/>
      <c r="R5" s="1">
        <v>111</v>
      </c>
      <c r="S5" s="1" t="s">
        <v>47</v>
      </c>
      <c r="T5" s="55" t="s">
        <v>1429</v>
      </c>
    </row>
    <row r="6" spans="1:20" ht="45.6">
      <c r="A6">
        <v>55020003</v>
      </c>
      <c r="B6" s="11" t="s">
        <v>48</v>
      </c>
      <c r="C6" s="1" t="s">
        <v>10</v>
      </c>
      <c r="D6" s="33"/>
      <c r="E6" s="33"/>
      <c r="F6" s="32" t="s">
        <v>742</v>
      </c>
      <c r="G6" s="18"/>
      <c r="H6" s="17" t="s">
        <v>761</v>
      </c>
      <c r="I6" s="17"/>
      <c r="J6" s="21"/>
      <c r="K6" s="60"/>
      <c r="L6" s="1" t="s">
        <v>698</v>
      </c>
      <c r="M6" s="9" t="s">
        <v>693</v>
      </c>
      <c r="N6" s="1" t="s">
        <v>1255</v>
      </c>
      <c r="O6" s="1">
        <v>0</v>
      </c>
      <c r="P6" s="1"/>
      <c r="Q6" s="1"/>
      <c r="R6" s="1">
        <v>111</v>
      </c>
      <c r="S6" s="1" t="s">
        <v>49</v>
      </c>
      <c r="T6" s="55" t="s">
        <v>1429</v>
      </c>
    </row>
    <row r="7" spans="1:20" ht="45.6">
      <c r="A7">
        <v>55020004</v>
      </c>
      <c r="B7" s="11" t="s">
        <v>50</v>
      </c>
      <c r="C7" s="1" t="s">
        <v>10</v>
      </c>
      <c r="D7" s="33"/>
      <c r="E7" s="33"/>
      <c r="F7" s="32" t="s">
        <v>743</v>
      </c>
      <c r="G7" s="18"/>
      <c r="H7" s="17" t="s">
        <v>761</v>
      </c>
      <c r="I7" s="17"/>
      <c r="J7" s="21"/>
      <c r="K7" s="60"/>
      <c r="L7" s="1" t="s">
        <v>698</v>
      </c>
      <c r="M7" s="9" t="s">
        <v>693</v>
      </c>
      <c r="N7" s="1" t="s">
        <v>1256</v>
      </c>
      <c r="O7" s="1">
        <v>0</v>
      </c>
      <c r="P7" s="1"/>
      <c r="Q7" s="1"/>
      <c r="R7" s="1">
        <v>111</v>
      </c>
      <c r="S7" s="1" t="s">
        <v>51</v>
      </c>
      <c r="T7" s="55" t="s">
        <v>1429</v>
      </c>
    </row>
    <row r="8" spans="1:20" ht="45.6">
      <c r="A8">
        <v>55020005</v>
      </c>
      <c r="B8" s="11" t="s">
        <v>52</v>
      </c>
      <c r="C8" s="1" t="s">
        <v>10</v>
      </c>
      <c r="D8" s="33"/>
      <c r="E8" s="33"/>
      <c r="F8" s="32" t="s">
        <v>744</v>
      </c>
      <c r="G8" s="18"/>
      <c r="H8" s="17" t="s">
        <v>761</v>
      </c>
      <c r="I8" s="17"/>
      <c r="J8" s="21"/>
      <c r="K8" s="60"/>
      <c r="L8" s="1" t="s">
        <v>698</v>
      </c>
      <c r="M8" s="9" t="s">
        <v>693</v>
      </c>
      <c r="N8" s="1" t="s">
        <v>1257</v>
      </c>
      <c r="O8" s="1">
        <v>0</v>
      </c>
      <c r="P8" s="1"/>
      <c r="Q8" s="1"/>
      <c r="R8" s="1">
        <v>111</v>
      </c>
      <c r="S8" s="1" t="s">
        <v>53</v>
      </c>
      <c r="T8" s="55" t="s">
        <v>1429</v>
      </c>
    </row>
    <row r="9" spans="1:20" ht="45.6">
      <c r="A9">
        <v>55020006</v>
      </c>
      <c r="B9" s="11" t="s">
        <v>54</v>
      </c>
      <c r="C9" s="1" t="s">
        <v>10</v>
      </c>
      <c r="D9" s="33"/>
      <c r="E9" s="33"/>
      <c r="F9" s="32" t="s">
        <v>745</v>
      </c>
      <c r="G9" s="18"/>
      <c r="H9" s="17" t="s">
        <v>761</v>
      </c>
      <c r="I9" s="17"/>
      <c r="J9" s="21"/>
      <c r="K9" s="60"/>
      <c r="L9" s="1" t="s">
        <v>698</v>
      </c>
      <c r="M9" s="9" t="s">
        <v>693</v>
      </c>
      <c r="N9" s="1" t="s">
        <v>1258</v>
      </c>
      <c r="O9" s="1">
        <v>0</v>
      </c>
      <c r="P9" s="1"/>
      <c r="Q9" s="1"/>
      <c r="R9" s="1">
        <v>111</v>
      </c>
      <c r="S9" s="1" t="s">
        <v>55</v>
      </c>
      <c r="T9" s="55" t="s">
        <v>1429</v>
      </c>
    </row>
    <row r="10" spans="1:20" ht="45.6">
      <c r="A10">
        <v>55020007</v>
      </c>
      <c r="B10" s="11" t="s">
        <v>56</v>
      </c>
      <c r="C10" s="1" t="s">
        <v>10</v>
      </c>
      <c r="D10" s="33"/>
      <c r="E10" s="33"/>
      <c r="F10" s="32" t="s">
        <v>746</v>
      </c>
      <c r="G10" s="18"/>
      <c r="H10" s="17" t="s">
        <v>761</v>
      </c>
      <c r="I10" s="17"/>
      <c r="J10" s="21"/>
      <c r="K10" s="60"/>
      <c r="L10" s="1" t="s">
        <v>698</v>
      </c>
      <c r="M10" s="9" t="s">
        <v>693</v>
      </c>
      <c r="N10" s="1" t="s">
        <v>1259</v>
      </c>
      <c r="O10" s="1">
        <v>0</v>
      </c>
      <c r="P10" s="1"/>
      <c r="Q10" s="1"/>
      <c r="R10" s="1">
        <v>111</v>
      </c>
      <c r="S10" s="1" t="s">
        <v>57</v>
      </c>
      <c r="T10" s="55" t="s">
        <v>1429</v>
      </c>
    </row>
    <row r="11" spans="1:20" ht="45.6">
      <c r="A11">
        <v>55020008</v>
      </c>
      <c r="B11" s="11" t="s">
        <v>58</v>
      </c>
      <c r="C11" s="1" t="s">
        <v>10</v>
      </c>
      <c r="D11" s="33"/>
      <c r="E11" s="33"/>
      <c r="F11" s="32" t="s">
        <v>747</v>
      </c>
      <c r="G11" s="18"/>
      <c r="H11" s="17" t="s">
        <v>761</v>
      </c>
      <c r="I11" s="17"/>
      <c r="J11" s="21"/>
      <c r="K11" s="60"/>
      <c r="L11" s="1" t="s">
        <v>698</v>
      </c>
      <c r="M11" s="9" t="s">
        <v>693</v>
      </c>
      <c r="N11" s="1" t="s">
        <v>1260</v>
      </c>
      <c r="O11" s="1">
        <v>0</v>
      </c>
      <c r="P11" s="1"/>
      <c r="Q11" s="1"/>
      <c r="R11" s="1">
        <v>111</v>
      </c>
      <c r="S11" s="1" t="s">
        <v>59</v>
      </c>
      <c r="T11" s="55" t="s">
        <v>1429</v>
      </c>
    </row>
    <row r="12" spans="1:20" ht="45.6">
      <c r="A12">
        <v>55020009</v>
      </c>
      <c r="B12" s="11" t="s">
        <v>113</v>
      </c>
      <c r="C12" s="1" t="s">
        <v>10</v>
      </c>
      <c r="D12" s="33"/>
      <c r="E12" s="33"/>
      <c r="F12" s="32" t="s">
        <v>812</v>
      </c>
      <c r="G12" s="18"/>
      <c r="H12" s="17" t="s">
        <v>803</v>
      </c>
      <c r="I12" s="17"/>
      <c r="J12" s="21"/>
      <c r="K12" s="60"/>
      <c r="L12" s="1" t="s">
        <v>700</v>
      </c>
      <c r="M12" s="9" t="s">
        <v>693</v>
      </c>
      <c r="N12" s="10" t="s">
        <v>804</v>
      </c>
      <c r="O12" s="10">
        <v>0</v>
      </c>
      <c r="P12" s="1"/>
      <c r="Q12" s="1"/>
      <c r="R12" s="1">
        <v>111</v>
      </c>
      <c r="S12" s="1" t="s">
        <v>114</v>
      </c>
      <c r="T12" s="55" t="s">
        <v>1429</v>
      </c>
    </row>
    <row r="13" spans="1:20" ht="45.6">
      <c r="A13">
        <v>55020010</v>
      </c>
      <c r="B13" s="11" t="s">
        <v>115</v>
      </c>
      <c r="C13" s="1" t="s">
        <v>10</v>
      </c>
      <c r="D13" s="33"/>
      <c r="E13" s="33"/>
      <c r="F13" s="32" t="s">
        <v>813</v>
      </c>
      <c r="G13" s="18"/>
      <c r="H13" s="17" t="s">
        <v>803</v>
      </c>
      <c r="I13" s="17"/>
      <c r="J13" s="21"/>
      <c r="K13" s="60"/>
      <c r="L13" s="1" t="s">
        <v>700</v>
      </c>
      <c r="M13" s="9" t="s">
        <v>693</v>
      </c>
      <c r="N13" s="10" t="s">
        <v>805</v>
      </c>
      <c r="O13" s="10">
        <v>0</v>
      </c>
      <c r="P13" s="1"/>
      <c r="Q13" s="1"/>
      <c r="R13" s="1">
        <v>111</v>
      </c>
      <c r="S13" s="1" t="s">
        <v>116</v>
      </c>
      <c r="T13" s="55" t="s">
        <v>1429</v>
      </c>
    </row>
    <row r="14" spans="1:20" ht="45.6">
      <c r="A14">
        <v>55020011</v>
      </c>
      <c r="B14" s="11" t="s">
        <v>117</v>
      </c>
      <c r="C14" s="1" t="s">
        <v>10</v>
      </c>
      <c r="D14" s="33"/>
      <c r="E14" s="33"/>
      <c r="F14" s="32" t="s">
        <v>814</v>
      </c>
      <c r="G14" s="18"/>
      <c r="H14" s="17" t="s">
        <v>803</v>
      </c>
      <c r="I14" s="17"/>
      <c r="J14" s="21"/>
      <c r="K14" s="60"/>
      <c r="L14" s="1" t="s">
        <v>700</v>
      </c>
      <c r="M14" s="9" t="s">
        <v>693</v>
      </c>
      <c r="N14" s="10" t="s">
        <v>806</v>
      </c>
      <c r="O14" s="10">
        <v>0</v>
      </c>
      <c r="P14" s="1"/>
      <c r="Q14" s="1"/>
      <c r="R14" s="1">
        <v>111</v>
      </c>
      <c r="S14" s="1" t="s">
        <v>118</v>
      </c>
      <c r="T14" s="55" t="s">
        <v>1429</v>
      </c>
    </row>
    <row r="15" spans="1:20" ht="45.6">
      <c r="A15">
        <v>55020012</v>
      </c>
      <c r="B15" s="11" t="s">
        <v>119</v>
      </c>
      <c r="C15" s="1" t="s">
        <v>10</v>
      </c>
      <c r="D15" s="33"/>
      <c r="E15" s="33"/>
      <c r="F15" s="32" t="s">
        <v>815</v>
      </c>
      <c r="G15" s="18"/>
      <c r="H15" s="17" t="s">
        <v>803</v>
      </c>
      <c r="I15" s="17"/>
      <c r="J15" s="21"/>
      <c r="K15" s="60"/>
      <c r="L15" s="1" t="s">
        <v>700</v>
      </c>
      <c r="M15" s="9" t="s">
        <v>693</v>
      </c>
      <c r="N15" s="10" t="s">
        <v>807</v>
      </c>
      <c r="O15" s="10">
        <v>0</v>
      </c>
      <c r="P15" s="1"/>
      <c r="Q15" s="1"/>
      <c r="R15" s="1">
        <v>111</v>
      </c>
      <c r="S15" s="1" t="s">
        <v>120</v>
      </c>
      <c r="T15" s="55" t="s">
        <v>1429</v>
      </c>
    </row>
    <row r="16" spans="1:20" ht="45.6">
      <c r="A16">
        <v>55020013</v>
      </c>
      <c r="B16" s="11" t="s">
        <v>121</v>
      </c>
      <c r="C16" s="1" t="s">
        <v>10</v>
      </c>
      <c r="D16" s="33"/>
      <c r="E16" s="33"/>
      <c r="F16" s="32" t="s">
        <v>816</v>
      </c>
      <c r="G16" s="18"/>
      <c r="H16" s="17" t="s">
        <v>803</v>
      </c>
      <c r="I16" s="17"/>
      <c r="J16" s="21"/>
      <c r="K16" s="60"/>
      <c r="L16" s="1" t="s">
        <v>700</v>
      </c>
      <c r="M16" s="9" t="s">
        <v>693</v>
      </c>
      <c r="N16" s="10" t="s">
        <v>808</v>
      </c>
      <c r="O16" s="10">
        <v>0</v>
      </c>
      <c r="P16" s="1"/>
      <c r="Q16" s="1"/>
      <c r="R16" s="1">
        <v>111</v>
      </c>
      <c r="S16" s="1" t="s">
        <v>122</v>
      </c>
      <c r="T16" s="55" t="s">
        <v>1429</v>
      </c>
    </row>
    <row r="17" spans="1:20" ht="45.6">
      <c r="A17">
        <v>55020014</v>
      </c>
      <c r="B17" s="11" t="s">
        <v>123</v>
      </c>
      <c r="C17" s="1" t="s">
        <v>10</v>
      </c>
      <c r="D17" s="33"/>
      <c r="E17" s="33"/>
      <c r="F17" s="32" t="s">
        <v>817</v>
      </c>
      <c r="G17" s="18"/>
      <c r="H17" s="17" t="s">
        <v>803</v>
      </c>
      <c r="I17" s="17"/>
      <c r="J17" s="21"/>
      <c r="K17" s="60"/>
      <c r="L17" s="1" t="s">
        <v>700</v>
      </c>
      <c r="M17" s="9" t="s">
        <v>693</v>
      </c>
      <c r="N17" s="10" t="s">
        <v>809</v>
      </c>
      <c r="O17" s="10">
        <v>0</v>
      </c>
      <c r="P17" s="1"/>
      <c r="Q17" s="1"/>
      <c r="R17" s="1">
        <v>111</v>
      </c>
      <c r="S17" s="1" t="s">
        <v>124</v>
      </c>
      <c r="T17" s="55" t="s">
        <v>1429</v>
      </c>
    </row>
    <row r="18" spans="1:20" ht="45.6">
      <c r="A18">
        <v>55020015</v>
      </c>
      <c r="B18" s="11" t="s">
        <v>125</v>
      </c>
      <c r="C18" s="1" t="s">
        <v>10</v>
      </c>
      <c r="D18" s="33"/>
      <c r="E18" s="33"/>
      <c r="F18" s="32" t="s">
        <v>818</v>
      </c>
      <c r="G18" s="18"/>
      <c r="H18" s="17" t="s">
        <v>803</v>
      </c>
      <c r="I18" s="17"/>
      <c r="J18" s="21"/>
      <c r="K18" s="60"/>
      <c r="L18" s="1" t="s">
        <v>700</v>
      </c>
      <c r="M18" s="9" t="s">
        <v>693</v>
      </c>
      <c r="N18" s="10" t="s">
        <v>810</v>
      </c>
      <c r="O18" s="10">
        <v>0</v>
      </c>
      <c r="P18" s="1"/>
      <c r="Q18" s="1"/>
      <c r="R18" s="1">
        <v>111</v>
      </c>
      <c r="S18" s="1" t="s">
        <v>126</v>
      </c>
      <c r="T18" s="55" t="s">
        <v>1429</v>
      </c>
    </row>
    <row r="19" spans="1:20" ht="45.6">
      <c r="A19">
        <v>55020016</v>
      </c>
      <c r="B19" s="11" t="s">
        <v>127</v>
      </c>
      <c r="C19" s="1" t="s">
        <v>10</v>
      </c>
      <c r="D19" s="33"/>
      <c r="E19" s="33"/>
      <c r="F19" s="32" t="s">
        <v>819</v>
      </c>
      <c r="G19" s="18"/>
      <c r="H19" s="17" t="s">
        <v>803</v>
      </c>
      <c r="I19" s="17"/>
      <c r="J19" s="21"/>
      <c r="K19" s="60"/>
      <c r="L19" s="1" t="s">
        <v>700</v>
      </c>
      <c r="M19" s="9" t="s">
        <v>693</v>
      </c>
      <c r="N19" s="10" t="s">
        <v>811</v>
      </c>
      <c r="O19" s="10">
        <v>0</v>
      </c>
      <c r="P19" s="1"/>
      <c r="Q19" s="1"/>
      <c r="R19" s="1">
        <v>111</v>
      </c>
      <c r="S19" s="1" t="s">
        <v>128</v>
      </c>
      <c r="T19" s="55" t="s">
        <v>1429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9" workbookViewId="0">
      <selection activeCell="A9" sqref="A9"/>
    </sheetView>
  </sheetViews>
  <sheetFormatPr defaultRowHeight="14.4"/>
  <cols>
    <col min="1" max="1" width="13.88671875" customWidth="1"/>
  </cols>
  <sheetData>
    <row r="1" spans="1:12">
      <c r="C1" s="24">
        <v>0.01</v>
      </c>
      <c r="D1" s="24">
        <v>0.02</v>
      </c>
      <c r="E1" s="24">
        <v>0.03</v>
      </c>
      <c r="F1" s="24">
        <v>0.04</v>
      </c>
      <c r="G1" s="24">
        <v>0.05</v>
      </c>
      <c r="H1" s="24">
        <v>0.06</v>
      </c>
      <c r="I1" s="24">
        <v>7.0000000000000007E-2</v>
      </c>
      <c r="J1" s="24">
        <v>0.08</v>
      </c>
      <c r="K1" s="24">
        <v>0.09</v>
      </c>
      <c r="L1" s="24">
        <v>0.1</v>
      </c>
    </row>
    <row r="2" spans="1:12">
      <c r="A2" t="s">
        <v>1048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1049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1050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1051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1052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1053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1054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1055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1056</v>
      </c>
      <c r="B11" t="s">
        <v>1057</v>
      </c>
    </row>
    <row r="12" spans="1:12">
      <c r="A12" t="s">
        <v>1058</v>
      </c>
      <c r="B12" t="s">
        <v>1061</v>
      </c>
      <c r="E12" t="s">
        <v>1141</v>
      </c>
      <c r="F12" t="s">
        <v>1140</v>
      </c>
    </row>
    <row r="13" spans="1:12">
      <c r="A13" t="s">
        <v>1059</v>
      </c>
      <c r="B13" t="s">
        <v>1060</v>
      </c>
    </row>
    <row r="14" spans="1:12">
      <c r="A14" t="s">
        <v>1062</v>
      </c>
      <c r="B14" t="s">
        <v>1063</v>
      </c>
    </row>
    <row r="15" spans="1:12">
      <c r="A15" t="s">
        <v>1165</v>
      </c>
      <c r="B15">
        <v>300</v>
      </c>
    </row>
    <row r="16" spans="1:12">
      <c r="A16" t="s">
        <v>1066</v>
      </c>
      <c r="B16">
        <v>5000</v>
      </c>
    </row>
    <row r="17" spans="1:5">
      <c r="A17" t="s">
        <v>1067</v>
      </c>
      <c r="B17" s="26">
        <v>0.2</v>
      </c>
    </row>
    <row r="18" spans="1:5">
      <c r="A18" t="s">
        <v>1069</v>
      </c>
      <c r="B18" s="26">
        <v>0.1</v>
      </c>
    </row>
    <row r="19" spans="1:5">
      <c r="A19" t="s">
        <v>1071</v>
      </c>
      <c r="B19" s="26">
        <v>0.3</v>
      </c>
    </row>
    <row r="20" spans="1:5">
      <c r="A20" t="s">
        <v>1075</v>
      </c>
      <c r="B20" t="s">
        <v>1076</v>
      </c>
      <c r="D20" t="s">
        <v>1202</v>
      </c>
      <c r="E20">
        <v>500</v>
      </c>
    </row>
    <row r="21" spans="1:5">
      <c r="A21" t="s">
        <v>1085</v>
      </c>
      <c r="B21" s="27" t="s">
        <v>1086</v>
      </c>
    </row>
    <row r="22" spans="1:5">
      <c r="A22" t="s">
        <v>1081</v>
      </c>
      <c r="B22" t="s">
        <v>1082</v>
      </c>
    </row>
    <row r="23" spans="1:5">
      <c r="A23" t="s">
        <v>1083</v>
      </c>
      <c r="B23" t="s">
        <v>1084</v>
      </c>
    </row>
    <row r="24" spans="1:5">
      <c r="A24" t="s">
        <v>1118</v>
      </c>
      <c r="B24">
        <v>100</v>
      </c>
    </row>
    <row r="25" spans="1:5">
      <c r="A25" t="s">
        <v>1119</v>
      </c>
      <c r="B25">
        <v>300</v>
      </c>
    </row>
    <row r="26" spans="1:5">
      <c r="A26" t="s">
        <v>1197</v>
      </c>
      <c r="B26" s="26">
        <v>0.2</v>
      </c>
    </row>
    <row r="32" spans="1:5">
      <c r="A32" t="s">
        <v>1064</v>
      </c>
      <c r="B32">
        <v>800</v>
      </c>
    </row>
    <row r="33" spans="1:2">
      <c r="A33" t="s">
        <v>1136</v>
      </c>
      <c r="B33">
        <v>500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22" sqref="D22"/>
    </sheetView>
  </sheetViews>
  <sheetFormatPr defaultRowHeight="14.4"/>
  <sheetData>
    <row r="1" spans="1:1">
      <c r="A1" t="s">
        <v>1116</v>
      </c>
    </row>
    <row r="2" spans="1:1">
      <c r="A2" t="s">
        <v>1117</v>
      </c>
    </row>
    <row r="3" spans="1:1">
      <c r="A3" s="34"/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</vt:lpstr>
      <vt:lpstr>基础</vt:lpstr>
      <vt:lpstr>道具</vt:lpstr>
      <vt:lpstr>~标准</vt:lpstr>
      <vt:lpstr>~扩展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2016-03-21T13:55:22Z</dcterms:modified>
</cp:coreProperties>
</file>