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60" i="2" l="1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<sst xmlns="http://schemas.openxmlformats.org/spreadsheetml/2006/main" count="88" uniqueCount="64">
  <si>
    <t>int</t>
    <phoneticPr fontId="18" type="noConversion"/>
  </si>
  <si>
    <t>GainExp</t>
    <phoneticPr fontId="18" type="noConversion"/>
  </si>
  <si>
    <t>GainAp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</si>
  <si>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</si>
  <si>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</si>
  <si>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</si>
  <si>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</si>
  <si>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</si>
  <si>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</si>
  <si>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</si>
  <si>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</si>
  <si>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</si>
  <si>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</si>
  <si>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</si>
  <si>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获得ap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</si>
  <si>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</si>
  <si>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</si>
  <si>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</si>
  <si>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</si>
  <si>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</si>
  <si>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</si>
  <si>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</si>
  <si>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</si>
  <si>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</si>
  <si>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</si>
  <si>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</si>
  <si>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</si>
  <si>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</si>
  <si>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</si>
  <si>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随机单卡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</si>
  <si>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</si>
  <si>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</si>
  <si>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</si>
  <si>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</si>
  <si>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</si>
  <si>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</si>
  <si>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</si>
  <si>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</si>
  <si>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RandomCardCatalog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</si>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</sst>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3" borderId="10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0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22031002</v>
          </cell>
          <cell r="B5" t="str">
            <v>卡牌补给包（无）</v>
          </cell>
        </row>
        <row r="6">
          <cell r="A6">
            <v>22031003</v>
          </cell>
          <cell r="B6" t="str">
            <v>卡牌补给包（水）</v>
          </cell>
        </row>
        <row r="7">
          <cell r="A7">
            <v>22031004</v>
          </cell>
          <cell r="B7" t="str">
            <v>卡牌补给包（风）</v>
          </cell>
        </row>
        <row r="8">
          <cell r="A8">
            <v>22031005</v>
          </cell>
          <cell r="B8" t="str">
            <v>卡牌补给包（地）</v>
          </cell>
        </row>
        <row r="9">
          <cell r="A9">
            <v>22031006</v>
          </cell>
          <cell r="B9" t="str">
            <v>卡牌补给包（火）</v>
          </cell>
        </row>
        <row r="10">
          <cell r="A10">
            <v>22031007</v>
          </cell>
          <cell r="B10" t="str">
            <v>卡牌补给包（光）</v>
          </cell>
        </row>
        <row r="11">
          <cell r="A11">
            <v>22031008</v>
          </cell>
          <cell r="B11" t="str">
            <v>卡牌补给包（暗）</v>
          </cell>
        </row>
        <row r="12">
          <cell r="A12">
            <v>22031011</v>
          </cell>
          <cell r="B12" t="str">
            <v>卡牌补给包（生物）</v>
          </cell>
        </row>
        <row r="13">
          <cell r="A13">
            <v>22031012</v>
          </cell>
          <cell r="B13" t="str">
            <v>卡牌补给包（武器）</v>
          </cell>
        </row>
        <row r="14">
          <cell r="A14">
            <v>22031013</v>
          </cell>
          <cell r="B14" t="str">
            <v>卡牌补给包（法术）</v>
          </cell>
        </row>
        <row r="15">
          <cell r="A15">
            <v>22031101</v>
          </cell>
          <cell r="B15" t="str">
            <v>资源袋(植物)</v>
          </cell>
        </row>
        <row r="16">
          <cell r="A16">
            <v>22031102</v>
          </cell>
          <cell r="B16" t="str">
            <v>资源袋(鱼)</v>
          </cell>
        </row>
        <row r="17">
          <cell r="A17">
            <v>22031103</v>
          </cell>
          <cell r="B17" t="str">
            <v>资源袋(矿石)</v>
          </cell>
        </row>
        <row r="18">
          <cell r="A18">
            <v>22031201</v>
          </cell>
          <cell r="B18" t="str">
            <v>蓝色卡包</v>
          </cell>
        </row>
        <row r="19">
          <cell r="A19">
            <v>22031202</v>
          </cell>
          <cell r="B19" t="str">
            <v>黄色卡包</v>
          </cell>
        </row>
        <row r="20">
          <cell r="A20">
            <v>22031203</v>
          </cell>
          <cell r="B20" t="str">
            <v>红色卡包</v>
          </cell>
        </row>
        <row r="21">
          <cell r="A21">
            <v>22032001</v>
          </cell>
          <cell r="B21" t="str">
            <v>木材补给车</v>
          </cell>
        </row>
        <row r="22">
          <cell r="A22">
            <v>22032002</v>
          </cell>
          <cell r="B22" t="str">
            <v>矿石补给车</v>
          </cell>
        </row>
        <row r="23">
          <cell r="A23">
            <v>22032003</v>
          </cell>
          <cell r="B23" t="str">
            <v>水银补给车</v>
          </cell>
        </row>
        <row r="24">
          <cell r="A24">
            <v>22032004</v>
          </cell>
          <cell r="B24" t="str">
            <v>红宝石补给车</v>
          </cell>
        </row>
        <row r="25">
          <cell r="A25">
            <v>22032005</v>
          </cell>
          <cell r="B25" t="str">
            <v>硫磺补给车</v>
          </cell>
        </row>
        <row r="26">
          <cell r="A26">
            <v>22032006</v>
          </cell>
          <cell r="B26" t="str">
            <v>水晶补给车</v>
          </cell>
        </row>
        <row r="27">
          <cell r="A27">
            <v>22032007</v>
          </cell>
          <cell r="B27" t="str">
            <v>初始资源包</v>
          </cell>
        </row>
        <row r="28">
          <cell r="A28">
            <v>22032008</v>
          </cell>
          <cell r="B28" t="str">
            <v>金币</v>
          </cell>
        </row>
        <row r="29">
          <cell r="A29">
            <v>22033001</v>
          </cell>
          <cell r="B29" t="str">
            <v>小型魔法药剂</v>
          </cell>
        </row>
        <row r="30">
          <cell r="A30">
            <v>22033002</v>
          </cell>
          <cell r="B30" t="str">
            <v>中型魔法药剂</v>
          </cell>
        </row>
        <row r="31">
          <cell r="A31">
            <v>22033003</v>
          </cell>
          <cell r="B31" t="str">
            <v>大型魔法药剂</v>
          </cell>
        </row>
        <row r="32">
          <cell r="A32">
            <v>22033004</v>
          </cell>
          <cell r="B32" t="str">
            <v>小型活力药剂</v>
          </cell>
        </row>
        <row r="33">
          <cell r="A33">
            <v>22033005</v>
          </cell>
          <cell r="B33" t="str">
            <v>中型活力药剂</v>
          </cell>
        </row>
        <row r="34">
          <cell r="A34">
            <v>22033006</v>
          </cell>
          <cell r="B34" t="str">
            <v>大型活力药剂</v>
          </cell>
        </row>
        <row r="35">
          <cell r="A35">
            <v>22033007</v>
          </cell>
          <cell r="B35" t="str">
            <v>小型体力药剂</v>
          </cell>
        </row>
        <row r="36">
          <cell r="A36">
            <v>22033008</v>
          </cell>
          <cell r="B36" t="str">
            <v>中型体力药剂</v>
          </cell>
        </row>
        <row r="37">
          <cell r="A37">
            <v>22033009</v>
          </cell>
          <cell r="B37" t="str">
            <v>大型体力药剂</v>
          </cell>
        </row>
        <row r="38">
          <cell r="A38">
            <v>22033013</v>
          </cell>
          <cell r="B38" t="str">
            <v>随机幻兽卡</v>
          </cell>
        </row>
        <row r="39">
          <cell r="A39">
            <v>22033014</v>
          </cell>
          <cell r="B39" t="str">
            <v>随机武器卡</v>
          </cell>
        </row>
        <row r="40">
          <cell r="A40">
            <v>22033015</v>
          </cell>
          <cell r="B40" t="str">
            <v>随机魔法卡</v>
          </cell>
        </row>
        <row r="41">
          <cell r="A41">
            <v>22033016</v>
          </cell>
          <cell r="B41" t="str">
            <v>符文-查姆</v>
          </cell>
        </row>
        <row r="42">
          <cell r="A42">
            <v>22033017</v>
          </cell>
          <cell r="B42" t="str">
            <v>符文-普尔</v>
          </cell>
        </row>
        <row r="43">
          <cell r="A43">
            <v>22033018</v>
          </cell>
          <cell r="B43" t="str">
            <v>符文-艾尔</v>
          </cell>
        </row>
        <row r="44">
          <cell r="A44">
            <v>22033030</v>
          </cell>
          <cell r="B44" t="str">
            <v>木质修理锤</v>
          </cell>
        </row>
        <row r="45">
          <cell r="A45">
            <v>22033031</v>
          </cell>
          <cell r="B45" t="str">
            <v>钢铁修理锤</v>
          </cell>
        </row>
        <row r="46">
          <cell r="A46">
            <v>22033032</v>
          </cell>
          <cell r="B46" t="str">
            <v>神圣修理锤</v>
          </cell>
        </row>
        <row r="47">
          <cell r="A47">
            <v>22034001</v>
          </cell>
          <cell r="B47" t="str">
            <v>经验之书</v>
          </cell>
        </row>
        <row r="48">
          <cell r="A48">
            <v>22034002</v>
          </cell>
          <cell r="B48" t="str">
            <v>能量之书</v>
          </cell>
        </row>
        <row r="49">
          <cell r="A49">
            <v>22034003</v>
          </cell>
          <cell r="B49" t="str">
            <v>攻速药水</v>
          </cell>
        </row>
        <row r="50">
          <cell r="A50">
            <v>22034004</v>
          </cell>
          <cell r="B50" t="str">
            <v>守护药水</v>
          </cell>
        </row>
        <row r="51">
          <cell r="A51">
            <v>22034005</v>
          </cell>
          <cell r="B51" t="str">
            <v>法术药水</v>
          </cell>
        </row>
        <row r="52">
          <cell r="A52">
            <v>22034006</v>
          </cell>
          <cell r="B52" t="str">
            <v>技巧药水</v>
          </cell>
        </row>
        <row r="53">
          <cell r="A53">
            <v>22034007</v>
          </cell>
          <cell r="B53" t="str">
            <v>速度药水</v>
          </cell>
        </row>
        <row r="54">
          <cell r="A54">
            <v>22034008</v>
          </cell>
          <cell r="B54" t="str">
            <v>幸运药水</v>
          </cell>
        </row>
        <row r="55">
          <cell r="A55">
            <v>22034009</v>
          </cell>
          <cell r="B55" t="str">
            <v>暴击药水</v>
          </cell>
        </row>
        <row r="56">
          <cell r="A56">
            <v>22034010</v>
          </cell>
          <cell r="B56" t="str">
            <v>生存药水</v>
          </cell>
        </row>
        <row r="57">
          <cell r="A57">
            <v>22034011</v>
          </cell>
          <cell r="B57" t="str">
            <v>体力药水</v>
          </cell>
        </row>
        <row r="58">
          <cell r="A58">
            <v>22035001</v>
          </cell>
          <cell r="B58" t="str">
            <v>猛兽卡片</v>
          </cell>
        </row>
        <row r="59">
          <cell r="A59">
            <v>22035002</v>
          </cell>
          <cell r="B59" t="str">
            <v>战斧卡片</v>
          </cell>
        </row>
        <row r="60">
          <cell r="A60">
            <v>22035003</v>
          </cell>
          <cell r="B60" t="str">
            <v>火焰卡片</v>
          </cell>
        </row>
        <row r="61">
          <cell r="A61">
            <v>22037001</v>
          </cell>
          <cell r="B61" t="str">
            <v>种子-豌豆</v>
          </cell>
        </row>
        <row r="62">
          <cell r="A62">
            <v>22037002</v>
          </cell>
          <cell r="B62" t="str">
            <v>种子-玉米</v>
          </cell>
        </row>
        <row r="63">
          <cell r="A63">
            <v>22037003</v>
          </cell>
          <cell r="B63" t="str">
            <v>种子-苹果</v>
          </cell>
        </row>
        <row r="64">
          <cell r="A64">
            <v>22037004</v>
          </cell>
          <cell r="B64" t="str">
            <v>种子-蓝莓</v>
          </cell>
        </row>
        <row r="65">
          <cell r="A65">
            <v>22037101</v>
          </cell>
          <cell r="B65" t="str">
            <v>作物-豌豆</v>
          </cell>
        </row>
        <row r="66">
          <cell r="A66">
            <v>22037102</v>
          </cell>
          <cell r="B66" t="str">
            <v>作物-豌豆</v>
          </cell>
        </row>
        <row r="67">
          <cell r="A67">
            <v>22037103</v>
          </cell>
          <cell r="B67" t="str">
            <v>作物-苹果</v>
          </cell>
        </row>
        <row r="68">
          <cell r="A68">
            <v>22037104</v>
          </cell>
          <cell r="B68" t="str">
            <v>作物-蓝莓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R60" totalsRowShown="0" headerRowDxfId="2">
  <autoFilter ref="A3:R60"/>
  <sortState ref="A4:N58">
    <sortCondition ref="A3:A58"/>
  </sortState>
  <tableColumns count="18">
    <tableColumn id="1" name="Id"/>
    <tableColumn id="2" name="~Name" dataDxfId="1">
      <calculatedColumnFormula>LOOKUP(表2[[#This Row],[Id]],[1]其他!$A:$A,[1]其他!$B:$B)</calculatedColumnFormula>
    </tableColumn>
    <tableColumn id="3" name="GainExp"/>
    <tableColumn id="4" name="GainAp"/>
    <tableColumn id="5" name="ResourceId"/>
    <tableColumn id="6" name="ResourceCount"/>
    <tableColumn id="8" name="RandomCardRate"/>
    <tableColumn id="16" name="RandomCardCatalog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workbookViewId="0">
      <selection activeCell="H39" sqref="H39"/>
    </sheetView>
  </sheetViews>
  <sheetFormatPr defaultRowHeight="13.5" x14ac:dyDescent="0.15"/>
  <cols>
    <col min="1" max="1" width="9.5" bestFit="1" customWidth="1"/>
    <col min="2" max="2" width="12.375" customWidth="1"/>
    <col min="3" max="3" width="8.875" customWidth="1"/>
    <col min="4" max="4" width="7.625" customWidth="1"/>
    <col min="5" max="6" width="4.25" customWidth="1"/>
    <col min="7" max="7" width="12.625" customWidth="1"/>
    <col min="8" max="8" width="6.875" customWidth="1"/>
    <col min="9" max="9" width="12.75" customWidth="1"/>
    <col min="10" max="10" width="10.75" customWidth="1"/>
    <col min="11" max="18" width="7.375" customWidth="1"/>
  </cols>
  <sheetData>
    <row r="1" spans="1:18" x14ac:dyDescent="0.1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28</v>
      </c>
      <c r="H1" s="9" t="s">
        <v>29</v>
      </c>
      <c r="I1" s="9" t="s">
        <v>17</v>
      </c>
      <c r="J1" s="9" t="s">
        <v>18</v>
      </c>
      <c r="K1" s="10" t="s">
        <v>22</v>
      </c>
      <c r="L1" s="10" t="s">
        <v>23</v>
      </c>
      <c r="M1" s="10" t="s">
        <v>24</v>
      </c>
      <c r="N1" s="10" t="s">
        <v>25</v>
      </c>
      <c r="O1" s="10" t="s">
        <v>26</v>
      </c>
      <c r="P1" s="10" t="s">
        <v>46</v>
      </c>
      <c r="Q1" s="10" t="s">
        <v>60</v>
      </c>
      <c r="R1" s="10" t="s">
        <v>51</v>
      </c>
    </row>
    <row r="2" spans="1:18" x14ac:dyDescent="0.15">
      <c r="A2" s="1" t="s">
        <v>0</v>
      </c>
      <c r="B2" s="2" t="s">
        <v>19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20</v>
      </c>
      <c r="H2" s="2" t="s">
        <v>20</v>
      </c>
      <c r="I2" s="2" t="s">
        <v>0</v>
      </c>
      <c r="J2" s="2" t="s">
        <v>0</v>
      </c>
      <c r="K2" s="6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47</v>
      </c>
      <c r="Q2" s="3" t="s">
        <v>61</v>
      </c>
      <c r="R2" s="3" t="s">
        <v>50</v>
      </c>
    </row>
    <row r="3" spans="1:18" x14ac:dyDescent="0.15">
      <c r="A3" s="4" t="s">
        <v>21</v>
      </c>
      <c r="B3" s="5" t="s">
        <v>63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42</v>
      </c>
      <c r="H3" s="5" t="s">
        <v>38</v>
      </c>
      <c r="I3" s="5" t="s">
        <v>5</v>
      </c>
      <c r="J3" s="5" t="s">
        <v>6</v>
      </c>
      <c r="K3" s="7" t="s">
        <v>7</v>
      </c>
      <c r="L3" s="8" t="s">
        <v>8</v>
      </c>
      <c r="M3" s="8" t="s">
        <v>9</v>
      </c>
      <c r="N3" s="8" t="s">
        <v>10</v>
      </c>
      <c r="O3" s="8" t="s">
        <v>27</v>
      </c>
      <c r="P3" s="8" t="s">
        <v>48</v>
      </c>
      <c r="Q3" s="8" t="s">
        <v>62</v>
      </c>
      <c r="R3" s="8" t="s">
        <v>52</v>
      </c>
    </row>
    <row r="4" spans="1:18" x14ac:dyDescent="0.15">
      <c r="A4">
        <v>22031002</v>
      </c>
      <c r="B4" s="11" t="str">
        <f>LOOKUP(表2[[#This Row],[Id]],[1]其他!$A:$A,[1]其他!$B:$B)</f>
        <v>卡牌补给包（无）</v>
      </c>
      <c r="G4" t="s">
        <v>39</v>
      </c>
      <c r="H4" t="s">
        <v>30</v>
      </c>
    </row>
    <row r="5" spans="1:18" x14ac:dyDescent="0.15">
      <c r="A5">
        <v>22031003</v>
      </c>
      <c r="B5" s="11" t="str">
        <f>LOOKUP(表2[[#This Row],[Id]],[1]其他!$A:$A,[1]其他!$B:$B)</f>
        <v>卡牌补给包（水）</v>
      </c>
      <c r="G5" t="s">
        <v>39</v>
      </c>
      <c r="H5" t="s">
        <v>31</v>
      </c>
    </row>
    <row r="6" spans="1:18" x14ac:dyDescent="0.15">
      <c r="A6">
        <v>22031004</v>
      </c>
      <c r="B6" s="11" t="str">
        <f>LOOKUP(表2[[#This Row],[Id]],[1]其他!$A:$A,[1]其他!$B:$B)</f>
        <v>卡牌补给包（风）</v>
      </c>
      <c r="G6" t="s">
        <v>39</v>
      </c>
      <c r="H6" t="s">
        <v>32</v>
      </c>
    </row>
    <row r="7" spans="1:18" x14ac:dyDescent="0.15">
      <c r="A7">
        <v>22031005</v>
      </c>
      <c r="B7" s="11" t="str">
        <f>LOOKUP(表2[[#This Row],[Id]],[1]其他!$A:$A,[1]其他!$B:$B)</f>
        <v>卡牌补给包（地）</v>
      </c>
      <c r="G7" t="s">
        <v>39</v>
      </c>
      <c r="H7" t="s">
        <v>33</v>
      </c>
    </row>
    <row r="8" spans="1:18" x14ac:dyDescent="0.15">
      <c r="A8">
        <v>22031006</v>
      </c>
      <c r="B8" s="11" t="str">
        <f>LOOKUP(表2[[#This Row],[Id]],[1]其他!$A:$A,[1]其他!$B:$B)</f>
        <v>卡牌补给包（火）</v>
      </c>
      <c r="G8" t="s">
        <v>39</v>
      </c>
      <c r="H8" t="s">
        <v>34</v>
      </c>
    </row>
    <row r="9" spans="1:18" x14ac:dyDescent="0.15">
      <c r="A9">
        <v>22031007</v>
      </c>
      <c r="B9" s="11" t="str">
        <f>LOOKUP(表2[[#This Row],[Id]],[1]其他!$A:$A,[1]其他!$B:$B)</f>
        <v>卡牌补给包（光）</v>
      </c>
      <c r="G9" t="s">
        <v>39</v>
      </c>
      <c r="H9" t="s">
        <v>35</v>
      </c>
    </row>
    <row r="10" spans="1:18" x14ac:dyDescent="0.15">
      <c r="A10">
        <v>22031008</v>
      </c>
      <c r="B10" s="11" t="str">
        <f>LOOKUP(表2[[#This Row],[Id]],[1]其他!$A:$A,[1]其他!$B:$B)</f>
        <v>卡牌补给包（暗）</v>
      </c>
      <c r="G10" t="s">
        <v>39</v>
      </c>
      <c r="H10" t="s">
        <v>36</v>
      </c>
    </row>
    <row r="11" spans="1:18" x14ac:dyDescent="0.15">
      <c r="A11">
        <v>22031011</v>
      </c>
      <c r="B11" s="11" t="str">
        <f>LOOKUP(表2[[#This Row],[Id]],[1]其他!$A:$A,[1]其他!$B:$B)</f>
        <v>卡牌补给包（生物）</v>
      </c>
      <c r="G11" t="s">
        <v>39</v>
      </c>
      <c r="H11" t="s">
        <v>43</v>
      </c>
    </row>
    <row r="12" spans="1:18" x14ac:dyDescent="0.15">
      <c r="A12">
        <v>22031012</v>
      </c>
      <c r="B12" s="11" t="str">
        <f>LOOKUP(表2[[#This Row],[Id]],[1]其他!$A:$A,[1]其他!$B:$B)</f>
        <v>卡牌补给包（武器）</v>
      </c>
      <c r="G12" t="s">
        <v>39</v>
      </c>
      <c r="H12" t="s">
        <v>44</v>
      </c>
    </row>
    <row r="13" spans="1:18" x14ac:dyDescent="0.15">
      <c r="A13">
        <v>22031013</v>
      </c>
      <c r="B13" s="11" t="str">
        <f>LOOKUP(表2[[#This Row],[Id]],[1]其他!$A:$A,[1]其他!$B:$B)</f>
        <v>卡牌补给包（法术）</v>
      </c>
      <c r="G13" t="s">
        <v>39</v>
      </c>
      <c r="H13" t="s">
        <v>45</v>
      </c>
    </row>
    <row r="14" spans="1:18" x14ac:dyDescent="0.15">
      <c r="A14">
        <v>22032001</v>
      </c>
      <c r="B14" s="11" t="str">
        <f>LOOKUP(表2[[#This Row],[Id]],[1]其他!$A:$A,[1]其他!$B:$B)</f>
        <v>木材补给车</v>
      </c>
      <c r="E14">
        <v>2</v>
      </c>
      <c r="F14">
        <v>30</v>
      </c>
    </row>
    <row r="15" spans="1:18" x14ac:dyDescent="0.15">
      <c r="A15">
        <v>22032002</v>
      </c>
      <c r="B15" s="11" t="str">
        <f>LOOKUP(表2[[#This Row],[Id]],[1]其他!$A:$A,[1]其他!$B:$B)</f>
        <v>矿石补给车</v>
      </c>
      <c r="E15">
        <v>3</v>
      </c>
      <c r="F15">
        <v>30</v>
      </c>
    </row>
    <row r="16" spans="1:18" x14ac:dyDescent="0.15">
      <c r="A16">
        <v>22032003</v>
      </c>
      <c r="B16" s="11" t="str">
        <f>LOOKUP(表2[[#This Row],[Id]],[1]其他!$A:$A,[1]其他!$B:$B)</f>
        <v>水银补给车</v>
      </c>
      <c r="E16">
        <v>4</v>
      </c>
      <c r="F16">
        <v>10</v>
      </c>
    </row>
    <row r="17" spans="1:15" x14ac:dyDescent="0.15">
      <c r="A17">
        <v>22032004</v>
      </c>
      <c r="B17" s="11" t="str">
        <f>LOOKUP(表2[[#This Row],[Id]],[1]其他!$A:$A,[1]其他!$B:$B)</f>
        <v>红宝石补给车</v>
      </c>
      <c r="E17">
        <v>5</v>
      </c>
      <c r="F17">
        <v>10</v>
      </c>
    </row>
    <row r="18" spans="1:15" x14ac:dyDescent="0.15">
      <c r="A18">
        <v>22032005</v>
      </c>
      <c r="B18" s="11" t="str">
        <f>LOOKUP(表2[[#This Row],[Id]],[1]其他!$A:$A,[1]其他!$B:$B)</f>
        <v>硫磺补给车</v>
      </c>
      <c r="E18">
        <v>6</v>
      </c>
      <c r="F18">
        <v>10</v>
      </c>
    </row>
    <row r="19" spans="1:15" x14ac:dyDescent="0.15">
      <c r="A19">
        <v>22032006</v>
      </c>
      <c r="B19" s="11" t="str">
        <f>LOOKUP(表2[[#This Row],[Id]],[1]其他!$A:$A,[1]其他!$B:$B)</f>
        <v>水晶补给车</v>
      </c>
      <c r="E19">
        <v>7</v>
      </c>
      <c r="F19">
        <v>10</v>
      </c>
    </row>
    <row r="20" spans="1:15" x14ac:dyDescent="0.15">
      <c r="A20">
        <v>22032007</v>
      </c>
      <c r="B20" s="11" t="str">
        <f>LOOKUP(表2[[#This Row],[Id]],[1]其他!$A:$A,[1]其他!$B:$B)</f>
        <v>初始资源包</v>
      </c>
      <c r="E20">
        <v>1</v>
      </c>
      <c r="F20">
        <v>300</v>
      </c>
    </row>
    <row r="21" spans="1:15" x14ac:dyDescent="0.15">
      <c r="A21">
        <v>22032008</v>
      </c>
      <c r="B21" s="11" t="str">
        <f>LOOKUP(表2[[#This Row],[Id]],[1]其他!$A:$A,[1]其他!$B:$B)</f>
        <v>金币</v>
      </c>
      <c r="E21">
        <v>1</v>
      </c>
      <c r="F21">
        <v>50</v>
      </c>
    </row>
    <row r="22" spans="1:15" x14ac:dyDescent="0.15">
      <c r="A22">
        <v>22033001</v>
      </c>
      <c r="B22" s="11" t="str">
        <f>LOOKUP(表2[[#This Row],[Id]],[1]其他!$A:$A,[1]其他!$B:$B)</f>
        <v>小型魔法药剂</v>
      </c>
      <c r="L22">
        <v>2</v>
      </c>
    </row>
    <row r="23" spans="1:15" x14ac:dyDescent="0.15">
      <c r="A23">
        <v>22033002</v>
      </c>
      <c r="B23" s="11" t="str">
        <f>LOOKUP(表2[[#This Row],[Id]],[1]其他!$A:$A,[1]其他!$B:$B)</f>
        <v>中型魔法药剂</v>
      </c>
      <c r="L23">
        <v>5</v>
      </c>
    </row>
    <row r="24" spans="1:15" x14ac:dyDescent="0.15">
      <c r="A24">
        <v>22033003</v>
      </c>
      <c r="B24" s="11" t="str">
        <f>LOOKUP(表2[[#This Row],[Id]],[1]其他!$A:$A,[1]其他!$B:$B)</f>
        <v>大型魔法药剂</v>
      </c>
      <c r="L24">
        <v>10</v>
      </c>
    </row>
    <row r="25" spans="1:15" x14ac:dyDescent="0.15">
      <c r="A25">
        <v>22033004</v>
      </c>
      <c r="B25" s="11" t="str">
        <f>LOOKUP(表2[[#This Row],[Id]],[1]其他!$A:$A,[1]其他!$B:$B)</f>
        <v>小型活力药剂</v>
      </c>
      <c r="K25">
        <v>2</v>
      </c>
    </row>
    <row r="26" spans="1:15" x14ac:dyDescent="0.15">
      <c r="A26">
        <v>22033005</v>
      </c>
      <c r="B26" s="11" t="str">
        <f>LOOKUP(表2[[#This Row],[Id]],[1]其他!$A:$A,[1]其他!$B:$B)</f>
        <v>中型活力药剂</v>
      </c>
      <c r="K26">
        <v>5</v>
      </c>
    </row>
    <row r="27" spans="1:15" x14ac:dyDescent="0.15">
      <c r="A27">
        <v>22033006</v>
      </c>
      <c r="B27" s="11" t="str">
        <f>LOOKUP(表2[[#This Row],[Id]],[1]其他!$A:$A,[1]其他!$B:$B)</f>
        <v>大型活力药剂</v>
      </c>
      <c r="K27">
        <v>10</v>
      </c>
    </row>
    <row r="28" spans="1:15" x14ac:dyDescent="0.15">
      <c r="A28">
        <v>22033007</v>
      </c>
      <c r="B28" s="11" t="str">
        <f>LOOKUP(表2[[#This Row],[Id]],[1]其他!$A:$A,[1]其他!$B:$B)</f>
        <v>小型体力药剂</v>
      </c>
      <c r="M28">
        <v>2</v>
      </c>
    </row>
    <row r="29" spans="1:15" x14ac:dyDescent="0.15">
      <c r="A29">
        <v>22033008</v>
      </c>
      <c r="B29" s="11" t="str">
        <f>LOOKUP(表2[[#This Row],[Id]],[1]其他!$A:$A,[1]其他!$B:$B)</f>
        <v>中型体力药剂</v>
      </c>
      <c r="M29">
        <v>5</v>
      </c>
    </row>
    <row r="30" spans="1:15" x14ac:dyDescent="0.15">
      <c r="A30">
        <v>22033009</v>
      </c>
      <c r="B30" s="11" t="str">
        <f>LOOKUP(表2[[#This Row],[Id]],[1]其他!$A:$A,[1]其他!$B:$B)</f>
        <v>大型体力药剂</v>
      </c>
      <c r="M30">
        <v>10</v>
      </c>
    </row>
    <row r="31" spans="1:15" x14ac:dyDescent="0.15">
      <c r="A31">
        <v>22033013</v>
      </c>
      <c r="B31" s="11" t="str">
        <f>LOOKUP(表2[[#This Row],[Id]],[1]其他!$A:$A,[1]其他!$B:$B)</f>
        <v>随机幻兽卡</v>
      </c>
      <c r="O31">
        <v>1</v>
      </c>
    </row>
    <row r="32" spans="1:15" x14ac:dyDescent="0.15">
      <c r="A32">
        <v>22033014</v>
      </c>
      <c r="B32" s="11" t="str">
        <f>LOOKUP(表2[[#This Row],[Id]],[1]其他!$A:$A,[1]其他!$B:$B)</f>
        <v>随机武器卡</v>
      </c>
      <c r="O32">
        <v>2</v>
      </c>
    </row>
    <row r="33" spans="1:18" x14ac:dyDescent="0.15">
      <c r="A33">
        <v>22033015</v>
      </c>
      <c r="B33" s="11" t="str">
        <f>LOOKUP(表2[[#This Row],[Id]],[1]其他!$A:$A,[1]其他!$B:$B)</f>
        <v>随机魔法卡</v>
      </c>
      <c r="O33">
        <v>3</v>
      </c>
    </row>
    <row r="34" spans="1:18" x14ac:dyDescent="0.15">
      <c r="A34">
        <v>22033016</v>
      </c>
      <c r="B34" s="11" t="str">
        <f>LOOKUP(表2[[#This Row],[Id]],[1]其他!$A:$A,[1]其他!$B:$B)</f>
        <v>符文-查姆</v>
      </c>
      <c r="N34">
        <v>9999</v>
      </c>
    </row>
    <row r="35" spans="1:18" x14ac:dyDescent="0.15">
      <c r="A35">
        <v>22033017</v>
      </c>
      <c r="B35" s="11" t="str">
        <f>LOOKUP(表2[[#This Row],[Id]],[1]其他!$A:$A,[1]其他!$B:$B)</f>
        <v>符文-普尔</v>
      </c>
      <c r="N35">
        <v>100</v>
      </c>
    </row>
    <row r="36" spans="1:18" x14ac:dyDescent="0.15">
      <c r="A36">
        <v>22033018</v>
      </c>
      <c r="B36" s="11" t="str">
        <f>LOOKUP(表2[[#This Row],[Id]],[1]其他!$A:$A,[1]其他!$B:$B)</f>
        <v>符文-艾尔</v>
      </c>
      <c r="P36" t="s">
        <v>49</v>
      </c>
    </row>
    <row r="37" spans="1:18" x14ac:dyDescent="0.15">
      <c r="A37">
        <v>22033030</v>
      </c>
      <c r="B37" s="11" t="str">
        <f>LOOKUP(表2[[#This Row],[Id]],[1]其他!$A:$A,[1]其他!$B:$B)</f>
        <v>木质修理锤</v>
      </c>
      <c r="Q37">
        <v>200</v>
      </c>
    </row>
    <row r="38" spans="1:18" x14ac:dyDescent="0.15">
      <c r="A38">
        <v>22033031</v>
      </c>
      <c r="B38" s="11" t="str">
        <f>LOOKUP(表2[[#This Row],[Id]],[1]其他!$A:$A,[1]其他!$B:$B)</f>
        <v>钢铁修理锤</v>
      </c>
      <c r="Q38">
        <v>500</v>
      </c>
    </row>
    <row r="39" spans="1:18" x14ac:dyDescent="0.15">
      <c r="A39">
        <v>22033032</v>
      </c>
      <c r="B39" s="11" t="str">
        <f>LOOKUP(表2[[#This Row],[Id]],[1]其他!$A:$A,[1]其他!$B:$B)</f>
        <v>神圣修理锤</v>
      </c>
      <c r="Q39">
        <v>1000</v>
      </c>
    </row>
    <row r="40" spans="1:18" x14ac:dyDescent="0.15">
      <c r="A40">
        <v>22034001</v>
      </c>
      <c r="B40" s="11" t="str">
        <f>LOOKUP(表2[[#This Row],[Id]],[1]其他!$A:$A,[1]其他!$B:$B)</f>
        <v>经验之书</v>
      </c>
      <c r="C40">
        <v>50</v>
      </c>
    </row>
    <row r="41" spans="1:18" x14ac:dyDescent="0.15">
      <c r="A41">
        <v>22034002</v>
      </c>
      <c r="B41" s="11" t="str">
        <f>LOOKUP(表2[[#This Row],[Id]],[1]其他!$A:$A,[1]其他!$B:$B)</f>
        <v>能量之书</v>
      </c>
      <c r="C41">
        <v>300</v>
      </c>
    </row>
    <row r="42" spans="1:18" x14ac:dyDescent="0.15">
      <c r="A42">
        <v>22034003</v>
      </c>
      <c r="B42" s="11" t="str">
        <f>LOOKUP(表2[[#This Row],[Id]],[1]其他!$A:$A,[1]其他!$B:$B)</f>
        <v>攻速药水</v>
      </c>
      <c r="R42" t="s">
        <v>55</v>
      </c>
    </row>
    <row r="43" spans="1:18" x14ac:dyDescent="0.15">
      <c r="A43">
        <v>22034004</v>
      </c>
      <c r="B43" s="11" t="str">
        <f>LOOKUP(表2[[#This Row],[Id]],[1]其他!$A:$A,[1]其他!$B:$B)</f>
        <v>守护药水</v>
      </c>
      <c r="R43" t="s">
        <v>53</v>
      </c>
    </row>
    <row r="44" spans="1:18" x14ac:dyDescent="0.15">
      <c r="A44">
        <v>22034005</v>
      </c>
      <c r="B44" s="11" t="str">
        <f>LOOKUP(表2[[#This Row],[Id]],[1]其他!$A:$A,[1]其他!$B:$B)</f>
        <v>法术药水</v>
      </c>
      <c r="R44" t="s">
        <v>54</v>
      </c>
    </row>
    <row r="45" spans="1:18" x14ac:dyDescent="0.15">
      <c r="A45">
        <v>22034006</v>
      </c>
      <c r="B45" s="11" t="str">
        <f>LOOKUP(表2[[#This Row],[Id]],[1]其他!$A:$A,[1]其他!$B:$B)</f>
        <v>技巧药水</v>
      </c>
      <c r="R45" t="s">
        <v>56</v>
      </c>
    </row>
    <row r="46" spans="1:18" x14ac:dyDescent="0.15">
      <c r="A46">
        <v>22034007</v>
      </c>
      <c r="B46" s="11" t="str">
        <f>LOOKUP(表2[[#This Row],[Id]],[1]其他!$A:$A,[1]其他!$B:$B)</f>
        <v>速度药水</v>
      </c>
      <c r="R46" t="s">
        <v>57</v>
      </c>
    </row>
    <row r="47" spans="1:18" x14ac:dyDescent="0.15">
      <c r="A47">
        <v>22034008</v>
      </c>
      <c r="B47" s="11" t="str">
        <f>LOOKUP(表2[[#This Row],[Id]],[1]其他!$A:$A,[1]其他!$B:$B)</f>
        <v>幸运药水</v>
      </c>
      <c r="R47" t="s">
        <v>59</v>
      </c>
    </row>
    <row r="48" spans="1:18" x14ac:dyDescent="0.15">
      <c r="A48">
        <v>22034009</v>
      </c>
      <c r="B48" s="11" t="str">
        <f>LOOKUP(表2[[#This Row],[Id]],[1]其他!$A:$A,[1]其他!$B:$B)</f>
        <v>暴击药水</v>
      </c>
      <c r="R48" t="s">
        <v>58</v>
      </c>
    </row>
    <row r="49" spans="1:12" x14ac:dyDescent="0.15">
      <c r="A49">
        <v>22034011</v>
      </c>
      <c r="B49" s="11" t="str">
        <f>LOOKUP(表2[[#This Row],[Id]],[1]其他!$A:$A,[1]其他!$B:$B)</f>
        <v>体力药水</v>
      </c>
      <c r="D49">
        <v>20</v>
      </c>
    </row>
    <row r="50" spans="1:12" x14ac:dyDescent="0.15">
      <c r="A50">
        <v>22035001</v>
      </c>
      <c r="B50" s="11" t="str">
        <f>LOOKUP(表2[[#This Row],[Id]],[1]其他!$A:$A,[1]其他!$B:$B)</f>
        <v>猛兽卡片</v>
      </c>
      <c r="G50" t="s">
        <v>39</v>
      </c>
      <c r="H50" t="s">
        <v>37</v>
      </c>
    </row>
    <row r="51" spans="1:12" x14ac:dyDescent="0.15">
      <c r="A51">
        <v>22035002</v>
      </c>
      <c r="B51" s="11" t="str">
        <f>LOOKUP(表2[[#This Row],[Id]],[1]其他!$A:$A,[1]其他!$B:$B)</f>
        <v>战斧卡片</v>
      </c>
      <c r="G51" t="s">
        <v>40</v>
      </c>
      <c r="H51" t="s">
        <v>37</v>
      </c>
    </row>
    <row r="52" spans="1:12" x14ac:dyDescent="0.15">
      <c r="A52">
        <v>22035003</v>
      </c>
      <c r="B52" s="11" t="str">
        <f>LOOKUP(表2[[#This Row],[Id]],[1]其他!$A:$A,[1]其他!$B:$B)</f>
        <v>火焰卡片</v>
      </c>
      <c r="G52" t="s">
        <v>41</v>
      </c>
      <c r="H52" t="s">
        <v>37</v>
      </c>
    </row>
    <row r="53" spans="1:12" x14ac:dyDescent="0.15">
      <c r="A53">
        <v>22037001</v>
      </c>
      <c r="B53" s="11" t="str">
        <f>LOOKUP(表2[[#This Row],[Id]],[1]其他!$A:$A,[1]其他!$B:$B)</f>
        <v>种子-豌豆</v>
      </c>
      <c r="I53">
        <v>22037101</v>
      </c>
      <c r="J53">
        <v>10800</v>
      </c>
    </row>
    <row r="54" spans="1:12" x14ac:dyDescent="0.15">
      <c r="A54">
        <v>22037002</v>
      </c>
      <c r="B54" s="11" t="str">
        <f>LOOKUP(表2[[#This Row],[Id]],[1]其他!$A:$A,[1]其他!$B:$B)</f>
        <v>种子-玉米</v>
      </c>
      <c r="I54">
        <v>22037102</v>
      </c>
      <c r="J54">
        <v>10800</v>
      </c>
    </row>
    <row r="55" spans="1:12" x14ac:dyDescent="0.15">
      <c r="A55">
        <v>22037003</v>
      </c>
      <c r="B55" s="11" t="str">
        <f>LOOKUP(表2[[#This Row],[Id]],[1]其他!$A:$A,[1]其他!$B:$B)</f>
        <v>种子-苹果</v>
      </c>
      <c r="I55">
        <v>22037103</v>
      </c>
      <c r="J55">
        <v>10800</v>
      </c>
    </row>
    <row r="56" spans="1:12" x14ac:dyDescent="0.15">
      <c r="A56">
        <v>22037004</v>
      </c>
      <c r="B56" s="11" t="str">
        <f>LOOKUP(表2[[#This Row],[Id]],[1]其他!$A:$A,[1]其他!$B:$B)</f>
        <v>种子-蓝莓</v>
      </c>
      <c r="I56">
        <v>22037104</v>
      </c>
      <c r="J56">
        <v>10800</v>
      </c>
    </row>
    <row r="57" spans="1:12" x14ac:dyDescent="0.15">
      <c r="A57">
        <v>22037101</v>
      </c>
      <c r="B57" s="11" t="str">
        <f>LOOKUP(表2[[#This Row],[Id]],[1]其他!$A:$A,[1]其他!$B:$B)</f>
        <v>作物-豌豆</v>
      </c>
      <c r="C57">
        <v>5</v>
      </c>
    </row>
    <row r="58" spans="1:12" x14ac:dyDescent="0.15">
      <c r="A58">
        <v>22037102</v>
      </c>
      <c r="B58" s="11" t="str">
        <f>LOOKUP(表2[[#This Row],[Id]],[1]其他!$A:$A,[1]其他!$B:$B)</f>
        <v>作物-豌豆</v>
      </c>
      <c r="E58">
        <v>1</v>
      </c>
      <c r="F58">
        <v>20</v>
      </c>
    </row>
    <row r="59" spans="1:12" x14ac:dyDescent="0.15">
      <c r="A59">
        <v>22037103</v>
      </c>
      <c r="B59" s="11" t="str">
        <f>LOOKUP(表2[[#This Row],[Id]],[1]其他!$A:$A,[1]其他!$B:$B)</f>
        <v>作物-苹果</v>
      </c>
      <c r="K59">
        <v>2</v>
      </c>
    </row>
    <row r="60" spans="1:12" x14ac:dyDescent="0.15">
      <c r="A60">
        <v>22037104</v>
      </c>
      <c r="B60" s="11" t="str">
        <f>LOOKUP(表2[[#This Row],[Id]],[1]其他!$A:$A,[1]其他!$B:$B)</f>
        <v>作物-蓝莓</v>
      </c>
      <c r="L60">
        <v>2</v>
      </c>
    </row>
  </sheetData>
  <phoneticPr fontId="18" type="noConversion"/>
  <conditionalFormatting sqref="A4:A10 R4:R46 C4:O13 P4:Q60 A14:O60 R48:R60">
    <cfRule type="containsBlanks" dxfId="0" priority="5">
      <formula>LEN(TRIM(A4))=0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2013-01-13T06:22:14Z</dcterms:created>
  <dcterms:modified xsi:type="dcterms:W3CDTF">2017-01-27T03:11:41Z</dcterms:modified>
</cp:coreProperties>
</file>