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74" i="1"/>
  <c r="U74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110" i="1"/>
  <c r="U110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110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<sst xmlns="http://schemas.openxmlformats.org/spreadsheetml/2006/main" count="660" uniqueCount="368">
  <si>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</si>
  <si>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</si>
  <si>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</si>
  <si>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</si>
  <si>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</si>
  <si>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</si>
  <si>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</si>
  <si>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</si>
  <si>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</si>
  <si>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</si>
  <si>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</si>
  <si>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</si>
  <si>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</si>
  <si>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</si>
  <si>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</si>
  <si>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</si>
  <si>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</si>
  <si>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</si>
  <si>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</si>
  <si>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</si>
  <si>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</si>
  <si>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</si>
  <si>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</si>
  <si>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</si>
  <si>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</si>
  <si>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</si>
  <si>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</si>
  <si>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</si>
  <si>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</si>
  <si>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</si>
  <si>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</si>
  <si>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</si>
  <si>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</si>
  <si>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</si>
  <si>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</si>
  <si>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</si>
  <si>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</si>
  <si>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</si>
  <si>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</si>
  <si>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</si>
  <si>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</si>
  <si>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</si>
  <si>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</si>
  <si>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</si>
  <si>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</si>
  <si>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</si>
  <si>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</si>
  <si>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</si>
  <si>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</si>
  <si>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</si>
  <si>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</si>
  <si>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</si>
  <si>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</si>
  <si>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</si>
  <si>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</si>
  <si>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</si>
  <si>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</si>
  <si>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</si>
  <si>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</si>
  <si>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</si>
  <si>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</si>
  <si>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</si>
  <si>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</si>
  <si>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</si>
  <si>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</si>
  <si>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</si>
  <si>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</si>
  <si>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</si>
  <si>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</si>
  <si>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</si>
  <si>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</si>
  <si>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</si>
  <si>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</si>
  <si>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</si>
  <si>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</si>
  <si>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</si>
  <si>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</si>
  <si>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</si>
  <si>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</si>
  <si>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</si>
  <si>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</si>
  <si>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</si>
  <si>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</si>
  <si>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</si>
  <si>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</si>
  <si>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</si>
  <si>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</si>
  <si>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</si>
  <si>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</si>
  <si>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</si>
  <si>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</si>
  <si>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</si>
  <si>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</si>
  <si>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</si>
  <si>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</si>
  <si>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</si>
  <si>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</si>
  <si>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</si>
  <si>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</si>
  <si>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</si>
  <si>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</si>
  <si>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</si>
  <si>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</si>
  <si>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</si>
  <si>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</si>
  <si>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</si>
  <si>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</si>
  <si>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</si>
  <si>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</si>
  <si>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</si>
  <si>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</si>
  <si>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</si>
  <si>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</si>
  <si>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</si>
  <si>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</si>
  <si>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</si>
  <si>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</si>
  <si>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</si>
  <si>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</si>
  <si>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</si>
  <si>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</si>
  <si>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</si>
  <si>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</si>
  <si>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</si>
  <si>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</si>
  <si>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</si>
  <si>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</si>
  <si>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</si>
  <si>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</si>
  <si>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</si>
  <si>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</si>
  <si>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</si>
  <si>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</si>
  <si>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</si>
  <si>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</si>
  <si>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</si>
  <si>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</si>
  <si>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</si>
  <si>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</si>
  <si>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</si>
  <si>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</si>
  <si>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</si>
  <si>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</si>
  <si>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</si>
  <si>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</si>
  <si>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</si>
  <si>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</si>
  <si>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</si>
  <si>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</si>
  <si>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</si>
  <si>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</si>
  <si>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</si>
  <si>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</si>
  <si>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</si>
  <si>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</si>
  <si>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</si>
  <si>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</si>
  <si>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</si>
  <si>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</si>
  <si>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</si>
  <si>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</si>
  <si>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</si>
  <si>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</si>
  <si>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</si>
  <si>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</si>
  <si>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</si>
  <si>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</si>
  <si>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</si>
  <si>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</si>
  <si>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</si>
  <si>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</si>
  <si>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</si>
  <si>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</si>
  <si>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</si>
  <si>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</si>
  <si>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</si>
  <si>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</si>
  <si>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</si>
  <si>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</si>
  <si>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</si>
  <si>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</si>
  <si>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</si>
  <si>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</si>
  <si>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</si>
  <si>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</si>
  <si>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</si>
  <si>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</si>
  <si>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</si>
  <si>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</si>
  <si>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</si>
  <si>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</si>
  <si>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</si>
  <si>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</si>
  <si>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</si>
  <si>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</si>
  <si>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</si>
  <si>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</si>
  <si>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</si>
  <si>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</si>
  <si>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</si>
  <si>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</si>
  <si>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</si>
  <si>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</si>
  <si>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</si>
  <si>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</si>
  <si>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</si>
  <si>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</si>
  <si>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</si>
  <si>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</si>
  <si>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</si>
  <si>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</si>
  <si>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</si>
  <si>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</si>
  <si>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</si>
  <si>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</si>
  <si>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</si>
  <si>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</si>
  <si>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</si>
  <si>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</si>
  <si>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</si>
  <si>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</si>
  <si>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</si>
  <si>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</si>
  <si>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</si>
  <si>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</si>
  <si>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</si>
  <si>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</si>
  <si>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</si>
  <si>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</si>
  <si>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</si>
  <si>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</si>
  <si>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</si>
  <si>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</si>
  <si>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</si>
  <si>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</si>
  <si>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</si>
  <si>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</si>
  <si>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</si>
  <si>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</si>
  <si>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</si>
  <si>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</si>
  <si>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</si>
  <si>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</si>
  <si>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</si>
  <si>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</si>
  <si>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</si>
  <si>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</si>
  <si>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</si>
  <si>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</si>
  <si>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</si>
  <si>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</si>
  <si>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</si>
  <si>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</si>
  <si>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</si>
  <si>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</si>
  <si>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</si>
  <si>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</si>
  <si>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</si>
  <si>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</si>
  <si>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</si>
  <si>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</si>
  <si>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</si>
  <si>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</si>
  <si>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</si>
  <si>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</si>
  <si>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</si>
  <si>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</si>
  <si>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</si>
  <si>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</si>
  <si>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</si>
  <si>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</si>
  <si>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</si>
  <si>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</si>
  <si>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</si>
  <si>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</si>
  <si>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</si>
  <si>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</si>
  <si>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</si>
  <si>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</si>
  <si>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</si>
  <si>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</si>
  <si>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</si>
  <si>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</si>
  <si>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</si>
  <si>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</si>
  <si>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</si>
  <si>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</si>
  <si>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</si>
  <si>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</si>
  <si>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</si>
  <si>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</si>
  <si>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</si>
  <si>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</si>
  <si>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</si>
  <si>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</si>
  <si>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</si>
  <si>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</si>
  <si>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</si>
  <si>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</si>
  <si>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</si>
  <si>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</si>
  <si>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</si>
  <si>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</si>
  <si>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</si>
  <si>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</si>
  <si>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</si>
  <si>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</si>
  <si>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</si>
  <si>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</si>
  <si>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</si>
  <si>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</si>
  <si>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</si>
  <si>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</si>
  <si>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</si>
  <si>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</si>
  <si>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</si>
  <si>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</si>
  <si>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</si>
  <si>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</si>
  <si>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</si>
  <si>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</si>
  <si>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</si>
  <si>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</si>
  <si>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</si>
  <si>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</si>
  <si>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</si>
  <si>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</si>
  <si>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</si>
  <si>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</si>
  <si>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</si>
  <si>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</si>
  <si>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</si>
  <si>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</si>
  <si>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</si>
  <si>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</si>
  <si>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</si>
  <si>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</si>
  <si>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</si>
  <si>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</si>
  <si>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</si>
  <si>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</si>
  <si>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</si>
  <si>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</si>
  <si>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</si>
  <si>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</si>
  <si>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</si>
  <si>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</si>
  <si>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</si>
  <si>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</si>
  <si>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</si>
  <si>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未完成</t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</si>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</sst>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5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6" totalsRowShown="0" dataDxfId="78" tableBorderDxfId="77">
  <autoFilter ref="A3:AG126"/>
  <sortState ref="A4:AF126">
    <sortCondition ref="A3:A126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"/>
  <sheetViews>
    <sheetView tabSelected="1" zoomScaleNormal="10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D101" sqref="D101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307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258</v>
      </c>
      <c r="AG2" s="28" t="s">
        <v>258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337</v>
      </c>
      <c r="K3" s="12" t="s">
        <v>338</v>
      </c>
      <c r="L3" s="9" t="s">
        <v>262</v>
      </c>
      <c r="M3" s="9" t="s">
        <v>303</v>
      </c>
      <c r="N3" s="34" t="s">
        <v>336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52000001</v>
      </c>
      <c r="B4" s="4" t="s">
        <v>0</v>
      </c>
      <c r="C4" s="4" t="s">
        <v>149</v>
      </c>
      <c r="D4" s="25" t="s">
        <v>351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150</v>
      </c>
      <c r="D5" s="25" t="s">
        <v>351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151</v>
      </c>
      <c r="D6" s="25" t="s">
        <v>351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152</v>
      </c>
      <c r="D7" s="25" t="s">
        <v>351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275</v>
      </c>
      <c r="C8" s="15" t="s">
        <v>276</v>
      </c>
      <c r="D8" s="25" t="s">
        <v>351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154</v>
      </c>
      <c r="D9" s="25" t="s">
        <v>351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155</v>
      </c>
      <c r="D10" s="25" t="s">
        <v>351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156</v>
      </c>
      <c r="D11" s="25" t="s">
        <v>362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157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158</v>
      </c>
      <c r="D13" s="25" t="s">
        <v>356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125</v>
      </c>
      <c r="C14" s="4" t="s">
        <v>159</v>
      </c>
      <c r="D14" s="25" t="s">
        <v>356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160</v>
      </c>
      <c r="D15" s="25" t="s">
        <v>356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309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126</v>
      </c>
      <c r="C16" s="4" t="s">
        <v>161</v>
      </c>
      <c r="D16" s="25" t="s">
        <v>356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127</v>
      </c>
      <c r="C17" s="4" t="s">
        <v>164</v>
      </c>
      <c r="D17" s="25" t="s">
        <v>356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17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163</v>
      </c>
      <c r="D18" s="25" t="s">
        <v>356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287</v>
      </c>
      <c r="C19" s="15" t="s">
        <v>288</v>
      </c>
      <c r="D19" s="25" t="s">
        <v>343</v>
      </c>
      <c r="E19" s="15">
        <v>5</v>
      </c>
      <c r="F19">
        <v>100</v>
      </c>
      <c r="G19" s="15">
        <v>0</v>
      </c>
      <c r="H19" s="4">
        <f t="shared" si="0"/>
        <v>6</v>
      </c>
      <c r="I19" s="15">
        <v>5</v>
      </c>
      <c r="J19" s="16">
        <v>90</v>
      </c>
      <c r="K19" s="16">
        <v>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8">
        <f t="shared" si="1"/>
        <v>-10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0</v>
      </c>
      <c r="Z19" s="15"/>
      <c r="AA19" s="15"/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162</v>
      </c>
      <c r="D20" s="25" t="s">
        <v>343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70</v>
      </c>
      <c r="K20" s="6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-30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0</v>
      </c>
      <c r="Z20" s="4"/>
      <c r="AA20" s="4"/>
      <c r="AB20" s="4" t="s">
        <v>3</v>
      </c>
      <c r="AC20" s="4"/>
      <c r="AD20" s="4">
        <v>5</v>
      </c>
      <c r="AE20" s="5">
        <v>14</v>
      </c>
      <c r="AF20" s="26">
        <v>0</v>
      </c>
      <c r="AG20" s="25">
        <v>0</v>
      </c>
    </row>
    <row r="21" spans="1:33">
      <c r="A21">
        <v>52000018</v>
      </c>
      <c r="B21" s="15" t="s">
        <v>286</v>
      </c>
      <c r="C21" s="15" t="s">
        <v>285</v>
      </c>
      <c r="D21" s="25" t="s">
        <v>361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165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166</v>
      </c>
      <c r="D23" s="25" t="s">
        <v>363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310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167</v>
      </c>
      <c r="D24" s="25" t="s">
        <v>360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310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168</v>
      </c>
      <c r="D25" s="25" t="s">
        <v>361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280</v>
      </c>
      <c r="C26" s="15" t="s">
        <v>279</v>
      </c>
      <c r="D26" s="25" t="s">
        <v>306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5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311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169</v>
      </c>
      <c r="D27" s="25" t="s">
        <v>343</v>
      </c>
      <c r="E27" s="4">
        <v>4</v>
      </c>
      <c r="F27">
        <v>100</v>
      </c>
      <c r="G27" s="4">
        <v>0</v>
      </c>
      <c r="H27" s="4">
        <f t="shared" si="0"/>
        <v>2</v>
      </c>
      <c r="I27" s="4">
        <v>4</v>
      </c>
      <c r="J27" s="6">
        <v>75</v>
      </c>
      <c r="K27" s="6">
        <v>30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4</v>
      </c>
      <c r="V27" s="8">
        <v>30</v>
      </c>
      <c r="W27" s="8">
        <v>0</v>
      </c>
      <c r="X27" s="8">
        <v>0</v>
      </c>
      <c r="Y27" s="8">
        <f>IF(ISBLANK(Z27),0, LOOKUP(Z27,[1]Skill!$A:$A,[1]Skill!$X:$X)*AA27/100)</f>
        <v>0</v>
      </c>
      <c r="Z27" s="4"/>
      <c r="AA27" s="4"/>
      <c r="AB27" s="4" t="s">
        <v>310</v>
      </c>
      <c r="AC27" s="4"/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284</v>
      </c>
      <c r="C28" s="15" t="s">
        <v>283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170</v>
      </c>
      <c r="D29" s="25" t="s">
        <v>356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171</v>
      </c>
      <c r="D30" s="25" t="s">
        <v>356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172</v>
      </c>
      <c r="D31" s="25" t="s">
        <v>356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175</v>
      </c>
      <c r="D32" s="25" t="s">
        <v>356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174</v>
      </c>
      <c r="D33" s="25" t="s">
        <v>356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173</v>
      </c>
      <c r="D34" s="25" t="s">
        <v>356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281</v>
      </c>
      <c r="C35" s="15" t="s">
        <v>282</v>
      </c>
      <c r="D35" s="25" t="s">
        <v>364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128</v>
      </c>
      <c r="C36" s="4" t="s">
        <v>176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100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0</v>
      </c>
      <c r="Y36" s="8">
        <f>IF(ISBLANK(Z36),0, LOOKUP(Z36,[1]Skill!$A:$A,[1]Skill!$X:$X)*AA36/100)</f>
        <v>0</v>
      </c>
      <c r="Z36" s="4"/>
      <c r="AA36" s="4"/>
      <c r="AB36" s="4" t="s">
        <v>314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177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100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0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178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100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0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129</v>
      </c>
      <c r="C39" s="4" t="s">
        <v>179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100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0</v>
      </c>
      <c r="Y39" s="8">
        <f>IF(ISBLANK(Z39),0, LOOKUP(Z39,[1]Skill!$A:$A,[1]Skill!$X:$X)*AA39/100)</f>
        <v>0</v>
      </c>
      <c r="Z39" s="4"/>
      <c r="AA39" s="4"/>
      <c r="AB39" s="4" t="s">
        <v>316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130</v>
      </c>
      <c r="D40" s="25"/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67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0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313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131</v>
      </c>
      <c r="C41" s="4" t="s">
        <v>132</v>
      </c>
      <c r="D41" s="25" t="s">
        <v>343</v>
      </c>
      <c r="E41" s="4">
        <v>2</v>
      </c>
      <c r="F41">
        <v>101</v>
      </c>
      <c r="G41" s="4">
        <v>0</v>
      </c>
      <c r="H41" s="4">
        <f t="shared" si="2"/>
        <v>1</v>
      </c>
      <c r="I41" s="4">
        <v>2</v>
      </c>
      <c r="J41" s="6">
        <v>100</v>
      </c>
      <c r="K41" s="7">
        <v>0</v>
      </c>
      <c r="L41" s="14">
        <v>0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0</v>
      </c>
      <c r="V41" s="8">
        <v>20</v>
      </c>
      <c r="W41" s="8">
        <v>0</v>
      </c>
      <c r="X41" s="8">
        <v>0</v>
      </c>
      <c r="Y41" s="8">
        <f>IF(ISBLANK(Z41),0, LOOKUP(Z41,[1]Skill!$A:$A,[1]Skill!$X:$X)*AA41/100)</f>
        <v>0</v>
      </c>
      <c r="Z41" s="4"/>
      <c r="AA41" s="4"/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133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100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312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180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100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0</v>
      </c>
      <c r="Y43" s="8">
        <f>IF(ISBLANK(Z43),0, LOOKUP(Z43,[1]Skill!$A:$A,[1]Skill!$X:$X)*AA43/100)</f>
        <v>0</v>
      </c>
      <c r="Z43" s="4"/>
      <c r="AA43" s="4"/>
      <c r="AB43" s="4" t="s">
        <v>315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181</v>
      </c>
      <c r="D44" s="25" t="s">
        <v>343</v>
      </c>
      <c r="E44" s="4">
        <v>2</v>
      </c>
      <c r="F44">
        <v>100</v>
      </c>
      <c r="G44" s="4">
        <v>0</v>
      </c>
      <c r="H44" s="4">
        <f t="shared" si="2"/>
        <v>3</v>
      </c>
      <c r="I44" s="4">
        <v>2</v>
      </c>
      <c r="J44" s="6">
        <v>80</v>
      </c>
      <c r="K44" s="6">
        <v>25</v>
      </c>
      <c r="L44" s="14">
        <v>0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5</v>
      </c>
      <c r="V44" s="8">
        <v>20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134</v>
      </c>
      <c r="D45" s="25" t="s">
        <v>343</v>
      </c>
      <c r="E45" s="4">
        <v>1</v>
      </c>
      <c r="F45">
        <v>100</v>
      </c>
      <c r="G45" s="4">
        <v>0</v>
      </c>
      <c r="H45" s="4">
        <f t="shared" si="2"/>
        <v>6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-30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0</v>
      </c>
      <c r="Z45" s="4"/>
      <c r="AA45" s="4"/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182</v>
      </c>
      <c r="D46" s="25" t="s">
        <v>343</v>
      </c>
      <c r="E46" s="4">
        <v>3</v>
      </c>
      <c r="F46">
        <v>100</v>
      </c>
      <c r="G46" s="4">
        <v>0</v>
      </c>
      <c r="H46" s="4">
        <f t="shared" si="2"/>
        <v>6</v>
      </c>
      <c r="I46" s="4">
        <v>3</v>
      </c>
      <c r="J46" s="7">
        <v>55</v>
      </c>
      <c r="K46" s="7">
        <v>0</v>
      </c>
      <c r="L46" s="14">
        <v>0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-45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0</v>
      </c>
      <c r="Z46" s="4"/>
      <c r="AA46" s="4"/>
      <c r="AB46" s="4" t="s">
        <v>3</v>
      </c>
      <c r="AC46" s="4"/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183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184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185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186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187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188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189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190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191</v>
      </c>
      <c r="D55" s="25" t="s">
        <v>361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192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193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194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195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196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135</v>
      </c>
      <c r="C61" s="4" t="s">
        <v>136</v>
      </c>
      <c r="D61" s="25" t="s">
        <v>343</v>
      </c>
      <c r="E61" s="4">
        <v>3</v>
      </c>
      <c r="F61">
        <v>103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0</v>
      </c>
      <c r="L61" s="14">
        <v>0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-100</v>
      </c>
      <c r="V61" s="8">
        <v>0</v>
      </c>
      <c r="W61" s="8">
        <v>0</v>
      </c>
      <c r="X61" s="8">
        <v>0</v>
      </c>
      <c r="Y61" s="8" t="e">
        <f>IF(ISBLANK(Z61),0, LOOKUP(Z61,[1]Skill!$A:$A,[1]Skill!$X:$X)*AA61/100)</f>
        <v>#N/A</v>
      </c>
      <c r="Z61" s="38">
        <v>55000092</v>
      </c>
      <c r="AA61" s="4">
        <v>50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197</v>
      </c>
      <c r="D62" s="25" t="s">
        <v>366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8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198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199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200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201</v>
      </c>
      <c r="D66" s="25" t="s">
        <v>349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202</v>
      </c>
      <c r="D67" s="25" t="s">
        <v>343</v>
      </c>
      <c r="E67" s="4">
        <v>4</v>
      </c>
      <c r="F67">
        <v>102</v>
      </c>
      <c r="G67" s="4">
        <v>0</v>
      </c>
      <c r="H67" s="4">
        <f t="shared" si="2"/>
        <v>6</v>
      </c>
      <c r="I67" s="4">
        <v>4</v>
      </c>
      <c r="J67" s="6">
        <v>0</v>
      </c>
      <c r="K67" s="6">
        <v>80</v>
      </c>
      <c r="L67" s="14">
        <v>0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3"/>
        <v>-20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203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204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205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269</v>
      </c>
      <c r="C71" s="13" t="s">
        <v>270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206</v>
      </c>
      <c r="D72" s="25" t="s">
        <v>343</v>
      </c>
      <c r="E72" s="4">
        <v>5</v>
      </c>
      <c r="F72">
        <v>103</v>
      </c>
      <c r="G72" s="4">
        <v>0</v>
      </c>
      <c r="H72" s="4">
        <f t="shared" si="4"/>
        <v>6</v>
      </c>
      <c r="I72" s="4">
        <v>5</v>
      </c>
      <c r="J72" s="6">
        <v>0</v>
      </c>
      <c r="K72" s="6">
        <v>0</v>
      </c>
      <c r="L72" s="14">
        <v>0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-100</v>
      </c>
      <c r="V72" s="8">
        <v>0</v>
      </c>
      <c r="W72" s="8">
        <v>0</v>
      </c>
      <c r="X72" s="8">
        <v>0</v>
      </c>
      <c r="Y72" s="8" t="e">
        <f>IF(ISBLANK(Z72),0, LOOKUP(Z72,[1]Skill!$A:$A,[1]Skill!$X:$X)*AA72/100)</f>
        <v>#N/A</v>
      </c>
      <c r="Z72">
        <v>55000159</v>
      </c>
      <c r="AA72" s="4">
        <v>100</v>
      </c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207</v>
      </c>
      <c r="D73" s="25" t="s">
        <v>343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70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-30</v>
      </c>
      <c r="V73" s="8">
        <v>0</v>
      </c>
      <c r="W73" s="8">
        <v>0</v>
      </c>
      <c r="X73" s="8">
        <v>0</v>
      </c>
      <c r="Y73" s="8" t="e">
        <f>IF(ISBLANK(Z73),0, LOOKUP(Z73,[1]Skill!$A:$A,[1]Skill!$X:$X)*AA73/100)</f>
        <v>#N/A</v>
      </c>
      <c r="Z73">
        <v>55000167</v>
      </c>
      <c r="AA73" s="4">
        <v>100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65</v>
      </c>
      <c r="C74" s="4" t="s">
        <v>208</v>
      </c>
      <c r="D74" s="25"/>
      <c r="E74" s="4">
        <v>2</v>
      </c>
      <c r="F74">
        <v>102</v>
      </c>
      <c r="G74" s="4">
        <v>0</v>
      </c>
      <c r="H74" s="4">
        <f t="shared" si="4"/>
        <v>2</v>
      </c>
      <c r="I74" s="4">
        <v>2</v>
      </c>
      <c r="J74" s="6">
        <v>45</v>
      </c>
      <c r="K74" s="6">
        <v>45</v>
      </c>
      <c r="L74" s="14">
        <v>3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3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10</v>
      </c>
      <c r="Z74">
        <v>55900013</v>
      </c>
      <c r="AA74" s="4">
        <v>100</v>
      </c>
      <c r="AB74" s="4" t="s">
        <v>5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209</v>
      </c>
      <c r="D75" s="25" t="s">
        <v>343</v>
      </c>
      <c r="E75" s="4">
        <v>1</v>
      </c>
      <c r="F75">
        <v>103</v>
      </c>
      <c r="G75" s="4">
        <v>0</v>
      </c>
      <c r="H75" s="4">
        <f t="shared" si="4"/>
        <v>6</v>
      </c>
      <c r="I75" s="4">
        <v>1</v>
      </c>
      <c r="J75" s="6">
        <v>45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-55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137</v>
      </c>
      <c r="D76" s="25" t="s">
        <v>343</v>
      </c>
      <c r="E76" s="4">
        <v>4</v>
      </c>
      <c r="F76">
        <v>100</v>
      </c>
      <c r="G76" s="4">
        <v>0</v>
      </c>
      <c r="H76" s="4">
        <f t="shared" si="4"/>
        <v>6</v>
      </c>
      <c r="I76" s="4">
        <v>4</v>
      </c>
      <c r="J76" s="7">
        <v>40</v>
      </c>
      <c r="K76" s="7">
        <v>50</v>
      </c>
      <c r="L76" s="14">
        <v>0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-10</v>
      </c>
      <c r="V76" s="8">
        <v>10</v>
      </c>
      <c r="W76" s="8">
        <v>0</v>
      </c>
      <c r="X76" s="8">
        <v>0</v>
      </c>
      <c r="Y76" s="8" t="e">
        <f>IF(ISBLANK(Z76),0, LOOKUP(Z76,[1]Skill!$A:$A,[1]Skill!$X:$X)*AA76/100)</f>
        <v>#N/A</v>
      </c>
      <c r="Z76" s="38">
        <v>55000169</v>
      </c>
      <c r="AA76" s="4">
        <v>70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210</v>
      </c>
      <c r="D77" s="25" t="s">
        <v>343</v>
      </c>
      <c r="E77" s="4">
        <v>3</v>
      </c>
      <c r="F77">
        <v>100</v>
      </c>
      <c r="G77" s="4">
        <v>0</v>
      </c>
      <c r="H77" s="4">
        <f t="shared" si="4"/>
        <v>6</v>
      </c>
      <c r="I77" s="4">
        <v>3</v>
      </c>
      <c r="J77" s="6">
        <v>90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-10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8">
        <v>55000086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211</v>
      </c>
      <c r="D78" s="25" t="s">
        <v>343</v>
      </c>
      <c r="E78" s="4">
        <v>3</v>
      </c>
      <c r="F78">
        <v>100</v>
      </c>
      <c r="G78" s="4">
        <v>0</v>
      </c>
      <c r="H78" s="4">
        <f t="shared" si="4"/>
        <v>6</v>
      </c>
      <c r="I78" s="4">
        <v>3</v>
      </c>
      <c r="J78" s="6">
        <v>90</v>
      </c>
      <c r="K78" s="6">
        <v>0</v>
      </c>
      <c r="L78" s="14">
        <v>0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-10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8">
        <v>55000005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212</v>
      </c>
      <c r="D79" s="25" t="s">
        <v>343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14">
        <v>0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-10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8">
        <v>55000017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213</v>
      </c>
      <c r="D80" s="25" t="s">
        <v>343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6">
        <v>90</v>
      </c>
      <c r="K80" s="6">
        <v>0</v>
      </c>
      <c r="L80" s="14">
        <v>0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-10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8">
        <v>55000015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214</v>
      </c>
      <c r="D81" s="25" t="s">
        <v>343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14">
        <v>0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-10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8">
        <v>55000009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215</v>
      </c>
      <c r="D82" s="25" t="s">
        <v>343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-10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8">
        <v>55000007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216</v>
      </c>
      <c r="D83" s="25" t="s">
        <v>343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14">
        <v>0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-10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8">
        <v>55000016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217</v>
      </c>
      <c r="D84" s="25" t="s">
        <v>343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-10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8">
        <v>55000104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218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100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0</v>
      </c>
      <c r="Y85" s="8">
        <f>IF(ISBLANK(Z85),0, LOOKUP(Z85,[1]Skill!$A:$A,[1]Skill!$X:$X)*AA85/100)</f>
        <v>0</v>
      </c>
      <c r="Z85" s="32"/>
      <c r="AA85" s="4"/>
      <c r="AB85" s="4" t="s">
        <v>314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138</v>
      </c>
      <c r="C86" s="4" t="s">
        <v>219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100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0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220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100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0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221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100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316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222</v>
      </c>
      <c r="D89" s="25" t="s">
        <v>343</v>
      </c>
      <c r="E89" s="4">
        <v>4</v>
      </c>
      <c r="F89">
        <v>101</v>
      </c>
      <c r="G89" s="4">
        <v>0</v>
      </c>
      <c r="H89" s="4">
        <f t="shared" si="4"/>
        <v>6</v>
      </c>
      <c r="I89" s="4">
        <v>4</v>
      </c>
      <c r="J89" s="6">
        <v>0</v>
      </c>
      <c r="K89" s="6">
        <v>0</v>
      </c>
      <c r="L89" s="14">
        <v>0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-100</v>
      </c>
      <c r="V89" s="8">
        <v>20</v>
      </c>
      <c r="W89" s="8">
        <v>0</v>
      </c>
      <c r="X89" s="8">
        <v>0</v>
      </c>
      <c r="Y89" s="8">
        <f>IF(ISBLANK(Z89),0, LOOKUP(Z89,[1]Skill!$A:$A,[1]Skill!$X:$X)*AA89/100)</f>
        <v>0</v>
      </c>
      <c r="Z89" s="32"/>
      <c r="AA89" s="4"/>
      <c r="AB89" s="4" t="s">
        <v>313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223</v>
      </c>
      <c r="D90" s="25" t="s">
        <v>343</v>
      </c>
      <c r="E90" s="4">
        <v>4</v>
      </c>
      <c r="F90">
        <v>101</v>
      </c>
      <c r="G90" s="4">
        <v>0</v>
      </c>
      <c r="H90" s="4">
        <f t="shared" si="4"/>
        <v>6</v>
      </c>
      <c r="I90" s="4">
        <v>4</v>
      </c>
      <c r="J90" s="6">
        <v>0</v>
      </c>
      <c r="K90" s="6">
        <v>0</v>
      </c>
      <c r="L90" s="14">
        <v>0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-100</v>
      </c>
      <c r="V90" s="8">
        <v>20</v>
      </c>
      <c r="W90" s="8">
        <v>0</v>
      </c>
      <c r="X90" s="8">
        <v>0</v>
      </c>
      <c r="Y90" s="8">
        <f>IF(ISBLANK(Z90),0, LOOKUP(Z90,[1]Skill!$A:$A,[1]Skill!$X:$X)*AA90/100)</f>
        <v>0</v>
      </c>
      <c r="Z90" s="32"/>
      <c r="AA90" s="4"/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139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100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0</v>
      </c>
      <c r="Y91" s="8">
        <f>IF(ISBLANK(Z91),0, LOOKUP(Z91,[1]Skill!$A:$A,[1]Skill!$X:$X)*AA91/100)</f>
        <v>0</v>
      </c>
      <c r="Z91" s="32"/>
      <c r="AA91" s="4"/>
      <c r="AB91" s="4" t="s">
        <v>312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224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100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2"/>
      <c r="AA92" s="4"/>
      <c r="AB92" s="4" t="s">
        <v>315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225</v>
      </c>
      <c r="D93" s="25" t="s">
        <v>343</v>
      </c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0</v>
      </c>
      <c r="K93" s="6">
        <v>0</v>
      </c>
      <c r="L93" s="14">
        <v>0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-100</v>
      </c>
      <c r="V93" s="8">
        <v>20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/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226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8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227</v>
      </c>
      <c r="D95" s="25" t="s">
        <v>343</v>
      </c>
      <c r="E95" s="4">
        <v>2</v>
      </c>
      <c r="F95">
        <v>103</v>
      </c>
      <c r="G95" s="4">
        <v>0</v>
      </c>
      <c r="H95" s="4">
        <f t="shared" si="4"/>
        <v>6</v>
      </c>
      <c r="I95" s="4">
        <v>2</v>
      </c>
      <c r="J95" s="6">
        <v>0</v>
      </c>
      <c r="K95" s="6">
        <v>0</v>
      </c>
      <c r="L95" s="14">
        <v>0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-100</v>
      </c>
      <c r="V95" s="8">
        <v>0</v>
      </c>
      <c r="W95" s="8">
        <v>0</v>
      </c>
      <c r="X95" s="8">
        <v>0</v>
      </c>
      <c r="Y95" s="8" t="e">
        <f>IF(ISBLANK(Z95),0, LOOKUP(Z95,[1]Skill!$A:$A,[1]Skill!$X:$X)*AA95/100)</f>
        <v>#N/A</v>
      </c>
      <c r="Z95" s="38">
        <v>55000087</v>
      </c>
      <c r="AA95" s="4">
        <v>70</v>
      </c>
      <c r="AB95" s="4" t="s">
        <v>5</v>
      </c>
      <c r="AC95" s="4"/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228</v>
      </c>
      <c r="D96" s="25" t="s">
        <v>343</v>
      </c>
      <c r="E96" s="4">
        <v>6</v>
      </c>
      <c r="F96">
        <v>100</v>
      </c>
      <c r="G96" s="4">
        <v>0</v>
      </c>
      <c r="H96" s="4">
        <f t="shared" si="4"/>
        <v>6</v>
      </c>
      <c r="I96" s="4">
        <v>6</v>
      </c>
      <c r="J96" s="6">
        <v>85</v>
      </c>
      <c r="K96" s="6">
        <v>0</v>
      </c>
      <c r="L96" s="14">
        <v>0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-15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/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89</v>
      </c>
      <c r="C97" s="4" t="s">
        <v>229</v>
      </c>
      <c r="D97" s="25" t="s">
        <v>343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14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8">
        <v>55000206</v>
      </c>
      <c r="AA97" s="4">
        <v>100</v>
      </c>
      <c r="AB97" s="4" t="s">
        <v>5</v>
      </c>
      <c r="AC97" s="4"/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90</v>
      </c>
      <c r="C98" s="4" t="s">
        <v>230</v>
      </c>
      <c r="D98" s="25" t="s">
        <v>343</v>
      </c>
      <c r="E98" s="4">
        <v>5</v>
      </c>
      <c r="F98">
        <v>103</v>
      </c>
      <c r="G98" s="4">
        <v>0</v>
      </c>
      <c r="H98" s="4">
        <f t="shared" si="4"/>
        <v>6</v>
      </c>
      <c r="I98" s="4">
        <v>5</v>
      </c>
      <c r="J98" s="6">
        <v>0</v>
      </c>
      <c r="K98" s="6">
        <v>0</v>
      </c>
      <c r="L98" s="14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si="5"/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8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91</v>
      </c>
      <c r="C99" s="4" t="s">
        <v>231</v>
      </c>
      <c r="D99" s="25" t="s">
        <v>343</v>
      </c>
      <c r="E99" s="4">
        <v>6</v>
      </c>
      <c r="F99">
        <v>102</v>
      </c>
      <c r="G99" s="4">
        <v>0</v>
      </c>
      <c r="H99" s="4">
        <f t="shared" si="4"/>
        <v>6</v>
      </c>
      <c r="I99" s="4">
        <v>6</v>
      </c>
      <c r="J99" s="6">
        <v>0</v>
      </c>
      <c r="K99" s="6">
        <v>35</v>
      </c>
      <c r="L99" s="14">
        <v>0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-65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8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92</v>
      </c>
      <c r="C100" s="4" t="s">
        <v>232</v>
      </c>
      <c r="D100" s="25" t="s">
        <v>343</v>
      </c>
      <c r="E100" s="4">
        <v>2</v>
      </c>
      <c r="F100">
        <v>103</v>
      </c>
      <c r="G100" s="4">
        <v>0</v>
      </c>
      <c r="H100" s="4">
        <f t="shared" ref="H100:H126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ref="U100:U126" si="7">J100+K100-100+L100+ SUM(N100:T100)*5+IF(ISNUMBER(Y100),Y100,0)+X100</f>
        <v>-75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8">
        <v>55000172</v>
      </c>
      <c r="AA100" s="4">
        <v>100</v>
      </c>
      <c r="AB100" s="4" t="s">
        <v>5</v>
      </c>
      <c r="AC100" s="4"/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93</v>
      </c>
      <c r="C101" s="4" t="s">
        <v>140</v>
      </c>
      <c r="D101" s="25" t="s">
        <v>367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50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7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0</v>
      </c>
      <c r="Y101" s="8">
        <f>IF(ISBLANK(Z101),0, LOOKUP(Z101,[1]Skill!$A:$A,[1]Skill!$X:$X)*AA101/100)</f>
        <v>14.8</v>
      </c>
      <c r="Z101" s="38">
        <v>55510019</v>
      </c>
      <c r="AA101" s="4">
        <v>40</v>
      </c>
      <c r="AB101" s="4" t="s">
        <v>317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94</v>
      </c>
      <c r="C102" s="4" t="s">
        <v>233</v>
      </c>
      <c r="D102" s="25" t="s">
        <v>343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8">
        <v>55000228</v>
      </c>
      <c r="AA102" s="4">
        <v>100</v>
      </c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141</v>
      </c>
      <c r="C103" s="4" t="s">
        <v>142</v>
      </c>
      <c r="D103" s="25" t="s">
        <v>343</v>
      </c>
      <c r="E103" s="4">
        <v>4</v>
      </c>
      <c r="F103">
        <v>101</v>
      </c>
      <c r="G103" s="4">
        <v>0</v>
      </c>
      <c r="H103" s="4">
        <f t="shared" si="6"/>
        <v>6</v>
      </c>
      <c r="I103" s="4">
        <v>4</v>
      </c>
      <c r="J103" s="6">
        <v>0</v>
      </c>
      <c r="K103" s="6">
        <v>0</v>
      </c>
      <c r="L103" s="14">
        <v>0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-100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8">
        <v>55000229</v>
      </c>
      <c r="AA103" s="4">
        <v>25</v>
      </c>
      <c r="AB103" s="4" t="s">
        <v>95</v>
      </c>
      <c r="AC103" s="4"/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96</v>
      </c>
      <c r="C104" s="4" t="s">
        <v>234</v>
      </c>
      <c r="D104" s="25" t="s">
        <v>343</v>
      </c>
      <c r="E104" s="4">
        <v>3</v>
      </c>
      <c r="F104">
        <v>103</v>
      </c>
      <c r="G104" s="4">
        <v>0</v>
      </c>
      <c r="H104" s="4">
        <f t="shared" si="6"/>
        <v>1</v>
      </c>
      <c r="I104" s="4">
        <v>3</v>
      </c>
      <c r="J104" s="6">
        <v>100</v>
      </c>
      <c r="K104" s="6">
        <v>0</v>
      </c>
      <c r="L104" s="14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0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8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143</v>
      </c>
      <c r="C105" s="4" t="s">
        <v>235</v>
      </c>
      <c r="D105" s="25" t="s">
        <v>343</v>
      </c>
      <c r="E105" s="4">
        <v>3</v>
      </c>
      <c r="F105">
        <v>103</v>
      </c>
      <c r="G105" s="4">
        <v>0</v>
      </c>
      <c r="H105" s="4">
        <f t="shared" si="6"/>
        <v>6</v>
      </c>
      <c r="I105" s="4">
        <v>3</v>
      </c>
      <c r="J105" s="6">
        <v>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-100</v>
      </c>
      <c r="V105" s="8">
        <v>0</v>
      </c>
      <c r="W105" s="8">
        <v>0</v>
      </c>
      <c r="X105" s="8">
        <v>0</v>
      </c>
      <c r="Y105" s="8" t="e">
        <f>IF(ISBLANK(Z105),0, LOOKUP(Z105,[1]Skill!$A:$A,[1]Skill!$X:$X)*AA105/100)</f>
        <v>#N/A</v>
      </c>
      <c r="Z105" s="38">
        <v>55000035</v>
      </c>
      <c r="AA105" s="4">
        <v>60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97</v>
      </c>
      <c r="C106" s="4" t="s">
        <v>124</v>
      </c>
      <c r="D106" s="25" t="s">
        <v>343</v>
      </c>
      <c r="E106" s="4">
        <v>4</v>
      </c>
      <c r="F106">
        <v>103</v>
      </c>
      <c r="G106" s="4">
        <v>0</v>
      </c>
      <c r="H106" s="4">
        <f t="shared" si="6"/>
        <v>6</v>
      </c>
      <c r="I106" s="4">
        <v>4</v>
      </c>
      <c r="J106" s="6">
        <v>0</v>
      </c>
      <c r="K106" s="6">
        <v>0</v>
      </c>
      <c r="L106" s="14">
        <v>0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-100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/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98</v>
      </c>
      <c r="C107" s="4" t="s">
        <v>236</v>
      </c>
      <c r="D107" s="25" t="s">
        <v>343</v>
      </c>
      <c r="E107" s="4">
        <v>2</v>
      </c>
      <c r="F107">
        <v>100</v>
      </c>
      <c r="G107" s="4">
        <v>0</v>
      </c>
      <c r="H107" s="4">
        <f t="shared" si="6"/>
        <v>1</v>
      </c>
      <c r="I107" s="4">
        <v>2</v>
      </c>
      <c r="J107" s="7">
        <v>100</v>
      </c>
      <c r="K107" s="7">
        <v>0</v>
      </c>
      <c r="L107" s="14">
        <v>0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0</v>
      </c>
      <c r="V107" s="8">
        <v>10</v>
      </c>
      <c r="W107" s="8">
        <v>0</v>
      </c>
      <c r="X107" s="8">
        <v>0</v>
      </c>
      <c r="Y107" s="8" t="e">
        <f>IF(ISBLANK(Z107),0, LOOKUP(Z107,[1]Skill!$A:$A,[1]Skill!$X:$X)*AA107/100)</f>
        <v>#N/A</v>
      </c>
      <c r="Z107" s="38">
        <v>55000230</v>
      </c>
      <c r="AA107" s="4">
        <v>100</v>
      </c>
      <c r="AB107" s="4" t="s">
        <v>3</v>
      </c>
      <c r="AC107" s="4"/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99</v>
      </c>
      <c r="C108" s="4" t="s">
        <v>237</v>
      </c>
      <c r="D108" s="25" t="s">
        <v>343</v>
      </c>
      <c r="E108" s="4">
        <v>2</v>
      </c>
      <c r="F108">
        <v>102</v>
      </c>
      <c r="G108" s="4">
        <v>0</v>
      </c>
      <c r="H108" s="4">
        <f t="shared" si="6"/>
        <v>6</v>
      </c>
      <c r="I108" s="4">
        <v>2</v>
      </c>
      <c r="J108" s="6">
        <v>0</v>
      </c>
      <c r="K108" s="6">
        <v>35</v>
      </c>
      <c r="L108" s="14">
        <v>0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-65</v>
      </c>
      <c r="V108" s="8">
        <v>0</v>
      </c>
      <c r="W108" s="8">
        <v>0</v>
      </c>
      <c r="X108" s="8">
        <v>0</v>
      </c>
      <c r="Y108" s="8" t="e">
        <f>IF(ISBLANK(Z108),0, LOOKUP(Z108,[1]Skill!$A:$A,[1]Skill!$X:$X)*AA108/100)</f>
        <v>#N/A</v>
      </c>
      <c r="Z108" s="38">
        <v>55000216</v>
      </c>
      <c r="AA108" s="4">
        <v>100</v>
      </c>
      <c r="AB108" s="4" t="s">
        <v>5</v>
      </c>
      <c r="AC108" s="4"/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100</v>
      </c>
      <c r="C109" s="4" t="s">
        <v>238</v>
      </c>
      <c r="D109" s="25" t="s">
        <v>343</v>
      </c>
      <c r="E109" s="4">
        <v>2</v>
      </c>
      <c r="F109">
        <v>103</v>
      </c>
      <c r="G109" s="4">
        <v>0</v>
      </c>
      <c r="H109" s="4">
        <f t="shared" si="6"/>
        <v>6</v>
      </c>
      <c r="I109" s="4">
        <v>2</v>
      </c>
      <c r="J109" s="6">
        <v>0</v>
      </c>
      <c r="K109" s="6">
        <v>0</v>
      </c>
      <c r="L109" s="14">
        <v>0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-100</v>
      </c>
      <c r="V109" s="8">
        <v>0</v>
      </c>
      <c r="W109" s="8">
        <v>0</v>
      </c>
      <c r="X109" s="8">
        <v>0</v>
      </c>
      <c r="Y109" s="8" t="e">
        <f>IF(ISBLANK(Z109),0, LOOKUP(Z109,[1]Skill!$A:$A,[1]Skill!$X:$X)*AA109/100)</f>
        <v>#N/A</v>
      </c>
      <c r="Z109" s="38">
        <v>55000231</v>
      </c>
      <c r="AA109" s="4">
        <v>100</v>
      </c>
      <c r="AB109" s="4" t="s">
        <v>5</v>
      </c>
      <c r="AC109" s="4"/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101</v>
      </c>
      <c r="C110" s="4" t="s">
        <v>239</v>
      </c>
      <c r="D110" s="25" t="s">
        <v>343</v>
      </c>
      <c r="E110" s="4">
        <v>4</v>
      </c>
      <c r="F110">
        <v>103</v>
      </c>
      <c r="G110" s="4">
        <v>0</v>
      </c>
      <c r="H110" s="4">
        <f t="shared" si="6"/>
        <v>6</v>
      </c>
      <c r="I110" s="4">
        <v>4</v>
      </c>
      <c r="J110" s="6">
        <v>25</v>
      </c>
      <c r="K110" s="6">
        <v>25</v>
      </c>
      <c r="L110" s="14">
        <v>0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-50</v>
      </c>
      <c r="V110" s="8">
        <v>0</v>
      </c>
      <c r="W110" s="8">
        <v>0</v>
      </c>
      <c r="X110" s="8">
        <v>0</v>
      </c>
      <c r="Y110" s="8" t="e">
        <f>IF(ISBLANK(Z110),0, LOOKUP(Z110,[1]Skill!$A:$A,[1]Skill!$X:$X)*AA110/100)</f>
        <v>#N/A</v>
      </c>
      <c r="Z110" s="38">
        <v>55000156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102</v>
      </c>
      <c r="C111" s="4" t="s">
        <v>144</v>
      </c>
      <c r="D111" s="25" t="s">
        <v>343</v>
      </c>
      <c r="E111" s="4">
        <v>4</v>
      </c>
      <c r="F111">
        <v>100</v>
      </c>
      <c r="G111" s="4">
        <v>0</v>
      </c>
      <c r="H111" s="4">
        <f t="shared" si="6"/>
        <v>6</v>
      </c>
      <c r="I111" s="4">
        <v>4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-30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8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103</v>
      </c>
      <c r="C112" s="4" t="s">
        <v>145</v>
      </c>
      <c r="D112" s="25" t="s">
        <v>343</v>
      </c>
      <c r="E112" s="4">
        <v>2</v>
      </c>
      <c r="F112">
        <v>103</v>
      </c>
      <c r="G112" s="4">
        <v>0</v>
      </c>
      <c r="H112" s="4">
        <f t="shared" si="6"/>
        <v>6</v>
      </c>
      <c r="I112" s="4">
        <v>2</v>
      </c>
      <c r="J112" s="6">
        <v>0</v>
      </c>
      <c r="K112" s="6">
        <v>0</v>
      </c>
      <c r="L112" s="14">
        <v>0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-100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8">
        <v>55000088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104</v>
      </c>
      <c r="C113" s="4" t="s">
        <v>240</v>
      </c>
      <c r="D113" s="25" t="s">
        <v>343</v>
      </c>
      <c r="E113" s="4">
        <v>6</v>
      </c>
      <c r="F113">
        <v>102</v>
      </c>
      <c r="G113" s="4">
        <v>0</v>
      </c>
      <c r="H113" s="4">
        <f t="shared" si="6"/>
        <v>1</v>
      </c>
      <c r="I113" s="4">
        <v>6</v>
      </c>
      <c r="J113" s="6">
        <v>0</v>
      </c>
      <c r="K113" s="6">
        <v>100</v>
      </c>
      <c r="L113" s="14">
        <v>0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0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8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105</v>
      </c>
      <c r="C114" s="4" t="s">
        <v>241</v>
      </c>
      <c r="D114" s="25" t="s">
        <v>343</v>
      </c>
      <c r="E114" s="4">
        <v>5</v>
      </c>
      <c r="F114">
        <v>100</v>
      </c>
      <c r="G114" s="4">
        <v>0</v>
      </c>
      <c r="H114" s="4">
        <f t="shared" si="6"/>
        <v>1</v>
      </c>
      <c r="I114" s="4">
        <v>5</v>
      </c>
      <c r="J114" s="6">
        <v>100</v>
      </c>
      <c r="K114" s="6">
        <v>0</v>
      </c>
      <c r="L114" s="14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0</v>
      </c>
      <c r="V114" s="8">
        <v>10</v>
      </c>
      <c r="W114" s="8">
        <v>0</v>
      </c>
      <c r="X114" s="8">
        <v>0</v>
      </c>
      <c r="Y114" s="8" t="e">
        <f>IF(ISBLANK(Z114),0, LOOKUP(Z114,[1]Skill!$A:$A,[1]Skill!$X:$X)*AA114/100)</f>
        <v>#N/A</v>
      </c>
      <c r="Z114" s="38">
        <v>55000233</v>
      </c>
      <c r="AA114" s="4">
        <v>100</v>
      </c>
      <c r="AB114" s="4" t="s">
        <v>3</v>
      </c>
      <c r="AC114" s="4"/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106</v>
      </c>
      <c r="C115" s="4" t="s">
        <v>146</v>
      </c>
      <c r="D115" s="25" t="s">
        <v>343</v>
      </c>
      <c r="E115" s="4">
        <v>5</v>
      </c>
      <c r="F115">
        <v>103</v>
      </c>
      <c r="G115" s="4">
        <v>0</v>
      </c>
      <c r="H115" s="4">
        <f t="shared" si="6"/>
        <v>6</v>
      </c>
      <c r="I115" s="4">
        <v>5</v>
      </c>
      <c r="J115" s="6">
        <v>0</v>
      </c>
      <c r="K115" s="6">
        <v>40</v>
      </c>
      <c r="L115" s="14">
        <v>0</v>
      </c>
      <c r="M115" s="8">
        <v>4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8">
        <f t="shared" si="7"/>
        <v>-60</v>
      </c>
      <c r="V115" s="8">
        <v>0</v>
      </c>
      <c r="W115" s="8">
        <v>0</v>
      </c>
      <c r="X115" s="8">
        <v>0</v>
      </c>
      <c r="Y115" s="8" t="e">
        <f>IF(ISBLANK(Z115),0, LOOKUP(Z115,[1]Skill!$A:$A,[1]Skill!$X:$X)*AA115/100)</f>
        <v>#N/A</v>
      </c>
      <c r="Z115" s="38">
        <v>55000037</v>
      </c>
      <c r="AA115" s="4">
        <v>40</v>
      </c>
      <c r="AB115" s="4" t="s">
        <v>5</v>
      </c>
      <c r="AC115" s="4"/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107</v>
      </c>
      <c r="C116" s="4" t="s">
        <v>242</v>
      </c>
      <c r="D116" s="25" t="s">
        <v>343</v>
      </c>
      <c r="E116" s="4">
        <v>1</v>
      </c>
      <c r="F116">
        <v>103</v>
      </c>
      <c r="G116" s="4">
        <v>0</v>
      </c>
      <c r="H116" s="4">
        <f t="shared" si="6"/>
        <v>6</v>
      </c>
      <c r="I116" s="4">
        <v>1</v>
      </c>
      <c r="J116" s="6">
        <v>30</v>
      </c>
      <c r="K116" s="6">
        <v>0</v>
      </c>
      <c r="L116" s="14">
        <v>0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-70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8">
        <v>55000132</v>
      </c>
      <c r="AA116" s="4">
        <v>100</v>
      </c>
      <c r="AB116" s="4" t="s">
        <v>5</v>
      </c>
      <c r="AC116" s="4"/>
      <c r="AD116" s="4">
        <v>5</v>
      </c>
      <c r="AE116" s="5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108</v>
      </c>
      <c r="C117" s="32" t="s">
        <v>147</v>
      </c>
      <c r="D117" s="25" t="s">
        <v>365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10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8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109</v>
      </c>
      <c r="C118" s="4" t="s">
        <v>243</v>
      </c>
      <c r="D118" s="25" t="s">
        <v>343</v>
      </c>
      <c r="E118" s="4">
        <v>4</v>
      </c>
      <c r="F118">
        <v>100</v>
      </c>
      <c r="G118" s="4">
        <v>0</v>
      </c>
      <c r="H118" s="4">
        <f t="shared" si="6"/>
        <v>6</v>
      </c>
      <c r="I118" s="4">
        <v>4</v>
      </c>
      <c r="J118" s="6">
        <v>50</v>
      </c>
      <c r="K118" s="6">
        <v>0</v>
      </c>
      <c r="L118" s="14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7">
        <f t="shared" si="7"/>
        <v>-50</v>
      </c>
      <c r="V118" s="8">
        <v>10</v>
      </c>
      <c r="W118" s="8">
        <v>0</v>
      </c>
      <c r="X118" s="8">
        <v>0</v>
      </c>
      <c r="Y118" s="8" t="e">
        <f>IF(ISBLANK(Z118),0, LOOKUP(Z118,[1]Skill!$A:$A,[1]Skill!$X:$X)*AA118/100)</f>
        <v>#N/A</v>
      </c>
      <c r="Z118" s="38">
        <v>55000234</v>
      </c>
      <c r="AA118" s="4">
        <v>100</v>
      </c>
      <c r="AB118" s="4" t="s">
        <v>3</v>
      </c>
      <c r="AC118" s="4"/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110</v>
      </c>
      <c r="C119" s="32" t="s">
        <v>148</v>
      </c>
      <c r="D119" s="25" t="s">
        <v>343</v>
      </c>
      <c r="E119" s="4">
        <v>3</v>
      </c>
      <c r="F119">
        <v>103</v>
      </c>
      <c r="G119" s="4">
        <v>0</v>
      </c>
      <c r="H119" s="4">
        <f t="shared" si="6"/>
        <v>6</v>
      </c>
      <c r="I119" s="4">
        <v>3</v>
      </c>
      <c r="J119" s="6">
        <v>0</v>
      </c>
      <c r="K119" s="6">
        <v>0</v>
      </c>
      <c r="L119" s="14">
        <v>0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7">
        <f t="shared" si="7"/>
        <v>-100</v>
      </c>
      <c r="V119" s="8">
        <v>0</v>
      </c>
      <c r="W119" s="8">
        <v>0</v>
      </c>
      <c r="X119" s="8">
        <v>0</v>
      </c>
      <c r="Y119" s="8" t="e">
        <f>IF(ISBLANK(Z119),0, LOOKUP(Z119,[1]Skill!$A:$A,[1]Skill!$X:$X)*AA119/100)</f>
        <v>#N/A</v>
      </c>
      <c r="Z119" s="38">
        <v>55000180</v>
      </c>
      <c r="AA119" s="4">
        <v>100</v>
      </c>
      <c r="AB119" s="4" t="s">
        <v>5</v>
      </c>
      <c r="AC119" s="4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111</v>
      </c>
      <c r="C120" s="4" t="s">
        <v>244</v>
      </c>
      <c r="D120" s="25" t="s">
        <v>343</v>
      </c>
      <c r="E120" s="4">
        <v>5</v>
      </c>
      <c r="F120">
        <v>103</v>
      </c>
      <c r="G120" s="4">
        <v>0</v>
      </c>
      <c r="H120" s="4">
        <f t="shared" si="6"/>
        <v>6</v>
      </c>
      <c r="I120" s="4">
        <v>5</v>
      </c>
      <c r="J120" s="6">
        <v>25</v>
      </c>
      <c r="K120" s="6">
        <v>0</v>
      </c>
      <c r="L120" s="14">
        <v>0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 t="shared" si="7"/>
        <v>-75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8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265</v>
      </c>
      <c r="C121" s="35" t="s">
        <v>266</v>
      </c>
      <c r="D121" s="25" t="s">
        <v>343</v>
      </c>
      <c r="E121" s="15">
        <v>3</v>
      </c>
      <c r="F121">
        <v>102</v>
      </c>
      <c r="G121" s="15">
        <v>0</v>
      </c>
      <c r="H121" s="4">
        <f t="shared" si="6"/>
        <v>6</v>
      </c>
      <c r="I121" s="15">
        <v>3</v>
      </c>
      <c r="J121" s="16">
        <v>0</v>
      </c>
      <c r="K121" s="16">
        <v>65</v>
      </c>
      <c r="L121" s="14">
        <v>0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8">
        <f t="shared" si="7"/>
        <v>-35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/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267</v>
      </c>
      <c r="C122" s="15" t="s">
        <v>268</v>
      </c>
      <c r="D122" s="25" t="s">
        <v>343</v>
      </c>
      <c r="E122" s="15">
        <v>5</v>
      </c>
      <c r="F122">
        <v>102</v>
      </c>
      <c r="G122" s="15">
        <v>0</v>
      </c>
      <c r="H122" s="4">
        <f t="shared" si="6"/>
        <v>1</v>
      </c>
      <c r="I122" s="15">
        <v>5</v>
      </c>
      <c r="J122" s="16">
        <v>0</v>
      </c>
      <c r="K122" s="16">
        <v>100</v>
      </c>
      <c r="L122" s="14">
        <v>0</v>
      </c>
      <c r="M122" s="8">
        <v>4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6">
        <f t="shared" si="7"/>
        <v>0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/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271</v>
      </c>
      <c r="C123" s="35" t="s">
        <v>272</v>
      </c>
      <c r="D123" s="25" t="s">
        <v>343</v>
      </c>
      <c r="E123" s="15">
        <v>4</v>
      </c>
      <c r="F123">
        <v>102</v>
      </c>
      <c r="G123" s="15">
        <v>0</v>
      </c>
      <c r="H123" s="4">
        <f t="shared" si="6"/>
        <v>6</v>
      </c>
      <c r="I123" s="15">
        <v>4</v>
      </c>
      <c r="J123" s="16">
        <v>0</v>
      </c>
      <c r="K123" s="16">
        <v>70</v>
      </c>
      <c r="L123" s="14">
        <v>0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6">
        <f t="shared" si="7"/>
        <v>-30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/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273</v>
      </c>
      <c r="C124" s="15" t="s">
        <v>274</v>
      </c>
      <c r="D124" s="25" t="s">
        <v>343</v>
      </c>
      <c r="E124" s="15">
        <v>5</v>
      </c>
      <c r="F124">
        <v>100</v>
      </c>
      <c r="G124" s="15">
        <v>0</v>
      </c>
      <c r="H124" s="4">
        <f t="shared" si="6"/>
        <v>6</v>
      </c>
      <c r="I124" s="15">
        <v>5</v>
      </c>
      <c r="J124" s="16">
        <v>75</v>
      </c>
      <c r="K124" s="16">
        <v>0</v>
      </c>
      <c r="L124" s="14">
        <v>0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-25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/>
      <c r="AD124" s="15">
        <v>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4" t="s">
        <v>7</v>
      </c>
      <c r="C125" s="4" t="s">
        <v>153</v>
      </c>
      <c r="D125" s="25" t="s">
        <v>343</v>
      </c>
      <c r="E125" s="4">
        <v>3</v>
      </c>
      <c r="F125">
        <v>100</v>
      </c>
      <c r="G125" s="4">
        <v>0</v>
      </c>
      <c r="H125" s="4">
        <f t="shared" si="6"/>
        <v>1</v>
      </c>
      <c r="I125" s="4">
        <v>3</v>
      </c>
      <c r="J125" s="6">
        <v>100</v>
      </c>
      <c r="K125" s="6">
        <v>0</v>
      </c>
      <c r="L125" s="14">
        <v>0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 t="shared" si="7"/>
        <v>0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/>
      <c r="AD125" s="4">
        <v>5</v>
      </c>
      <c r="AE125" s="5">
        <v>122</v>
      </c>
      <c r="AF125" s="26">
        <v>0</v>
      </c>
      <c r="AG125" s="25">
        <v>0</v>
      </c>
    </row>
    <row r="126" spans="1:33">
      <c r="A126">
        <v>52000123</v>
      </c>
      <c r="B126" s="4" t="s">
        <v>278</v>
      </c>
      <c r="C126" s="4" t="s">
        <v>277</v>
      </c>
      <c r="D126" s="25" t="s">
        <v>350</v>
      </c>
      <c r="E126" s="4">
        <v>3</v>
      </c>
      <c r="F126">
        <v>100</v>
      </c>
      <c r="G126" s="4">
        <v>0</v>
      </c>
      <c r="H126" s="4">
        <f t="shared" si="6"/>
        <v>6</v>
      </c>
      <c r="I126" s="4">
        <v>3</v>
      </c>
      <c r="J126" s="6">
        <v>70</v>
      </c>
      <c r="K126" s="6">
        <v>0</v>
      </c>
      <c r="L126" s="14">
        <v>0</v>
      </c>
      <c r="M126" s="8">
        <v>4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-30</v>
      </c>
      <c r="V126" s="8">
        <v>25</v>
      </c>
      <c r="W126" s="8">
        <v>0</v>
      </c>
      <c r="X126" s="8">
        <v>0</v>
      </c>
      <c r="Y126" s="8">
        <f>IF(ISBLANK(Z126),0, LOOKUP(Z126,[1]Skill!$A:$A,[1]Skill!$X:$X)*AA126/100)</f>
        <v>0</v>
      </c>
      <c r="Z126" s="25"/>
      <c r="AA126" s="15"/>
      <c r="AB126" s="15" t="s">
        <v>318</v>
      </c>
      <c r="AC126" s="15"/>
      <c r="AD126" s="15">
        <v>5</v>
      </c>
      <c r="AE126" s="17">
        <v>123</v>
      </c>
      <c r="AF126" s="26">
        <v>0</v>
      </c>
      <c r="AG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112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112</v>
      </c>
      <c r="AG2" s="28" t="s">
        <v>112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339</v>
      </c>
      <c r="K3" s="12" t="s">
        <v>338</v>
      </c>
      <c r="L3" s="9" t="s">
        <v>262</v>
      </c>
      <c r="M3" s="9" t="s">
        <v>303</v>
      </c>
      <c r="N3" s="34" t="s">
        <v>335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52100000</v>
      </c>
      <c r="B4" s="15" t="s">
        <v>296</v>
      </c>
      <c r="C4" s="15" t="s">
        <v>297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298</v>
      </c>
      <c r="C5" s="15" t="s">
        <v>299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300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352</v>
      </c>
      <c r="C1" t="s">
        <v>353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2016-08-09T14:56:39Z</dcterms:modified>
</cp:coreProperties>
</file>