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<sst xmlns="http://schemas.openxmlformats.org/spreadsheetml/2006/main" count="2562" uniqueCount="1429">
  <si>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</si>
  <si>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</si>
  <si>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</si>
  <si>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</si>
  <si>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</si>
  <si>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</si>
  <si>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</si>
  <si>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</si>
  <si>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</si>
  <si>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</si>
  <si>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</si>
  <si>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</si>
  <si>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</si>
  <si>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</si>
  <si>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</si>
  <si>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</si>
  <si>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</si>
  <si>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</si>
  <si>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</si>
  <si>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</si>
  <si>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</si>
  <si>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</si>
  <si>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</si>
  <si>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</si>
  <si>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</si>
  <si>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</si>
  <si>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</si>
  <si>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</si>
  <si>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</si>
  <si>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</si>
  <si>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</si>
  <si>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</si>
  <si>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</si>
  <si>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</si>
  <si>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</si>
  <si>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</si>
  <si>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</si>
  <si>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</si>
  <si>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</si>
  <si>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</si>
  <si>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</si>
  <si>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</si>
  <si>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</si>
  <si>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</si>
  <si>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</si>
  <si>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</si>
  <si>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</si>
  <si>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</si>
  <si>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</si>
  <si>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</si>
  <si>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</si>
  <si>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</si>
  <si>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</si>
  <si>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</si>
  <si>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</si>
  <si>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</si>
  <si>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</si>
  <si>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</si>
  <si>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</si>
  <si>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</si>
  <si>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</si>
  <si>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</si>
  <si>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</si>
  <si>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</si>
  <si>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</si>
  <si>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</si>
  <si>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</si>
  <si>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</si>
  <si>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</si>
  <si>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</si>
  <si>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</si>
  <si>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</si>
  <si>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</si>
  <si>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</si>
  <si>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</si>
  <si>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</si>
  <si>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</si>
  <si>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</si>
  <si>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</si>
  <si>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</si>
  <si>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</si>
  <si>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</si>
  <si>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</si>
  <si>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</si>
  <si>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</si>
  <si>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</si>
  <si>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</si>
  <si>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</si>
  <si>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</si>
  <si>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</si>
  <si>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</si>
  <si>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</si>
  <si>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</si>
  <si>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</si>
  <si>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</si>
  <si>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</si>
  <si>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</si>
  <si>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</si>
  <si>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</si>
  <si>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</si>
  <si>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</si>
  <si>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</si>
  <si>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</si>
  <si>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</si>
  <si>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</si>
  <si>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</si>
  <si>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</si>
  <si>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</si>
  <si>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</si>
  <si>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</si>
  <si>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</si>
  <si>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</si>
  <si>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</si>
  <si>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</si>
  <si>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</si>
  <si>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</si>
  <si>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</si>
  <si>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</si>
  <si>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</si>
  <si>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</si>
  <si>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</si>
  <si>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</si>
  <si>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</si>
  <si>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</si>
  <si>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</si>
  <si>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</si>
  <si>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</si>
  <si>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</si>
  <si>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</si>
  <si>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</si>
  <si>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</si>
  <si>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</si>
  <si>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</si>
  <si>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</si>
  <si>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</si>
  <si>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</si>
  <si>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</si>
  <si>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</si>
  <si>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</si>
  <si>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</si>
  <si>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</si>
  <si>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</si>
  <si>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</si>
  <si>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</si>
  <si>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</si>
  <si>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</si>
  <si>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</si>
  <si>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</si>
  <si>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</si>
  <si>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</si>
  <si>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</si>
  <si>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</si>
  <si>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</si>
  <si>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</si>
  <si>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</si>
  <si>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</si>
  <si>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</si>
  <si>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</si>
  <si>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</si>
  <si>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</si>
  <si>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</si>
  <si>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</si>
  <si>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</si>
  <si>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</si>
  <si>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</si>
  <si>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</si>
  <si>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</si>
  <si>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</si>
  <si>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</si>
  <si>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</si>
  <si>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</si>
  <si>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</si>
  <si>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</si>
  <si>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</si>
  <si>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</si>
  <si>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</si>
  <si>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</si>
  <si>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</si>
  <si>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</si>
  <si>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</si>
  <si>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</si>
  <si>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</si>
  <si>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</si>
  <si>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</si>
  <si>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</si>
  <si>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</si>
  <si>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</si>
  <si>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</si>
  <si>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</si>
  <si>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</si>
  <si>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</si>
  <si>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</si>
  <si>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</si>
  <si>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</si>
  <si>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</si>
  <si>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</si>
  <si>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</si>
  <si>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</si>
  <si>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</si>
  <si>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</si>
  <si>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</si>
  <si>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</si>
  <si>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</si>
  <si>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</si>
  <si>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</si>
  <si>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</si>
  <si>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</si>
  <si>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</si>
  <si>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</si>
  <si>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</si>
  <si>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</si>
  <si>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</si>
  <si>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</si>
  <si>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</si>
  <si>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</si>
  <si>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</si>
  <si>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</si>
  <si>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</si>
  <si>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</si>
  <si>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</si>
  <si>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</si>
  <si>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</si>
  <si>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</si>
  <si>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</si>
  <si>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</si>
  <si>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</si>
  <si>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</si>
  <si>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</si>
  <si>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</si>
  <si>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</si>
  <si>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</si>
  <si>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</si>
  <si>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</si>
  <si>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</si>
  <si>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</si>
  <si>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</si>
  <si>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</si>
  <si>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</si>
  <si>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</si>
  <si>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</si>
  <si>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</si>
  <si>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</si>
  <si>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</si>
  <si>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</si>
  <si>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</si>
  <si>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</si>
  <si>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</si>
  <si>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</si>
  <si>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</si>
  <si>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</si>
  <si>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</si>
  <si>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</si>
  <si>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</si>
  <si>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</si>
  <si>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</si>
  <si>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</si>
  <si>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</si>
  <si>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</si>
  <si>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</si>
  <si>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</si>
  <si>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</si>
  <si>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</si>
  <si>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</si>
  <si>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</si>
  <si>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</si>
  <si>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</si>
  <si>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</si>
  <si>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</si>
  <si>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</si>
  <si>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</si>
  <si>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</si>
  <si>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</si>
  <si>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</si>
  <si>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</si>
  <si>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</si>
  <si>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</si>
  <si>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</si>
  <si>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</si>
  <si>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</si>
  <si>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</si>
  <si>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</si>
  <si>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</si>
  <si>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</si>
  <si>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</si>
  <si>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</si>
  <si>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</si>
  <si>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</si>
  <si>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</si>
  <si>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</si>
  <si>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</si>
  <si>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</si>
  <si>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</si>
  <si>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</si>
  <si>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</si>
  <si>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</si>
  <si>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</si>
  <si>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</si>
  <si>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</si>
  <si>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</si>
  <si>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</si>
  <si>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</si>
  <si>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</si>
  <si>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</si>
  <si>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</si>
  <si>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</si>
  <si>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</si>
  <si>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</si>
  <si>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</si>
  <si>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</si>
  <si>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</si>
  <si>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</si>
  <si>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</si>
  <si>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</si>
  <si>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</si>
  <si>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</si>
  <si>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</si>
  <si>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</si>
  <si>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</si>
  <si>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</si>
  <si>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</si>
  <si>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</si>
  <si>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</si>
  <si>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</si>
  <si>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</si>
  <si>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</si>
  <si>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</si>
  <si>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</si>
  <si>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</si>
  <si>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</si>
  <si>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</si>
  <si>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</si>
  <si>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</si>
  <si>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</si>
  <si>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</si>
  <si>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</si>
  <si>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</si>
  <si>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</si>
  <si>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</si>
  <si>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</si>
  <si>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</si>
  <si>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</si>
  <si>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</si>
  <si>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</si>
  <si>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</si>
  <si>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</si>
  <si>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</si>
  <si>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</si>
  <si>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</si>
  <si>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</si>
  <si>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</si>
  <si>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</si>
  <si>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</si>
  <si>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</si>
  <si>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</si>
  <si>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</si>
  <si>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</si>
  <si>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</si>
  <si>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</si>
  <si>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</si>
  <si>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</si>
  <si>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</si>
  <si>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</si>
  <si>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</si>
  <si>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</si>
  <si>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</si>
  <si>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</si>
  <si>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</si>
  <si>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</si>
  <si>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</si>
  <si>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</si>
  <si>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</si>
  <si>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</si>
  <si>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</si>
  <si>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</si>
  <si>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</si>
  <si>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</si>
  <si>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</si>
  <si>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</si>
  <si>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</si>
  <si>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</si>
  <si>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</si>
  <si>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</si>
  <si>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</si>
  <si>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</si>
  <si>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</si>
  <si>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</si>
  <si>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</si>
  <si>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</si>
  <si>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</si>
  <si>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</si>
  <si>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</si>
  <si>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</si>
  <si>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</si>
  <si>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</si>
  <si>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</si>
  <si>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</si>
  <si>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</si>
  <si>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</si>
  <si>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</si>
  <si>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</si>
  <si>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</si>
  <si>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</si>
  <si>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</si>
  <si>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</si>
  <si>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</si>
  <si>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</si>
  <si>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</si>
  <si>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</si>
  <si>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</si>
  <si>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</si>
  <si>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</si>
  <si>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</si>
  <si>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</si>
  <si>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</si>
  <si>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</si>
  <si>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</si>
  <si>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</si>
  <si>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</si>
  <si>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</si>
  <si>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</si>
  <si>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</si>
  <si>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</si>
  <si>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</si>
  <si>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</si>
  <si>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</si>
  <si>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</si>
  <si>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</si>
  <si>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</si>
  <si>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</si>
  <si>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</si>
  <si>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</si>
  <si>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</si>
  <si>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</si>
  <si>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</si>
  <si>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</si>
  <si>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</si>
  <si>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</si>
  <si>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</si>
  <si>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</si>
  <si>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</si>
  <si>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</si>
  <si>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</si>
  <si>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</si>
  <si>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</si>
  <si>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</si>
  <si>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</si>
  <si>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</si>
  <si>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</si>
  <si>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</si>
  <si>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</si>
  <si>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</si>
  <si>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</si>
  <si>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</si>
  <si>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</si>
  <si>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</si>
  <si>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</si>
  <si>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</si>
  <si>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</si>
  <si>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</si>
  <si>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</si>
  <si>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</si>
  <si>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</si>
  <si>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</si>
  <si>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</si>
  <si>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</si>
  <si>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</si>
  <si>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</si>
  <si>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</si>
  <si>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</si>
  <si>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</si>
  <si>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</si>
  <si>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</si>
  <si>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</si>
  <si>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</si>
  <si>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</si>
  <si>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</si>
  <si>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</si>
  <si>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</si>
  <si>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</si>
  <si>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</si>
  <si>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</si>
  <si>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</si>
  <si>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</si>
  <si>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</si>
  <si>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</si>
  <si>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</si>
  <si>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</si>
  <si>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</si>
  <si>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</si>
  <si>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</si>
  <si>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</si>
  <si>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</si>
  <si>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</si>
  <si>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</si>
  <si>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</si>
  <si>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</si>
  <si>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</si>
  <si>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</si>
  <si>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</si>
  <si>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</si>
  <si>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</si>
  <si>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</si>
  <si>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</si>
  <si>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</si>
  <si>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</si>
  <si>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</si>
  <si>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</si>
  <si>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</si>
  <si>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</si>
  <si>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</si>
  <si>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</si>
  <si>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</si>
  <si>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</si>
  <si>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</si>
  <si>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</si>
  <si>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</si>
  <si>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</si>
  <si>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</si>
  <si>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</si>
  <si>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</si>
  <si>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</si>
  <si>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</si>
  <si>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</si>
  <si>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</si>
  <si>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</si>
  <si>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</si>
  <si>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</si>
  <si>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</si>
  <si>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</si>
  <si>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</si>
  <si>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</si>
  <si>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</si>
  <si>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</si>
  <si>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</si>
  <si>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</si>
  <si>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</si>
  <si>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</si>
  <si>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</si>
  <si>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</si>
  <si>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</si>
  <si>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</si>
  <si>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</si>
  <si>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</si>
  <si>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</si>
  <si>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</si>
  <si>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</si>
  <si>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</si>
  <si>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</si>
  <si>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</si>
  <si>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</si>
  <si>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</si>
  <si>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</si>
  <si>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</si>
  <si>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</si>
  <si>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</si>
  <si>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</si>
  <si>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</si>
  <si>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</si>
  <si>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</si>
  <si>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</si>
  <si>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</si>
  <si>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</si>
  <si>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</si>
  <si>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</si>
  <si>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</si>
  <si>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</si>
  <si>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</si>
  <si>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</si>
  <si>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</si>
  <si>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</si>
  <si>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</si>
  <si>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</si>
  <si>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</si>
  <si>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</si>
  <si>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</si>
  <si>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</si>
  <si>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</si>
  <si>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</si>
  <si>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</si>
  <si>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</si>
  <si>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</si>
  <si>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</si>
  <si>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</si>
  <si>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</si>
  <si>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</si>
  <si>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</si>
  <si>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</si>
  <si>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</si>
  <si>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</si>
  <si>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</si>
  <si>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</si>
  <si>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</si>
  <si>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</si>
  <si>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</si>
  <si>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</si>
  <si>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</si>
  <si>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</si>
  <si>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</si>
  <si>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</si>
  <si>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</si>
  <si>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</si>
  <si>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</si>
  <si>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</si>
  <si>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</si>
  <si>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</si>
  <si>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</si>
  <si>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</si>
  <si>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</si>
  <si>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</si>
  <si>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</si>
  <si>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</si>
  <si>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</si>
  <si>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</si>
  <si>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</si>
  <si>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</si>
  <si>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</si>
  <si>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</si>
  <si>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</si>
  <si>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</si>
  <si>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</si>
  <si>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</si>
  <si>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</si>
  <si>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</si>
  <si>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</si>
  <si>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</si>
  <si>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</si>
  <si>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</si>
  <si>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</si>
  <si>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</si>
  <si>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</si>
  <si>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</si>
  <si>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</si>
  <si>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</si>
  <si>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</si>
  <si>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</si>
  <si>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</si>
  <si>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</si>
  <si>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</si>
  <si>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</si>
  <si>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</si>
  <si>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</si>
  <si>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</si>
  <si>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</si>
  <si>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</si>
  <si>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</si>
  <si>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</si>
  <si>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</si>
  <si>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</si>
  <si>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</si>
  <si>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</si>
  <si>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</si>
  <si>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</si>
  <si>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</si>
  <si>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</si>
  <si>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</si>
  <si>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</si>
  <si>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</si>
  <si>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</si>
  <si>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</si>
  <si>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</si>
  <si>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</si>
  <si>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</si>
  <si>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</si>
  <si>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</si>
  <si>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</si>
  <si>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</si>
  <si>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</si>
  <si>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</si>
  <si>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</si>
  <si>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</si>
  <si>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</si>
  <si>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</si>
  <si>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</si>
  <si>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</si>
  <si>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</si>
  <si>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</si>
  <si>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</si>
  <si>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</si>
  <si>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</si>
  <si>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</si>
  <si>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</si>
  <si>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</si>
  <si>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</si>
  <si>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</si>
  <si>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</si>
  <si>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</si>
  <si>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</si>
  <si>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</si>
  <si>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</si>
  <si>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</si>
  <si>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</si>
  <si>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</si>
  <si>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</si>
  <si>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</si>
  <si>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</si>
  <si>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</si>
  <si>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</si>
  <si>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</si>
  <si>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</si>
  <si>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</si>
  <si>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</si>
  <si>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</si>
  <si>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</si>
  <si>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</si>
  <si>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</si>
  <si>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</si>
  <si>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</si>
  <si>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</si>
  <si>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</si>
  <si>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</si>
  <si>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</si>
  <si>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</si>
  <si>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</si>
  <si>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</si>
  <si>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</si>
  <si>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</si>
  <si>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</si>
  <si>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</si>
  <si>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</si>
  <si>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</si>
  <si>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</si>
  <si>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</si>
  <si>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</si>
  <si>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</si>
  <si>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</si>
  <si>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</si>
  <si>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</si>
  <si>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</si>
  <si>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</si>
  <si>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</si>
  <si>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</si>
  <si>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</si>
  <si>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</si>
  <si>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</si>
  <si>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</si>
  <si>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</si>
  <si>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</si>
  <si>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</si>
  <si>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</si>
  <si>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</si>
  <si>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</si>
  <si>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</si>
  <si>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</si>
  <si>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</si>
  <si>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</si>
  <si>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</si>
  <si>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</si>
  <si>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</si>
  <si>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</si>
  <si>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</si>
  <si>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</si>
  <si>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</si>
  <si>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</si>
  <si>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</si>
  <si>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</si>
  <si>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</si>
  <si>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</si>
  <si>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</si>
  <si>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</si>
  <si>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</si>
  <si>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</si>
  <si>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</si>
  <si>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</si>
  <si>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</si>
  <si>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</si>
  <si>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</si>
  <si>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</si>
  <si>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</si>
  <si>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</si>
  <si>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</si>
  <si>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</si>
  <si>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</si>
  <si>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</si>
  <si>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</si>
  <si>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</si>
  <si>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</si>
  <si>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</si>
  <si>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</si>
  <si>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</si>
  <si>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</si>
  <si>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</si>
  <si>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</si>
  <si>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</si>
  <si>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</si>
  <si>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</si>
  <si>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</si>
  <si>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</si>
  <si>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</si>
  <si>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</si>
  <si>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</si>
  <si>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</si>
  <si>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</si>
  <si>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</si>
  <si>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</si>
  <si>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</si>
  <si>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</si>
  <si>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</si>
  <si>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</si>
  <si>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</si>
  <si>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</si>
  <si>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</si>
  <si>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</si>
  <si>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</si>
  <si>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</si>
  <si>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</si>
  <si>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</si>
  <si>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</si>
  <si>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</si>
  <si>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</si>
  <si>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</si>
  <si>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</si>
  <si>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</si>
  <si>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</si>
  <si>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</si>
  <si>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</si>
  <si>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</si>
  <si>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</si>
  <si>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</si>
  <si>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</si>
  <si>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</si>
  <si>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</si>
  <si>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</si>
  <si>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</si>
  <si>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</si>
  <si>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</si>
  <si>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</si>
  <si>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</si>
  <si>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</si>
  <si>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</si>
  <si>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</si>
  <si>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</si>
  <si>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</si>
  <si>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</si>
  <si>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</si>
  <si>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</si>
  <si>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</si>
  <si>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</si>
  <si>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</si>
  <si>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</si>
  <si>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</si>
  <si>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</si>
  <si>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</si>
  <si>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</si>
  <si>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</si>
  <si>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</si>
  <si>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</si>
  <si>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</si>
  <si>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</si>
  <si>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</si>
  <si>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</si>
  <si>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</si>
  <si>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</si>
  <si>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</si>
  <si>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</si>
  <si>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</si>
  <si>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</si>
  <si>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</si>
  <si>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</si>
  <si>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</si>
  <si>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</si>
  <si>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</si>
  <si>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</si>
  <si>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</si>
  <si>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</si>
  <si>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</si>
  <si>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</si>
  <si>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</si>
  <si>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</si>
  <si>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</si>
  <si>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</si>
  <si>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</si>
  <si>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</si>
  <si>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</si>
  <si>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</si>
  <si>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</si>
  <si>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</si>
  <si>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</si>
  <si>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</si>
  <si>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</si>
  <si>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</si>
  <si>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</si>
  <si>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</si>
  <si>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</si>
  <si>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</si>
  <si>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</si>
  <si>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</si>
  <si>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</si>
  <si>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</si>
  <si>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</si>
  <si>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</si>
  <si>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</si>
  <si>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</si>
  <si>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</si>
  <si>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</si>
  <si>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</si>
  <si>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</si>
  <si>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</si>
  <si>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</si>
  <si>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</si>
  <si>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</si>
  <si>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</si>
  <si>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</si>
  <si>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</si>
  <si>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</si>
  <si>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</si>
  <si>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</si>
  <si>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</si>
  <si>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</si>
  <si>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</si>
  <si>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</si>
  <si>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</si>
  <si>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</si>
  <si>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</si>
  <si>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</si>
  <si>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</si>
  <si>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</si>
  <si>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</si>
  <si>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</si>
  <si>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</si>
  <si>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</si>
  <si>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</si>
  <si>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</si>
  <si>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</si>
  <si>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</si>
  <si>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</si>
  <si>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</si>
  <si>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</si>
  <si>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</si>
  <si>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</si>
  <si>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</si>
  <si>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</si>
  <si>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</si>
  <si>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</si>
  <si>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</si>
  <si>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</si>
  <si>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</si>
  <si>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</si>
  <si>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</si>
  <si>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</si>
  <si>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</si>
  <si>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</si>
  <si>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</si>
  <si>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</si>
  <si>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</si>
  <si>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</si>
  <si>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</si>
  <si>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</si>
  <si>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</si>
  <si>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</si>
  <si>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</si>
  <si>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</si>
  <si>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</si>
  <si>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</si>
  <si>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</si>
  <si>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</si>
  <si>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</si>
  <si>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</si>
  <si>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</si>
  <si>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</si>
  <si>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</si>
  <si>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</si>
  <si>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</si>
  <si>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</si>
  <si>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</si>
  <si>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</si>
  <si>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</si>
  <si>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</si>
  <si>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</si>
  <si>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</si>
  <si>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</si>
  <si>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</si>
  <si>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</si>
  <si>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</si>
  <si>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</si>
  <si>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</si>
  <si>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</si>
  <si>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</si>
  <si>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</si>
  <si>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</si>
  <si>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</si>
  <si>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</si>
  <si>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</si>
  <si>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</si>
  <si>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</si>
  <si>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</si>
  <si>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</si>
  <si>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</si>
  <si>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</si>
  <si>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</si>
  <si>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</si>
  <si>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</si>
  <si>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</si>
  <si>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</si>
  <si>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</si>
  <si>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</si>
  <si>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</si>
  <si>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</si>
  <si>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</si>
  <si>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</si>
  <si>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</si>
  <si>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</si>
  <si>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</si>
  <si>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</si>
  <si>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</si>
  <si>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</si>
  <si>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</si>
  <si>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</si>
  <si>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</si>
  <si>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</si>
  <si>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</si>
  <si>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</si>
  <si>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</si>
  <si>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</si>
  <si>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</si>
  <si>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</si>
  <si>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</si>
  <si>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</si>
  <si>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</si>
  <si>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</si>
  <si>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</si>
  <si>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</si>
  <si>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</si>
  <si>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</si>
  <si>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</si>
  <si>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</si>
  <si>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</si>
  <si>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</si>
  <si>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</si>
  <si>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</si>
  <si>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</si>
  <si>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</si>
  <si>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</si>
  <si>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</si>
  <si>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</si>
  <si>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</si>
  <si>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</si>
  <si>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</si>
  <si>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</si>
  <si>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</si>
  <si>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</si>
  <si>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</si>
  <si>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</si>
  <si>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</si>
  <si>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</si>
  <si>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</si>
  <si>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</si>
  <si>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</si>
  <si>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</si>
  <si>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</si>
  <si>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</si>
  <si>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</si>
  <si>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</si>
  <si>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</si>
  <si>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</si>
  <si>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</si>
  <si>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</si>
  <si>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</si>
  <si>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</si>
  <si>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</si>
  <si>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</si>
  <si>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</si>
  <si>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</si>
  <si>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</si>
  <si>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</si>
  <si>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</si>
  <si>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</si>
  <si>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</si>
  <si>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</si>
  <si>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</si>
  <si>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</si>
  <si>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</si>
  <si>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</si>
  <si>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</si>
  <si>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</si>
  <si>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</si>
  <si>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</si>
  <si>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</si>
  <si>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</si>
  <si>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</si>
  <si>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</si>
  <si>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</si>
  <si>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</si>
  <si>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</si>
  <si>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</si>
  <si>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</si>
  <si>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</si>
  <si>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</si>
  <si>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</si>
  <si>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</si>
  <si>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</si>
  <si>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</si>
  <si>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</si>
  <si>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</si>
  <si>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</si>
  <si>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</si>
  <si>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</si>
  <si>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</si>
  <si>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</si>
  <si>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</si>
  <si>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</si>
  <si>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</si>
  <si>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</si>
  <si>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</si>
  <si>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</si>
  <si>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</si>
  <si>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</si>
  <si>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</si>
  <si>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</si>
  <si>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</si>
  <si>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</si>
  <si>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</si>
  <si>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</si>
  <si>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</si>
  <si>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</si>
  <si>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</si>
  <si>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</si>
  <si>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</si>
  <si>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</si>
  <si>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</si>
  <si>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</si>
  <si>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</si>
  <si>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</si>
  <si>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</si>
  <si>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</si>
  <si>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</si>
  <si>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</si>
  <si>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</si>
  <si>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</si>
  <si>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</si>
  <si>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</si>
  <si>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</si>
  <si>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</si>
  <si>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</si>
  <si>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</si>
  <si>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</si>
  <si>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</si>
  <si>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</si>
  <si>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</si>
  <si>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</si>
  <si>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</si>
  <si>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</si>
  <si>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</si>
  <si>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</si>
  <si>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</si>
  <si>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</si>
  <si>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</si>
  <si>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</si>
  <si>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</si>
  <si>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</si>
  <si>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</si>
  <si>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</si>
  <si>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</si>
  <si>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</si>
  <si>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</si>
  <si>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</si>
  <si>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</si>
  <si>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</si>
  <si>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</si>
  <si>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</si>
  <si>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</si>
  <si>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</si>
  <si>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</si>
  <si>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</si>
  <si>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</si>
  <si>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</si>
  <si>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</si>
  <si>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</si>
  <si>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</si>
  <si>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</si>
  <si>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</si>
  <si>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</si>
  <si>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</si>
  <si>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</si>
  <si>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</si>
  <si>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</si>
  <si>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</si>
  <si>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</si>
  <si>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</si>
  <si>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</si>
  <si>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</si>
  <si>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</si>
  <si>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</si>
  <si>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</si>
  <si>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</si>
  <si>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</si>
  <si>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</si>
  <si>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</si>
  <si>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</si>
  <si>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</si>
  <si>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</si>
  <si>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</si>
  <si>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</si>
  <si>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</si>
  <si>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</si>
  <si>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</si>
  <si>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</si>
  <si>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</si>
  <si>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</si>
  <si>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</si>
  <si>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</si>
  <si>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</si>
  <si>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</si>
  <si>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</si>
  <si>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</si>
  <si>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</si>
  <si>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</si>
  <si>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</si>
  <si>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</si>
  <si>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</si>
  <si>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</si>
  <si>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</si>
  <si>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</si>
  <si>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</si>
  <si>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</si>
  <si>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</si>
  <si>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</si>
  <si>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</si>
  <si>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</si>
  <si>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</si>
  <si>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</si>
  <si>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</si>
  <si>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</si>
  <si>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</si>
  <si>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</si>
  <si>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</si>
  <si>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</si>
  <si>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</si>
  <si>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</si>
  <si>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</si>
  <si>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</si>
  <si>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</si>
  <si>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</si>
  <si>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</si>
  <si>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</si>
  <si>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</si>
  <si>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</si>
  <si>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</si>
  <si>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</si>
  <si>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</si>
  <si>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</si>
  <si>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</si>
  <si>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</si>
  <si>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</si>
  <si>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</si>
  <si>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</si>
  <si>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</si>
  <si>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</si>
  <si>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</si>
  <si>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</si>
  <si>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</si>
  <si>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</si>
  <si>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</si>
  <si>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</si>
  <si>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</si>
  <si>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</si>
  <si>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</si>
  <si>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</si>
  <si>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</si>
  <si>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</si>
  <si>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</si>
  <si>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</si>
  <si>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</si>
  <si>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</si>
  <si>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</si>
  <si>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</si>
  <si>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</si>
  <si>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</si>
  <si>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</si>
  <si>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</si>
  <si>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</si>
  <si>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</si>
  <si>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</si>
  <si>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</si>
  <si>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</si>
  <si>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</si>
  <si>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</si>
  <si>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</si>
  <si>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</si>
  <si>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</si>
  <si>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</si>
  <si>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</si>
  <si>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</si>
  <si>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</si>
  <si>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</si>
  <si>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</si>
  <si>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</si>
  <si>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</si>
  <si>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</si>
  <si>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</si>
  <si>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</si>
  <si>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</si>
  <si>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</si>
  <si>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</si>
  <si>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</si>
  <si>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</si>
  <si>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</si>
  <si>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</si>
  <si>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</si>
  <si>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</si>
  <si>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</si>
  <si>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</si>
  <si>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</si>
  <si>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</si>
  <si>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</si>
  <si>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</si>
  <si>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</si>
  <si>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</si>
  <si>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</si>
  <si>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</si>
  <si>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</si>
  <si>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</si>
  <si>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</si>
  <si>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</si>
  <si>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</si>
  <si>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</si>
  <si>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</si>
  <si>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</si>
  <si>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</si>
  <si>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</si>
  <si>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</si>
  <si>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</si>
  <si>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</si>
  <si>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</si>
  <si>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</si>
  <si>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</si>
  <si>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</si>
  <si>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</si>
  <si>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</si>
  <si>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</si>
  <si>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</si>
  <si>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</si>
  <si>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</si>
  <si>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</si>
  <si>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</si>
  <si>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</si>
  <si>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</si>
  <si>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</si>
  <si>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</si>
  <si>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</si>
  <si>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</si>
  <si>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</si>
  <si>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</si>
  <si>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</si>
  <si>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</si>
  <si>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</si>
  <si>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</si>
  <si>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</si>
  <si>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</si>
  <si>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</si>
  <si>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</si>
  <si>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</si>
  <si>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</si>
  <si>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</si>
  <si>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</si>
  <si>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</si>
  <si>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</si>
  <si>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</si>
  <si>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</si>
  <si>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</si>
  <si>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</si>
  <si>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</si>
  <si>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</si>
  <si>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</si>
  <si>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</si>
  <si>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</si>
  <si>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</si>
  <si>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</si>
  <si>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</si>
  <si>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</si>
  <si>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</si>
  <si>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</si>
  <si>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</si>
  <si>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</si>
  <si>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</si>
  <si>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</si>
  <si>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</si>
  <si>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</si>
  <si>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</si>
  <si>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</si>
  <si>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</si>
  <si>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</si>
  <si>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</si>
  <si>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</si>
  <si>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</si>
  <si>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</si>
  <si>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</si>
  <si>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</si>
  <si>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</si>
  <si>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</si>
  <si>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</si>
  <si>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</si>
  <si>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</si>
  <si>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</si>
  <si>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</si>
  <si>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</si>
  <si>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</si>
  <si>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</si>
  <si>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</si>
  <si>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</si>
  <si>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</si>
  <si>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</si>
  <si>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</si>
  <si>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</si>
  <si>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</si>
  <si>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</si>
  <si>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</si>
  <si>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</si>
  <si>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</si>
  <si>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</si>
  <si>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</si>
  <si>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</si>
  <si>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</si>
  <si>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</si>
  <si>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</si>
  <si>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</si>
  <si>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</si>
  <si>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</si>
  <si>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</si>
  <si>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</si>
  <si>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</si>
  <si>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55000084;100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</si>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</sst>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83024"/>
        <c:axId val="241483568"/>
      </c:barChart>
      <c:catAx>
        <c:axId val="2414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568"/>
        <c:crosses val="autoZero"/>
        <c:auto val="1"/>
        <c:lblAlgn val="ctr"/>
        <c:lblOffset val="100"/>
        <c:noMultiLvlLbl val="0"/>
      </c:catAx>
      <c:valAx>
        <c:axId val="2414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10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1</v>
          </cell>
        </row>
        <row r="115">
          <cell r="A115">
            <v>55000128</v>
          </cell>
          <cell r="V115">
            <v>1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12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3" totalsRowShown="0" headerRowDxfId="135" dataDxfId="134" tableBorderDxfId="133">
  <autoFilter ref="A3:BF313"/>
  <sortState ref="A4:AF311">
    <sortCondition ref="A3:A311"/>
  </sortState>
  <tableColumns count="58">
    <tableColumn id="1" name="Id" dataDxfId="132"/>
    <tableColumn id="2" name="Name" dataDxfId="131"/>
    <tableColumn id="22" name="Ename" dataDxfId="130"/>
    <tableColumn id="23" name="EnameShort" dataDxfId="129"/>
    <tableColumn id="3" name="Star" dataDxfId="128"/>
    <tableColumn id="4" name="Type" dataDxfId="127"/>
    <tableColumn id="5" name="Attr" dataDxfId="126"/>
    <tableColumn id="58" name="Quality" dataDxfId="125">
      <calculatedColumnFormula>IF(T4&gt;10,5,IF(T4&gt;5,4,IF(T4&gt;2.5,3,IF(T4&gt;0,2,IF(T4&gt;-2.5,1,IF(T4&gt;-10,0,6))))))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SUM(J4:K4)+SUM(M4:S4)*5+4.4*SUM(AO4:AW4)+2.5*SUM(AI4:AM4)+AH4+L4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18" name="Skills" dataDxfId="108"/>
    <tableColumn id="42" name="~Skill1" dataDxfId="107"/>
    <tableColumn id="43" name="~SkillRate1" dataDxfId="106"/>
    <tableColumn id="44" name="~Skill2" dataDxfId="105"/>
    <tableColumn id="45" name="~SkillRate2" dataDxfId="104"/>
    <tableColumn id="46" name="~Skill3" dataDxfId="103"/>
    <tableColumn id="47" name="~SkillRate3" dataDxfId="102"/>
    <tableColumn id="48" name="~Skill4" dataDxfId="101"/>
    <tableColumn id="49" name="~SkillRate4" dataDxfId="100"/>
    <tableColumn id="54" name="~SkillMark" dataDxfId="99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CONCATENATE(AI4,";",AJ4,";",AK4,";",AL4,";",AM4)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38" name="~AntiIce" dataDxfId="87"/>
    <tableColumn id="39" name="~AntiThunder" dataDxfId="86"/>
    <tableColumn id="40" name="~AntiLight" dataDxfId="85"/>
    <tableColumn id="41" name="~AntiDark" dataDxfId="84"/>
    <tableColumn id="31" name="AttrDef" dataDxfId="83">
      <calculatedColumnFormula>CONCATENATE(AO4,";",AP4,";",AQ4,";",AR4,";",AS4,";",AT4,";",AU4,";",AV4,";",AW4)</calculatedColumnFormula>
    </tableColumn>
    <tableColumn id="50" name="IsBuilding" dataDxfId="82"/>
    <tableColumn id="20" name="Res" dataDxfId="81"/>
    <tableColumn id="21" name="Icon" dataDxfId="80"/>
    <tableColumn id="17" name="Cover" dataDxfId="79"/>
    <tableColumn id="15" name="IsSpecial" dataDxfId="78"/>
    <tableColumn id="28" name="IsNew" dataDxfId="77"/>
    <tableColumn id="19" name="VsMark" dataDxfId="76"/>
    <tableColumn id="29" name="Remark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5" dataDxfId="64" tableBorderDxfId="63">
  <autoFilter ref="A3:BF11"/>
  <sortState ref="A4:AF311">
    <sortCondition ref="A3:A311"/>
  </sortState>
  <tableColumns count="58">
    <tableColumn id="1" name="Id" dataDxfId="62"/>
    <tableColumn id="2" name="Name" dataDxfId="61"/>
    <tableColumn id="22" name="Ename" dataDxfId="60"/>
    <tableColumn id="23" name="EnameShort" dataDxfId="59"/>
    <tableColumn id="3" name="Star" dataDxfId="58"/>
    <tableColumn id="4" name="Type" dataDxfId="57"/>
    <tableColumn id="5" name="Attr" dataDxfId="56"/>
    <tableColumn id="58" name="Quality" dataDxfId="55">
      <calculatedColumnFormula>IF(T4&gt;10,5,IF(T4&gt;5,4,IF(T4&gt;2.5,3,IF(T4&gt;0,2,IF(T4&gt;-2.5,1,IF(T4&gt;-10,0,6))))))</calculatedColumnFormula>
    </tableColumn>
    <tableColumn id="12" name="Cost" dataDxfId="54"/>
    <tableColumn id="6" name="AtkP" dataDxfId="53"/>
    <tableColumn id="24" name="VitP" dataDxfId="52"/>
    <tableColumn id="25" name="Modify" dataDxfId="51"/>
    <tableColumn id="9" name="Def" dataDxfId="50"/>
    <tableColumn id="10" name="Mag" dataDxfId="49"/>
    <tableColumn id="32" name="Spd" dataDxfId="48"/>
    <tableColumn id="35" name="Hit" dataDxfId="47"/>
    <tableColumn id="36" name="Dhit" dataDxfId="46"/>
    <tableColumn id="34" name="Crt" dataDxfId="45"/>
    <tableColumn id="33" name="Luk" dataDxfId="44"/>
    <tableColumn id="7" name="Sum" dataDxfId="43">
      <calculatedColumnFormula>SUM(J4:K4)+SUM(M4:S4)*5+4.4*SUM(AO4:AW4)+2.5*SUM(AI4:AM4)+AH4+L4</calculatedColumnFormula>
    </tableColumn>
    <tableColumn id="13" name="Range" dataDxfId="42"/>
    <tableColumn id="14" name="Mov" dataDxfId="41"/>
    <tableColumn id="60" name="LifeRound" dataDxfId="40"/>
    <tableColumn id="16" name="Arrow" dataDxfId="39"/>
    <tableColumn id="18" name="Skills" dataDxfId="38"/>
    <tableColumn id="42" name="~Skill1" dataDxfId="37"/>
    <tableColumn id="43" name="~SkillRate1" dataDxfId="36"/>
    <tableColumn id="44" name="~Skill2" dataDxfId="35"/>
    <tableColumn id="45" name="~SkillRate2" dataDxfId="34"/>
    <tableColumn id="46" name="~Skill3" dataDxfId="33"/>
    <tableColumn id="47" name="~SkillRate3" dataDxfId="32"/>
    <tableColumn id="48" name="~Skill4" dataDxfId="31"/>
    <tableColumn id="49" name="~SkillRate4" dataDxfId="30"/>
    <tableColumn id="54" name="~SkillMark" dataDxfId="29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8"/>
    <tableColumn id="57" name="~AntiMental" dataDxfId="27"/>
    <tableColumn id="56" name="~AntiPhysical" dataDxfId="26"/>
    <tableColumn id="55" name="~AntiElement" dataDxfId="25"/>
    <tableColumn id="53" name="~AntiHelp" dataDxfId="24"/>
    <tableColumn id="30" name="BuffImmune" dataDxfId="23">
      <calculatedColumnFormula>CONCATENATE(AI4,";",AJ4,";",AK4,";",AL4,";",AM4)</calculatedColumnFormula>
    </tableColumn>
    <tableColumn id="8" name="~AntiNull" dataDxfId="22"/>
    <tableColumn id="11" name="~AntiWater" dataDxfId="21"/>
    <tableColumn id="26" name="~AntiWind" dataDxfId="20"/>
    <tableColumn id="27" name="~AntiFire" dataDxfId="19"/>
    <tableColumn id="37" name="~AntiEarth" dataDxfId="18"/>
    <tableColumn id="38" name="~AntiIce" dataDxfId="17"/>
    <tableColumn id="39" name="~AntiThunder" dataDxfId="16"/>
    <tableColumn id="40" name="~AntiLight" dataDxfId="15"/>
    <tableColumn id="41" name="~AntiDark" dataDxfId="14"/>
    <tableColumn id="31" name="AttrDef" dataDxfId="13">
      <calculatedColumnFormula>CONCATENATE(AO4,";",AP4,";",AQ4,";",AR4,";",AS4,";",AT4,";",AU4,";",AV4,";",AW4)</calculatedColumnFormula>
    </tableColumn>
    <tableColumn id="59" name="IsBuilding" dataDxfId="12"/>
    <tableColumn id="20" name="Res" dataDxfId="11"/>
    <tableColumn id="21" name="Icon" dataDxfId="10"/>
    <tableColumn id="17" name="Cover" dataDxfId="9"/>
    <tableColumn id="15" name="IsSpecial" dataDxfId="8"/>
    <tableColumn id="28" name="IsNew" dataDxfId="7"/>
    <tableColumn id="19" name="VsMark" dataDxfId="6"/>
    <tableColumn id="29" name="Remark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4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3"/>
  <sheetViews>
    <sheetView tabSelected="1" workbookViewId="0">
      <pane xSplit="1" ySplit="3" topLeftCell="B303" activePane="bottomRight" state="frozen"/>
      <selection pane="topRight" activeCell="B1" sqref="B1"/>
      <selection pane="bottomLeft" activeCell="A4" sqref="A4"/>
      <selection pane="bottomRight" activeCell="Z313" sqref="Z313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1145</v>
      </c>
      <c r="N2" s="2" t="s">
        <v>1148</v>
      </c>
      <c r="O2" s="2" t="s">
        <v>1151</v>
      </c>
      <c r="P2" s="2" t="s">
        <v>1145</v>
      </c>
      <c r="Q2" s="2" t="s">
        <v>1145</v>
      </c>
      <c r="R2" s="2" t="s">
        <v>1156</v>
      </c>
      <c r="S2" s="2" t="s">
        <v>1151</v>
      </c>
      <c r="T2" s="41" t="s">
        <v>1009</v>
      </c>
      <c r="U2" s="2" t="s">
        <v>1141</v>
      </c>
      <c r="V2" s="2" t="s">
        <v>1141</v>
      </c>
      <c r="W2" s="2" t="s">
        <v>1422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1220</v>
      </c>
      <c r="AU2" s="49" t="s">
        <v>1009</v>
      </c>
      <c r="AV2" s="49" t="s">
        <v>1220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1423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1412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1175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1178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1412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1174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1412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1174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1336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1412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1174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1412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1175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1389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1412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1174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1412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1174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1338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1412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1174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1412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1174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1412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1269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1412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1174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1412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1270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1412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1175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1412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1175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1412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1175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1412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1175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1412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1175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1412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1175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1412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1175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1412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1175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1337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1412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1174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1183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1412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1174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1412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1175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1412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1174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1179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1412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1174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1412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1174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1412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1174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1202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1412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1174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18.399999999999999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11.4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1412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1174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1412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1174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1412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1174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1306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1412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1174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1162</v>
      </c>
      <c r="Y36" s="4" t="s">
        <v>1390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1412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1174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1412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1174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1412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1175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1412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1174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1412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1174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1391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1412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1174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1392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1412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1174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1203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1412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1174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1383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1412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1174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1290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1412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1174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1384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1412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1174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1412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1174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1412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1174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1412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1174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1412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1174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8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11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1412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1174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5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13</v>
      </c>
      <c r="U52" s="4">
        <v>10</v>
      </c>
      <c r="V52" s="4">
        <v>10</v>
      </c>
      <c r="W52" s="4">
        <v>0</v>
      </c>
      <c r="X52" s="4" t="s">
        <v>9</v>
      </c>
      <c r="Y52" s="4" t="s">
        <v>1420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10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1412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1174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1412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1174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1393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1412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1174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1412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1174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1385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1412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1174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1300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1412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1174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1412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1174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1339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1412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1174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1180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1412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1174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1412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1174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1412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1174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1412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1174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1412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1174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1412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1175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1412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1175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1371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1412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1174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1320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1412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1174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1340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1412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1174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1412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1174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1412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1174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1412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1174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1164</v>
      </c>
      <c r="Y73" s="4" t="s">
        <v>1341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1412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1174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1412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1174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1394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1412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1174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1412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1174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1412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1174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1342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1412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1174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1412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1175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1412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1175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1412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1174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1412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1174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36.32</v>
      </c>
      <c r="U83" s="4">
        <v>10</v>
      </c>
      <c r="V83" s="4">
        <v>15</v>
      </c>
      <c r="W83" s="4">
        <v>0</v>
      </c>
      <c r="X83" s="4" t="s">
        <v>38</v>
      </c>
      <c r="Y83" s="4" t="s">
        <v>1184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7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1412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1174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1395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1412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1174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29.5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6.5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1412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1174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1412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1174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1396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1412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1174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1343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1412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1174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1344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6.2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1412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1174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1412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1174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1345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1412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1174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1412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1174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1412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1174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1313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1412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1174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1386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1412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1174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1412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1174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51.6</v>
      </c>
      <c r="U97" s="4">
        <v>10</v>
      </c>
      <c r="V97" s="4">
        <v>10</v>
      </c>
      <c r="W97" s="4">
        <v>0</v>
      </c>
      <c r="X97" s="4" t="s">
        <v>22</v>
      </c>
      <c r="Y97" s="4" t="s">
        <v>1373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7.6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1412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1174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1347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1412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1174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1163</v>
      </c>
      <c r="Y99" s="4" t="s">
        <v>1185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1412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1174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1321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1412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1174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18.8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1186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5.8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1412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1174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4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1412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1174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1187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1412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1174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1204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1412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1174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1412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1174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1412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1174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1308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1412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1174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1372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1412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1174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1346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1412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1174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1348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1412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1174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1412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1174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1349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10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1412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1174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14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1188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5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1412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1174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1322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1412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1174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1323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1412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1174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1324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1412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1174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23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6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1412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1174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1325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1412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1174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1326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1412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1174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1327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1412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1174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1328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1412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1174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-2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1412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1174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3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11.5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1412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1174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10.8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5.8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1412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1174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20.8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5.8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1412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1174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1205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1412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1174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1412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1174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4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9.75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5.75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1412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1174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1412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1174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1412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1174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1412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1174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1412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1174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1412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1174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1181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1412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1174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26.92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6.6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1412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1174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1189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1412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1174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1412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1174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11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1206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8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1412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1174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40.799999999999997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1329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7.8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1412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1174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1412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1175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1412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1174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28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1350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5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1412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1174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1412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1174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1412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1173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1412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1175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27.32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8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1412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1174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1412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1174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1167</v>
      </c>
      <c r="Y148" s="4" t="s">
        <v>1351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1412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1174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1397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1412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1174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4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10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7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1412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1174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1412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1174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1412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1175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1412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1174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1412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1174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1171</v>
      </c>
      <c r="Y155" s="4" t="s">
        <v>1362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1412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1174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1207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1412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1174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1412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1175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1208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1412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1174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15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6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1412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1174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1374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1412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1174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1412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1175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1330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1412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1174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1412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1174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1412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1174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1412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1174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1190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1412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1174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1412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1174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1412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1174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1309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1412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1174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1310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1412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1174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-4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1412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1174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22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14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1412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1173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1165</v>
      </c>
      <c r="Y173" s="4" t="s">
        <v>1363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1412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1174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1314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1412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1174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1331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1412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1174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1315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1412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1174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1387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1412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1174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1191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1412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1174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1412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1174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22.2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1376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8.1999999999999993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1412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1174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1375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1412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1173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18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5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1412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1174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1192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1412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1174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1412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1174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1377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1412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1174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37.32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1412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1174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1412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1174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-25.8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1378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7.2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1412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1174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1209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1412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1173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1412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1175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1412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1174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1166</v>
      </c>
      <c r="Y192" s="4" t="s">
        <v>1353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1412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1173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1412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1174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1412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1174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5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8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1412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1174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1412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1174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1412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1174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1412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1173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1412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1174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1412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1174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1412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1174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1168</v>
      </c>
      <c r="Y202" s="4" t="s">
        <v>1421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1412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1412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1174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1193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1412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1174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1170</v>
      </c>
      <c r="Y205" s="4" t="s">
        <v>1356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1412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1174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1352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1412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1174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1412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1174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1194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1412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1174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1388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1412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1174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1210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1412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1174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1211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1412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1174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1412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1174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1369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1412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1174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29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5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1412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1174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1370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1412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1173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1412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1174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1212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1412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1174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1412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1174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1169</v>
      </c>
      <c r="Y219" s="4" t="s">
        <v>1398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1412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1173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1332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1412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1174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1412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1174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1412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1174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1412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1174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1412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1174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1316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1412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1174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1103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5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1412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1174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1317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1412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1174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1412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1174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1412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1174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1311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1412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1174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1312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1412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1174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1412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1175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1379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1412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1174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1412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1174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1105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1412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1174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1106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1412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1174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26.5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13.5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1412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1174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7.8000000000000007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1108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6.8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1412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1174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1109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1412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1174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1412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1174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1412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1174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1111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1412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1174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1364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1412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1174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28.5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7.5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1412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1174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0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1213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7.5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1412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1174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1195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1412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1174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33.700000000000003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9.6999999999999993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1412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1174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1182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1412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1174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1113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1412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1174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1412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1174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1115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1412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1174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1412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1174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1318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1412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1174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1412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1174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1365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1412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1173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-5.2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1196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6.8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1412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1174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1116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1412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1174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1197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1412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1174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1117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1412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1174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1118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1412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1174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1119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1412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1174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1214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1412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1174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1412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1175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50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1120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7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1412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1174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27.4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1198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9.4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1412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1174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1121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1412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1174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1380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1412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1174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1199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7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1412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1174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1412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1174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1122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1412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1174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1333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1412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1174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1334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1412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1174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1172</v>
      </c>
      <c r="Y273" s="4" t="s">
        <v>1335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1412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1174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1366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1412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1174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1367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1412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1174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1412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1174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1215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1412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1174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1200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1412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1174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1412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1174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1216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1412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1174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1412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1174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1412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1174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1412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1174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1217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1412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1174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1123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1412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1174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1412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1270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1218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1412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1174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4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10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1201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14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1412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1174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1368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1412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1174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1124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1412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1174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1125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1412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1174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1126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1412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1174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1127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1412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1174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1319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1412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1174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1128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1412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1174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22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1129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5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1412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1174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-13.25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7.75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1412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1174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4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9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1130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5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1412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1174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1382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1412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1174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1381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1412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1174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33.700000000000003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7.7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1412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1174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6.5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9.5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1412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1174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-6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1131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7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1412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1174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1132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1412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1174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1132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1412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1174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1133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1412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1174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1134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1412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1174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1412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1272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1412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1271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1412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1270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1412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1271</v>
      </c>
    </row>
    <row r="312" spans="1:58" ht="14.25">
      <c r="A312">
        <v>51000309</v>
      </c>
      <c r="B312" s="11" t="s">
        <v>1417</v>
      </c>
      <c r="C312" s="4" t="s">
        <v>1418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1424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1412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1419</v>
      </c>
    </row>
    <row r="313" spans="1:58" ht="14.25">
      <c r="A313">
        <v>51000310</v>
      </c>
      <c r="B313" s="11" t="s">
        <v>1426</v>
      </c>
      <c r="C313" s="11" t="s">
        <v>1425</v>
      </c>
      <c r="D313" s="8" t="s">
        <v>1427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3</v>
      </c>
      <c r="I313" s="11">
        <v>6</v>
      </c>
      <c r="J313" s="11">
        <v>20</v>
      </c>
      <c r="K313" s="11">
        <v>-20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5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1428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5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1412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/>
    </row>
  </sheetData>
  <phoneticPr fontId="18" type="noConversion"/>
  <conditionalFormatting sqref="T4:T3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3">
    <cfRule type="cellIs" dxfId="3" priority="11" operator="equal">
      <formula>1</formula>
    </cfRule>
    <cfRule type="cellIs" dxfId="2" priority="12" operator="equal">
      <formula>2</formula>
    </cfRule>
    <cfRule type="cellIs" dxfId="1" priority="13" operator="equal">
      <formula>3</formula>
    </cfRule>
    <cfRule type="cellIs" dxfId="0" priority="1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5" sqref="T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1422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1423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-22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5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1413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7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1413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1413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1138</v>
      </c>
      <c r="C7" s="11" t="s">
        <v>1136</v>
      </c>
      <c r="D7" s="25" t="s">
        <v>1137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1413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1406</v>
      </c>
      <c r="B8" s="11" t="s">
        <v>1399</v>
      </c>
      <c r="C8" s="11" t="s">
        <v>1401</v>
      </c>
      <c r="D8" s="25" t="s">
        <v>1403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1415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1414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1407</v>
      </c>
      <c r="B9" s="11" t="s">
        <v>1400</v>
      </c>
      <c r="C9" s="11" t="s">
        <v>1402</v>
      </c>
      <c r="D9" s="25" t="s">
        <v>1404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1408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1414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1413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1405</v>
      </c>
      <c r="B11" s="11" t="s">
        <v>1135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1413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4" priority="13" operator="between">
      <formula>-30</formula>
      <formula>30</formula>
    </cfRule>
  </conditionalFormatting>
  <conditionalFormatting sqref="J4">
    <cfRule type="cellIs" dxfId="73" priority="12" operator="between">
      <formula>-30</formula>
      <formula>30</formula>
    </cfRule>
  </conditionalFormatting>
  <conditionalFormatting sqref="J5:J7">
    <cfRule type="cellIs" dxfId="72" priority="11" operator="between">
      <formula>-30</formula>
      <formula>30</formula>
    </cfRule>
  </conditionalFormatting>
  <conditionalFormatting sqref="J11">
    <cfRule type="cellIs" dxfId="71" priority="10" operator="between">
      <formula>-30</formula>
      <formula>30</formula>
    </cfRule>
  </conditionalFormatting>
  <conditionalFormatting sqref="J10">
    <cfRule type="cellIs" dxfId="70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9" priority="5" operator="between">
      <formula>-30</formula>
      <formula>30</formula>
    </cfRule>
  </conditionalFormatting>
  <conditionalFormatting sqref="J9">
    <cfRule type="cellIs" dxfId="68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2" operator="between">
      <formula>-30</formula>
      <formula>30</formula>
    </cfRule>
  </conditionalFormatting>
  <conditionalFormatting sqref="J8">
    <cfRule type="cellIs" dxfId="66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2016-04-02T12:11:57Z</dcterms:modified>
</cp:coreProperties>
</file>