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Y48" i="1" l="1"/>
  <c r="Y4" i="2" l="1"/>
  <c r="U4" i="2" s="1"/>
  <c r="Y5" i="2"/>
  <c r="U5" i="2" s="1"/>
  <c r="Y4" i="1"/>
  <c r="U4" i="1" s="1"/>
  <c r="Y5" i="1"/>
  <c r="U5" i="1" s="1"/>
  <c r="Y6" i="1"/>
  <c r="U6" i="1" s="1"/>
  <c r="Y7" i="1"/>
  <c r="U7" i="1" s="1"/>
  <c r="Y12" i="1"/>
  <c r="U12" i="1" s="1"/>
  <c r="Y8" i="1"/>
  <c r="U8" i="1" s="1"/>
  <c r="Y116" i="1"/>
  <c r="U116" i="1" s="1"/>
  <c r="Y97" i="1"/>
  <c r="U97" i="1" s="1"/>
  <c r="Y9" i="1"/>
  <c r="U9" i="1" s="1"/>
  <c r="Y10" i="1"/>
  <c r="U10" i="1" s="1"/>
  <c r="Y11" i="1"/>
  <c r="U11" i="1" s="1"/>
  <c r="Y13" i="1"/>
  <c r="U13" i="1" s="1"/>
  <c r="Y14" i="1"/>
  <c r="U14" i="1" s="1"/>
  <c r="Y15" i="1"/>
  <c r="U15" i="1" s="1"/>
  <c r="Y16" i="1"/>
  <c r="U16" i="1" s="1"/>
  <c r="Y20" i="1"/>
  <c r="U20" i="1" s="1"/>
  <c r="Y18" i="1"/>
  <c r="U18" i="1" s="1"/>
  <c r="Y17" i="1"/>
  <c r="U17" i="1" s="1"/>
  <c r="Y22" i="1"/>
  <c r="U22" i="1" s="1"/>
  <c r="Y23" i="1"/>
  <c r="U23" i="1" s="1"/>
  <c r="Y24" i="1"/>
  <c r="U24" i="1" s="1"/>
  <c r="Y25" i="1"/>
  <c r="U25" i="1" s="1"/>
  <c r="Y26" i="1"/>
  <c r="U26" i="1" s="1"/>
  <c r="Y27" i="1"/>
  <c r="U27" i="1" s="1"/>
  <c r="Y29" i="1"/>
  <c r="U29" i="1" s="1"/>
  <c r="Y30" i="1"/>
  <c r="U30" i="1" s="1"/>
  <c r="Y31" i="1"/>
  <c r="U31" i="1" s="1"/>
  <c r="Y34" i="1"/>
  <c r="U34" i="1" s="1"/>
  <c r="Y33" i="1"/>
  <c r="U33" i="1" s="1"/>
  <c r="Y32" i="1"/>
  <c r="U32" i="1" s="1"/>
  <c r="Y36" i="1"/>
  <c r="U36" i="1" s="1"/>
  <c r="Y37" i="1"/>
  <c r="U37" i="1" s="1"/>
  <c r="Y38" i="1"/>
  <c r="U38" i="1" s="1"/>
  <c r="Y39" i="1"/>
  <c r="U39" i="1" s="1"/>
  <c r="Y40" i="1"/>
  <c r="U40" i="1" s="1"/>
  <c r="Y41" i="1"/>
  <c r="U41" i="1" s="1"/>
  <c r="Y42" i="1"/>
  <c r="U42" i="1" s="1"/>
  <c r="Y43" i="1"/>
  <c r="U43" i="1" s="1"/>
  <c r="Y44" i="1"/>
  <c r="U44" i="1" s="1"/>
  <c r="Y45" i="1"/>
  <c r="U45" i="1" s="1"/>
  <c r="Y46" i="1"/>
  <c r="U46" i="1" s="1"/>
  <c r="Y47" i="1"/>
  <c r="U47" i="1" s="1"/>
  <c r="U48" i="1"/>
  <c r="Y49" i="1"/>
  <c r="U49" i="1" s="1"/>
  <c r="Y50" i="1"/>
  <c r="U50" i="1" s="1"/>
  <c r="Y51" i="1"/>
  <c r="U51" i="1" s="1"/>
  <c r="Y52" i="1"/>
  <c r="U52" i="1" s="1"/>
  <c r="Y53" i="1"/>
  <c r="U53" i="1" s="1"/>
  <c r="Y54" i="1"/>
  <c r="U54" i="1" s="1"/>
  <c r="Y55" i="1"/>
  <c r="U55" i="1" s="1"/>
  <c r="Y56" i="1"/>
  <c r="U56" i="1" s="1"/>
  <c r="Y57" i="1"/>
  <c r="U57" i="1" s="1"/>
  <c r="Y58" i="1"/>
  <c r="U58" i="1" s="1"/>
  <c r="Y59" i="1"/>
  <c r="U59" i="1" s="1"/>
  <c r="Y60" i="1"/>
  <c r="U60" i="1" s="1"/>
  <c r="Y61" i="1"/>
  <c r="U61" i="1" s="1"/>
  <c r="Y62" i="1"/>
  <c r="U62" i="1" s="1"/>
  <c r="Y63" i="1"/>
  <c r="U63" i="1" s="1"/>
  <c r="Y64" i="1"/>
  <c r="U64" i="1" s="1"/>
  <c r="Y65" i="1"/>
  <c r="U65" i="1" s="1"/>
  <c r="Y66" i="1"/>
  <c r="U66" i="1" s="1"/>
  <c r="Y67" i="1"/>
  <c r="U67" i="1" s="1"/>
  <c r="Y68" i="1"/>
  <c r="U68" i="1" s="1"/>
  <c r="Y69" i="1"/>
  <c r="U69" i="1" s="1"/>
  <c r="Y70" i="1"/>
  <c r="U70" i="1" s="1"/>
  <c r="Y71" i="1"/>
  <c r="U71" i="1" s="1"/>
  <c r="H71" i="1" s="1"/>
  <c r="Y72" i="1"/>
  <c r="U72" i="1" s="1"/>
  <c r="Y73" i="1"/>
  <c r="U73" i="1" s="1"/>
  <c r="Y110" i="1"/>
  <c r="U110" i="1" s="1"/>
  <c r="Y75" i="1"/>
  <c r="U75" i="1" s="1"/>
  <c r="Y76" i="1"/>
  <c r="U76" i="1" s="1"/>
  <c r="Y77" i="1"/>
  <c r="U77" i="1" s="1"/>
  <c r="Y78" i="1"/>
  <c r="U78" i="1" s="1"/>
  <c r="Y79" i="1"/>
  <c r="U79" i="1" s="1"/>
  <c r="Y80" i="1"/>
  <c r="U80" i="1" s="1"/>
  <c r="Y81" i="1"/>
  <c r="U81" i="1" s="1"/>
  <c r="Y82" i="1"/>
  <c r="U82" i="1" s="1"/>
  <c r="Y83" i="1"/>
  <c r="U83" i="1" s="1"/>
  <c r="Y84" i="1"/>
  <c r="U84" i="1" s="1"/>
  <c r="Y85" i="1"/>
  <c r="U85" i="1" s="1"/>
  <c r="Y86" i="1"/>
  <c r="U86" i="1" s="1"/>
  <c r="Y87" i="1"/>
  <c r="U87" i="1" s="1"/>
  <c r="Y88" i="1"/>
  <c r="U88" i="1" s="1"/>
  <c r="Y89" i="1"/>
  <c r="U89" i="1" s="1"/>
  <c r="Y90" i="1"/>
  <c r="U90" i="1" s="1"/>
  <c r="Y91" i="1"/>
  <c r="U91" i="1" s="1"/>
  <c r="Y92" i="1"/>
  <c r="U92" i="1" s="1"/>
  <c r="Y93" i="1"/>
  <c r="U93" i="1" s="1"/>
  <c r="Y94" i="1"/>
  <c r="U94" i="1" s="1"/>
  <c r="Y95" i="1"/>
  <c r="U95" i="1" s="1"/>
  <c r="Y96" i="1"/>
  <c r="U96" i="1" s="1"/>
  <c r="Y98" i="1"/>
  <c r="U98" i="1" s="1"/>
  <c r="Y99" i="1"/>
  <c r="U99" i="1" s="1"/>
  <c r="Y100" i="1"/>
  <c r="U100" i="1" s="1"/>
  <c r="Y101" i="1"/>
  <c r="U101" i="1" s="1"/>
  <c r="Y102" i="1"/>
  <c r="U102" i="1" s="1"/>
  <c r="Y103" i="1"/>
  <c r="U103" i="1" s="1"/>
  <c r="Y104" i="1"/>
  <c r="U104" i="1" s="1"/>
  <c r="Y105" i="1"/>
  <c r="U105" i="1" s="1"/>
  <c r="Y106" i="1"/>
  <c r="U106" i="1" s="1"/>
  <c r="Y107" i="1"/>
  <c r="U107" i="1" s="1"/>
  <c r="Y108" i="1"/>
  <c r="U108" i="1" s="1"/>
  <c r="Y109" i="1"/>
  <c r="U109" i="1" s="1"/>
  <c r="Y74" i="1"/>
  <c r="U74" i="1" s="1"/>
  <c r="Y111" i="1"/>
  <c r="U111" i="1" s="1"/>
  <c r="Y112" i="1"/>
  <c r="U112" i="1" s="1"/>
  <c r="Y113" i="1"/>
  <c r="U113" i="1" s="1"/>
  <c r="Y114" i="1"/>
  <c r="U114" i="1" s="1"/>
  <c r="Y115" i="1"/>
  <c r="U115" i="1" s="1"/>
  <c r="Y117" i="1"/>
  <c r="U117" i="1" s="1"/>
  <c r="Y118" i="1"/>
  <c r="U118" i="1" s="1"/>
  <c r="Y119" i="1"/>
  <c r="U119" i="1" s="1"/>
  <c r="Y120" i="1"/>
  <c r="U120" i="1" s="1"/>
  <c r="Y121" i="1"/>
  <c r="U121" i="1" s="1"/>
  <c r="Y122" i="1"/>
  <c r="U122" i="1" s="1"/>
  <c r="Y123" i="1"/>
  <c r="U123" i="1" s="1"/>
  <c r="Y124" i="1"/>
  <c r="U124" i="1" s="1"/>
  <c r="Y35" i="1"/>
  <c r="U35" i="1" s="1"/>
  <c r="Y28" i="1"/>
  <c r="U28" i="1" s="1"/>
  <c r="Y21" i="1"/>
  <c r="U21" i="1" s="1"/>
  <c r="Y19" i="1"/>
  <c r="U19" i="1" s="1"/>
  <c r="H4" i="1" l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  <c r="H5" i="2"/>
</calcChain>
</file>

<file path=xl/sharedStrings.xml><?xml version="1.0" encoding="utf-8"?>
<sst xmlns="http://schemas.openxmlformats.org/spreadsheetml/2006/main" count="627" uniqueCount="373">
  <si>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</si>
  <si>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</si>
  <si>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</si>
  <si>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</si>
  <si>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</si>
  <si>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</si>
  <si>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</si>
  <si>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</si>
  <si>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</si>
  <si>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</si>
  <si>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</si>
  <si>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</si>
  <si>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</si>
  <si>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</si>
  <si>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</si>
  <si>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</si>
  <si>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</si>
  <si>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</si>
  <si>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</si>
  <si>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</si>
  <si>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</si>
  <si>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</si>
  <si>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</si>
  <si>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</si>
  <si>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</si>
  <si>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</si>
  <si>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</si>
  <si>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</si>
  <si>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</si>
  <si>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</si>
  <si>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</si>
  <si>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</si>
  <si>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</si>
  <si>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</si>
  <si>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</si>
  <si>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</si>
  <si>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</si>
  <si>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</si>
  <si>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</si>
  <si>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</si>
  <si>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</si>
  <si>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</si>
  <si>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</si>
  <si>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</si>
  <si>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</si>
  <si>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</si>
  <si>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</si>
  <si>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</si>
  <si>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</si>
  <si>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</si>
  <si>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</si>
  <si>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</si>
  <si>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</si>
  <si>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</si>
  <si>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</si>
  <si>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</si>
  <si>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</si>
  <si>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</si>
  <si>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</si>
  <si>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</si>
  <si>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</si>
  <si>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</si>
  <si>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</si>
  <si>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</si>
  <si>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</si>
  <si>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</si>
  <si>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</si>
  <si>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</si>
  <si>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</si>
  <si>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</si>
  <si>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</si>
  <si>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</si>
  <si>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</si>
  <si>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</si>
  <si>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</si>
  <si>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</si>
  <si>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</si>
  <si>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</si>
  <si>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</si>
  <si>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</si>
  <si>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</si>
  <si>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</si>
  <si>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</si>
  <si>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</si>
  <si>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</si>
  <si>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</si>
  <si>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</si>
  <si>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</si>
  <si>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</si>
  <si>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</si>
  <si>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</si>
  <si>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</si>
  <si>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</si>
  <si>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</si>
  <si>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</si>
  <si>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</si>
  <si>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</si>
  <si>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</si>
  <si>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</si>
  <si>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</si>
  <si>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</si>
  <si>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</si>
  <si>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</si>
  <si>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</si>
  <si>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</si>
  <si>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</si>
  <si>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</si>
  <si>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</si>
  <si>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</si>
  <si>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</si>
  <si>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</si>
  <si>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</si>
  <si>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</si>
  <si>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</si>
  <si>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</si>
  <si>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</si>
  <si>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</si>
  <si>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</si>
  <si>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</si>
  <si>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</si>
  <si>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</si>
  <si>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</si>
  <si>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</si>
  <si>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</si>
  <si>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</si>
  <si>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</si>
  <si>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</si>
  <si>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</si>
  <si>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</si>
  <si>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</si>
  <si>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</si>
  <si>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</si>
  <si>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</si>
  <si>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</si>
  <si>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</si>
  <si>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</si>
  <si>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</si>
  <si>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</si>
  <si>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</si>
  <si>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</si>
  <si>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</si>
  <si>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</si>
  <si>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</si>
  <si>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</si>
  <si>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</si>
  <si>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</si>
  <si>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</si>
  <si>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</si>
  <si>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</si>
  <si>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</si>
  <si>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</si>
  <si>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</si>
  <si>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</si>
  <si>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</si>
  <si>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</si>
  <si>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</si>
  <si>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</si>
  <si>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</si>
  <si>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</si>
  <si>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</si>
  <si>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</si>
  <si>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</si>
  <si>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</si>
  <si>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</si>
  <si>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</si>
  <si>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</si>
  <si>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</si>
  <si>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</si>
  <si>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</si>
  <si>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</si>
  <si>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</si>
  <si>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</si>
  <si>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</si>
  <si>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</si>
  <si>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</si>
  <si>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</si>
  <si>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</si>
  <si>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</si>
  <si>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</si>
  <si>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</si>
  <si>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</si>
  <si>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</si>
  <si>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</si>
  <si>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</si>
  <si>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</si>
  <si>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</si>
  <si>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</si>
  <si>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</si>
  <si>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</si>
  <si>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</si>
  <si>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</si>
  <si>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</si>
  <si>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</si>
  <si>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</si>
  <si>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</si>
  <si>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</si>
  <si>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</si>
  <si>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</si>
  <si>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</si>
  <si>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</si>
  <si>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</si>
  <si>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</si>
  <si>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</si>
  <si>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</si>
  <si>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</si>
  <si>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</si>
  <si>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</si>
  <si>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</si>
  <si>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</si>
  <si>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</si>
  <si>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</si>
  <si>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</si>
  <si>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</si>
  <si>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</si>
  <si>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</si>
  <si>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</si>
  <si>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</si>
  <si>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</si>
  <si>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</si>
  <si>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</si>
  <si>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</si>
  <si>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</si>
  <si>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</si>
  <si>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</si>
  <si>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</si>
  <si>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</si>
  <si>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</si>
  <si>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</si>
  <si>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</si>
  <si>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</si>
  <si>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</si>
  <si>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</si>
  <si>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</si>
  <si>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</si>
  <si>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</si>
  <si>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</si>
  <si>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</si>
  <si>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</si>
  <si>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</si>
  <si>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</si>
  <si>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</si>
  <si>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</si>
  <si>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</si>
  <si>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</si>
  <si>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</si>
  <si>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</si>
  <si>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</si>
  <si>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</si>
  <si>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</si>
  <si>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</si>
  <si>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</si>
  <si>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</si>
  <si>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</si>
  <si>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</si>
  <si>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</si>
  <si>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</si>
  <si>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</si>
  <si>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</si>
  <si>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</si>
  <si>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</si>
  <si>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</si>
  <si>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</si>
  <si>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</si>
  <si>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</si>
  <si>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</si>
  <si>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</si>
  <si>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</si>
  <si>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</si>
  <si>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</si>
  <si>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</si>
  <si>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</si>
  <si>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</si>
  <si>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</si>
  <si>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</si>
  <si>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</si>
  <si>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</si>
  <si>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</si>
  <si>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</si>
  <si>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</si>
  <si>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</si>
  <si>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</si>
  <si>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</si>
  <si>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</si>
  <si>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</si>
  <si>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</si>
  <si>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</si>
  <si>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</si>
  <si>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</si>
  <si>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</si>
  <si>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</si>
  <si>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</si>
  <si>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</si>
  <si>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</si>
  <si>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</si>
  <si>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铁盾</t>
    <phoneticPr fontId="18" type="noConversion"/>
  </si>
  <si>
    <t>Shield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</si>
  <si>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</si>
  <si>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</si>
  <si>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</si>
  <si>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</si>
  <si>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</si>
  <si>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</si>
  <si>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</si>
  <si>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</si>
  <si>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</si>
  <si>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</si>
  <si>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</si>
  <si>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</si>
  <si>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</si>
  <si>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</si>
  <si>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</si>
  <si>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</si>
  <si>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</si>
  <si>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</si>
  <si>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</si>
  <si>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</si>
  <si>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</si>
  <si>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</si>
  <si>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</si>
  <si>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</si>
  <si>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</si>
  <si>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</si>
  <si>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</si>
  <si>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</si>
  <si>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</si>
  <si>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</si>
  <si>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</si>
  <si>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</si>
  <si>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</si>
  <si>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</si>
  <si>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</si>
  <si>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</si>
  <si>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</si>
  <si>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</si>
  <si>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</si>
  <si>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</si>
  <si>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</si>
  <si>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</si>
  <si>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</si>
  <si>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</si>
  <si>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</si>
  <si>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</si>
  <si>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</si>
  <si>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</si>
  <si>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基础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</si>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</sst>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55100009</v>
          </cell>
          <cell r="X12">
            <v>15</v>
          </cell>
        </row>
        <row r="13">
          <cell r="A13">
            <v>55100010</v>
          </cell>
          <cell r="X13">
            <v>12</v>
          </cell>
        </row>
        <row r="14">
          <cell r="A14">
            <v>55100011</v>
          </cell>
          <cell r="X14">
            <v>6</v>
          </cell>
        </row>
        <row r="15">
          <cell r="A15">
            <v>55100012</v>
          </cell>
          <cell r="X15">
            <v>15</v>
          </cell>
        </row>
        <row r="16">
          <cell r="A16">
            <v>55100013</v>
          </cell>
          <cell r="X16">
            <v>10</v>
          </cell>
        </row>
        <row r="17">
          <cell r="A17">
            <v>55100014</v>
          </cell>
          <cell r="X17">
            <v>24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55200001</v>
          </cell>
          <cell r="X37">
            <v>40</v>
          </cell>
        </row>
        <row r="38">
          <cell r="A38">
            <v>55200002</v>
          </cell>
          <cell r="X38">
            <v>15</v>
          </cell>
        </row>
        <row r="39">
          <cell r="A39">
            <v>55200003</v>
          </cell>
          <cell r="X39">
            <v>25</v>
          </cell>
        </row>
        <row r="40">
          <cell r="A40">
            <v>55200004</v>
          </cell>
          <cell r="X40">
            <v>40</v>
          </cell>
        </row>
        <row r="41">
          <cell r="A41">
            <v>55200005</v>
          </cell>
          <cell r="X41">
            <v>20</v>
          </cell>
        </row>
        <row r="42">
          <cell r="A42">
            <v>55200006</v>
          </cell>
          <cell r="X42">
            <v>20</v>
          </cell>
        </row>
        <row r="43">
          <cell r="A43">
            <v>55200007</v>
          </cell>
          <cell r="X43">
            <v>20</v>
          </cell>
        </row>
        <row r="44">
          <cell r="A44">
            <v>55200008</v>
          </cell>
          <cell r="X44">
            <v>25</v>
          </cell>
        </row>
        <row r="45">
          <cell r="A45">
            <v>55200009</v>
          </cell>
          <cell r="X45">
            <v>25</v>
          </cell>
        </row>
        <row r="46">
          <cell r="A46">
            <v>55200010</v>
          </cell>
          <cell r="X46">
            <v>25</v>
          </cell>
        </row>
        <row r="47">
          <cell r="A47">
            <v>55300001</v>
          </cell>
          <cell r="X47">
            <v>40</v>
          </cell>
        </row>
        <row r="48">
          <cell r="A48">
            <v>55300002</v>
          </cell>
          <cell r="X48">
            <v>30</v>
          </cell>
        </row>
        <row r="49">
          <cell r="A49">
            <v>55300003</v>
          </cell>
          <cell r="X49">
            <v>30</v>
          </cell>
        </row>
        <row r="50">
          <cell r="A50">
            <v>55300004</v>
          </cell>
          <cell r="X50">
            <v>30</v>
          </cell>
        </row>
        <row r="51">
          <cell r="A51">
            <v>55300005</v>
          </cell>
          <cell r="X51">
            <v>30</v>
          </cell>
        </row>
        <row r="52">
          <cell r="A52">
            <v>55300006</v>
          </cell>
          <cell r="X52">
            <v>25</v>
          </cell>
        </row>
        <row r="53">
          <cell r="A53">
            <v>55300007</v>
          </cell>
          <cell r="X53">
            <v>25</v>
          </cell>
        </row>
        <row r="54">
          <cell r="A54">
            <v>55310001</v>
          </cell>
          <cell r="X54">
            <v>100</v>
          </cell>
        </row>
        <row r="55">
          <cell r="A55">
            <v>55310002</v>
          </cell>
          <cell r="X55">
            <v>15</v>
          </cell>
        </row>
        <row r="56">
          <cell r="A56">
            <v>55310003</v>
          </cell>
          <cell r="X56">
            <v>13</v>
          </cell>
        </row>
        <row r="57">
          <cell r="A57">
            <v>55400001</v>
          </cell>
          <cell r="X57">
            <v>80</v>
          </cell>
        </row>
        <row r="58">
          <cell r="A58">
            <v>55400002</v>
          </cell>
          <cell r="X58">
            <v>80</v>
          </cell>
        </row>
        <row r="59">
          <cell r="A59">
            <v>55400003</v>
          </cell>
          <cell r="X59">
            <v>80</v>
          </cell>
        </row>
        <row r="60">
          <cell r="A60">
            <v>55400004</v>
          </cell>
          <cell r="X60">
            <v>80</v>
          </cell>
        </row>
        <row r="61">
          <cell r="A61">
            <v>55400005</v>
          </cell>
          <cell r="X61">
            <v>55</v>
          </cell>
        </row>
        <row r="62">
          <cell r="A62">
            <v>55400006</v>
          </cell>
          <cell r="X62">
            <v>30</v>
          </cell>
        </row>
        <row r="63">
          <cell r="A63">
            <v>55500001</v>
          </cell>
          <cell r="X63">
            <v>5</v>
          </cell>
        </row>
        <row r="64">
          <cell r="A64">
            <v>55500002</v>
          </cell>
          <cell r="X64">
            <v>5</v>
          </cell>
        </row>
        <row r="65">
          <cell r="A65">
            <v>55500003</v>
          </cell>
          <cell r="X65">
            <v>5</v>
          </cell>
        </row>
        <row r="66">
          <cell r="A66">
            <v>55500004</v>
          </cell>
          <cell r="X66">
            <v>5</v>
          </cell>
        </row>
        <row r="67">
          <cell r="A67">
            <v>55500005</v>
          </cell>
          <cell r="X67">
            <v>5</v>
          </cell>
        </row>
        <row r="68">
          <cell r="A68">
            <v>55500006</v>
          </cell>
          <cell r="X68">
            <v>5</v>
          </cell>
        </row>
        <row r="69">
          <cell r="A69">
            <v>55500007</v>
          </cell>
          <cell r="X69">
            <v>5</v>
          </cell>
        </row>
        <row r="70">
          <cell r="A70">
            <v>55500008</v>
          </cell>
          <cell r="X70">
            <v>5</v>
          </cell>
        </row>
        <row r="71">
          <cell r="A71">
            <v>55500009</v>
          </cell>
          <cell r="X71">
            <v>5</v>
          </cell>
        </row>
        <row r="72">
          <cell r="A72">
            <v>55500010</v>
          </cell>
          <cell r="X72">
            <v>5</v>
          </cell>
        </row>
        <row r="73">
          <cell r="A73">
            <v>55500011</v>
          </cell>
          <cell r="X73">
            <v>5</v>
          </cell>
        </row>
        <row r="74">
          <cell r="A74">
            <v>55500012</v>
          </cell>
          <cell r="X74">
            <v>5</v>
          </cell>
        </row>
        <row r="75">
          <cell r="A75">
            <v>55500013</v>
          </cell>
          <cell r="X75">
            <v>5</v>
          </cell>
        </row>
        <row r="76">
          <cell r="A76">
            <v>55500014</v>
          </cell>
          <cell r="X76">
            <v>5</v>
          </cell>
        </row>
        <row r="77">
          <cell r="A77">
            <v>55500015</v>
          </cell>
          <cell r="X77">
            <v>5</v>
          </cell>
        </row>
        <row r="78">
          <cell r="A78">
            <v>55500016</v>
          </cell>
          <cell r="X78">
            <v>5</v>
          </cell>
        </row>
        <row r="79">
          <cell r="A79">
            <v>55510001</v>
          </cell>
          <cell r="X79">
            <v>12</v>
          </cell>
        </row>
        <row r="80">
          <cell r="A80">
            <v>55510002</v>
          </cell>
          <cell r="X80">
            <v>15</v>
          </cell>
        </row>
        <row r="81">
          <cell r="A81">
            <v>55510003</v>
          </cell>
          <cell r="X81">
            <v>15</v>
          </cell>
        </row>
        <row r="82">
          <cell r="A82">
            <v>55510004</v>
          </cell>
          <cell r="X82">
            <v>12</v>
          </cell>
        </row>
        <row r="83">
          <cell r="A83">
            <v>55510006</v>
          </cell>
          <cell r="X83">
            <v>25</v>
          </cell>
        </row>
        <row r="84">
          <cell r="A84">
            <v>55510007</v>
          </cell>
          <cell r="X84">
            <v>10</v>
          </cell>
        </row>
        <row r="85">
          <cell r="A85">
            <v>55510009</v>
          </cell>
          <cell r="X85">
            <v>50</v>
          </cell>
        </row>
        <row r="86">
          <cell r="A86">
            <v>55510010</v>
          </cell>
          <cell r="X86">
            <v>5</v>
          </cell>
        </row>
        <row r="87">
          <cell r="A87">
            <v>55510011</v>
          </cell>
          <cell r="X87">
            <v>15</v>
          </cell>
        </row>
        <row r="88">
          <cell r="A88">
            <v>55510012</v>
          </cell>
          <cell r="X88">
            <v>62</v>
          </cell>
        </row>
        <row r="89">
          <cell r="A89">
            <v>55510013</v>
          </cell>
          <cell r="X89">
            <v>12</v>
          </cell>
        </row>
        <row r="90">
          <cell r="A90">
            <v>55510014</v>
          </cell>
          <cell r="X90">
            <v>25</v>
          </cell>
        </row>
        <row r="91">
          <cell r="A91">
            <v>55510018</v>
          </cell>
          <cell r="X91">
            <v>37</v>
          </cell>
        </row>
        <row r="92">
          <cell r="A92">
            <v>55510019</v>
          </cell>
          <cell r="X92">
            <v>37</v>
          </cell>
        </row>
        <row r="93">
          <cell r="A93">
            <v>55520001</v>
          </cell>
          <cell r="X93">
            <v>-25</v>
          </cell>
        </row>
        <row r="94">
          <cell r="A94">
            <v>55520002</v>
          </cell>
          <cell r="X94">
            <v>62</v>
          </cell>
        </row>
        <row r="95">
          <cell r="A95">
            <v>55520003</v>
          </cell>
          <cell r="X95">
            <v>27</v>
          </cell>
        </row>
        <row r="96">
          <cell r="A96">
            <v>55520004</v>
          </cell>
          <cell r="X96">
            <v>150</v>
          </cell>
        </row>
        <row r="97">
          <cell r="A97">
            <v>55600001</v>
          </cell>
          <cell r="X97">
            <v>8</v>
          </cell>
        </row>
        <row r="98">
          <cell r="A98">
            <v>55600002</v>
          </cell>
          <cell r="X98">
            <v>10</v>
          </cell>
        </row>
        <row r="99">
          <cell r="A99">
            <v>55600003</v>
          </cell>
          <cell r="X99">
            <v>10</v>
          </cell>
        </row>
        <row r="100">
          <cell r="A100">
            <v>55600004</v>
          </cell>
          <cell r="X100">
            <v>8</v>
          </cell>
        </row>
        <row r="101">
          <cell r="A101">
            <v>55600005</v>
          </cell>
          <cell r="X101">
            <v>15</v>
          </cell>
        </row>
        <row r="102">
          <cell r="A102">
            <v>55600006</v>
          </cell>
          <cell r="X102">
            <v>15</v>
          </cell>
        </row>
        <row r="103">
          <cell r="A103">
            <v>55600007</v>
          </cell>
          <cell r="X103">
            <v>20</v>
          </cell>
        </row>
        <row r="104">
          <cell r="A104">
            <v>55600008</v>
          </cell>
          <cell r="X104">
            <v>30</v>
          </cell>
        </row>
        <row r="105">
          <cell r="A105">
            <v>55600009</v>
          </cell>
          <cell r="X105">
            <v>13</v>
          </cell>
        </row>
        <row r="106">
          <cell r="A106">
            <v>55600010</v>
          </cell>
          <cell r="X106">
            <v>30</v>
          </cell>
        </row>
        <row r="107">
          <cell r="A107">
            <v>55600011</v>
          </cell>
          <cell r="X107">
            <v>20</v>
          </cell>
        </row>
        <row r="108">
          <cell r="A108">
            <v>55600012</v>
          </cell>
          <cell r="X108">
            <v>30</v>
          </cell>
        </row>
        <row r="109">
          <cell r="A109">
            <v>55600013</v>
          </cell>
          <cell r="X109">
            <v>15</v>
          </cell>
        </row>
        <row r="110">
          <cell r="A110">
            <v>55610001</v>
          </cell>
          <cell r="X110">
            <v>30</v>
          </cell>
        </row>
        <row r="111">
          <cell r="A111">
            <v>55610002</v>
          </cell>
          <cell r="X111">
            <v>5</v>
          </cell>
        </row>
        <row r="112">
          <cell r="A112">
            <v>55610003</v>
          </cell>
          <cell r="X112">
            <v>5</v>
          </cell>
        </row>
        <row r="113">
          <cell r="A113">
            <v>55610004</v>
          </cell>
          <cell r="X113">
            <v>10</v>
          </cell>
        </row>
        <row r="114">
          <cell r="A114">
            <v>55700001</v>
          </cell>
          <cell r="X114">
            <v>20</v>
          </cell>
        </row>
        <row r="115">
          <cell r="A115">
            <v>55700002</v>
          </cell>
          <cell r="X115">
            <v>20</v>
          </cell>
        </row>
        <row r="116">
          <cell r="A116">
            <v>55700003</v>
          </cell>
          <cell r="X116">
            <v>20</v>
          </cell>
        </row>
        <row r="117">
          <cell r="A117">
            <v>55700004</v>
          </cell>
          <cell r="X117">
            <v>9</v>
          </cell>
        </row>
        <row r="118">
          <cell r="A118">
            <v>55700005</v>
          </cell>
          <cell r="X118">
            <v>40</v>
          </cell>
        </row>
        <row r="119">
          <cell r="A119">
            <v>55900001</v>
          </cell>
          <cell r="X119">
            <v>35</v>
          </cell>
        </row>
        <row r="120">
          <cell r="A120">
            <v>55900002</v>
          </cell>
          <cell r="X120">
            <v>30</v>
          </cell>
        </row>
        <row r="121">
          <cell r="A121">
            <v>55900003</v>
          </cell>
          <cell r="X121">
            <v>80</v>
          </cell>
        </row>
        <row r="122">
          <cell r="A122">
            <v>55900004</v>
          </cell>
          <cell r="X122">
            <v>-30</v>
          </cell>
        </row>
        <row r="123">
          <cell r="A123">
            <v>55900005</v>
          </cell>
          <cell r="X123">
            <v>20</v>
          </cell>
        </row>
        <row r="124">
          <cell r="A124">
            <v>55900006</v>
          </cell>
          <cell r="X124">
            <v>35</v>
          </cell>
        </row>
        <row r="125">
          <cell r="A125">
            <v>55900007</v>
          </cell>
          <cell r="X125">
            <v>25</v>
          </cell>
        </row>
        <row r="126">
          <cell r="A126">
            <v>55900008</v>
          </cell>
          <cell r="X126">
            <v>40</v>
          </cell>
        </row>
        <row r="127">
          <cell r="A127">
            <v>55900009</v>
          </cell>
          <cell r="X127">
            <v>30</v>
          </cell>
        </row>
        <row r="128">
          <cell r="A128">
            <v>55900010</v>
          </cell>
          <cell r="X128">
            <v>20</v>
          </cell>
        </row>
        <row r="129">
          <cell r="A129">
            <v>55900011</v>
          </cell>
          <cell r="X129">
            <v>15</v>
          </cell>
        </row>
        <row r="130">
          <cell r="A130">
            <v>55900012</v>
          </cell>
          <cell r="X130">
            <v>25</v>
          </cell>
        </row>
        <row r="131">
          <cell r="A131">
            <v>55900013</v>
          </cell>
          <cell r="X131">
            <v>10</v>
          </cell>
        </row>
        <row r="132">
          <cell r="A132">
            <v>55900014</v>
          </cell>
          <cell r="X132">
            <v>20</v>
          </cell>
        </row>
        <row r="133">
          <cell r="A133">
            <v>55900015</v>
          </cell>
          <cell r="X133">
            <v>30</v>
          </cell>
        </row>
        <row r="134">
          <cell r="A134">
            <v>55900016</v>
          </cell>
          <cell r="X134">
            <v>45</v>
          </cell>
        </row>
        <row r="135">
          <cell r="A135">
            <v>55900017</v>
          </cell>
          <cell r="X135">
            <v>10</v>
          </cell>
        </row>
        <row r="136">
          <cell r="A136">
            <v>55900018</v>
          </cell>
          <cell r="X136">
            <v>30</v>
          </cell>
        </row>
        <row r="137">
          <cell r="A137">
            <v>55900019</v>
          </cell>
          <cell r="X137">
            <v>80</v>
          </cell>
        </row>
        <row r="138">
          <cell r="A138">
            <v>55900020</v>
          </cell>
          <cell r="X138">
            <v>20</v>
          </cell>
        </row>
        <row r="139">
          <cell r="A139">
            <v>55900021</v>
          </cell>
          <cell r="X139">
            <v>10</v>
          </cell>
        </row>
        <row r="140">
          <cell r="A140">
            <v>55900022</v>
          </cell>
          <cell r="X140">
            <v>20</v>
          </cell>
        </row>
        <row r="141">
          <cell r="A141">
            <v>55900023</v>
          </cell>
          <cell r="X141">
            <v>25</v>
          </cell>
        </row>
        <row r="142">
          <cell r="A142">
            <v>55900024</v>
          </cell>
          <cell r="X142">
            <v>10</v>
          </cell>
        </row>
        <row r="143">
          <cell r="A143">
            <v>55900025</v>
          </cell>
          <cell r="X143">
            <v>10</v>
          </cell>
        </row>
        <row r="144">
          <cell r="A144">
            <v>55900026</v>
          </cell>
          <cell r="X144">
            <v>20</v>
          </cell>
        </row>
        <row r="145">
          <cell r="A145">
            <v>55900027</v>
          </cell>
          <cell r="X145">
            <v>35</v>
          </cell>
        </row>
        <row r="146">
          <cell r="A146">
            <v>55900028</v>
          </cell>
          <cell r="X146"/>
        </row>
        <row r="147">
          <cell r="A147">
            <v>55900029</v>
          </cell>
          <cell r="X147">
            <v>15</v>
          </cell>
        </row>
        <row r="148">
          <cell r="A148">
            <v>55900030</v>
          </cell>
          <cell r="X148">
            <v>25</v>
          </cell>
        </row>
        <row r="149">
          <cell r="A149">
            <v>55990001</v>
          </cell>
          <cell r="X149">
            <v>15</v>
          </cell>
        </row>
        <row r="150">
          <cell r="A150">
            <v>55990002</v>
          </cell>
          <cell r="X150">
            <v>15</v>
          </cell>
        </row>
        <row r="151">
          <cell r="A151">
            <v>55990003</v>
          </cell>
          <cell r="X151">
            <v>15</v>
          </cell>
        </row>
        <row r="152">
          <cell r="A152">
            <v>55990004</v>
          </cell>
          <cell r="X152">
            <v>15</v>
          </cell>
        </row>
        <row r="153">
          <cell r="A153">
            <v>55990005</v>
          </cell>
          <cell r="X153">
            <v>15</v>
          </cell>
        </row>
        <row r="154">
          <cell r="A154">
            <v>55990006</v>
          </cell>
          <cell r="X154">
            <v>15</v>
          </cell>
        </row>
        <row r="155">
          <cell r="A155">
            <v>55990011</v>
          </cell>
          <cell r="X155">
            <v>15</v>
          </cell>
        </row>
        <row r="156">
          <cell r="A156">
            <v>55990012</v>
          </cell>
          <cell r="X156">
            <v>15</v>
          </cell>
        </row>
        <row r="157">
          <cell r="A157">
            <v>55990013</v>
          </cell>
          <cell r="X157">
            <v>15</v>
          </cell>
        </row>
        <row r="158">
          <cell r="A158">
            <v>55990014</v>
          </cell>
          <cell r="X158">
            <v>15</v>
          </cell>
        </row>
        <row r="159">
          <cell r="A159">
            <v>55990015</v>
          </cell>
          <cell r="X159">
            <v>15</v>
          </cell>
        </row>
        <row r="160">
          <cell r="A160">
            <v>55990016</v>
          </cell>
          <cell r="X160">
            <v>15</v>
          </cell>
        </row>
        <row r="161">
          <cell r="A161">
            <v>55990101</v>
          </cell>
          <cell r="X161">
            <v>8</v>
          </cell>
        </row>
        <row r="162">
          <cell r="A162">
            <v>55990102</v>
          </cell>
          <cell r="X162">
            <v>25</v>
          </cell>
        </row>
        <row r="163">
          <cell r="A163">
            <v>55990103</v>
          </cell>
          <cell r="X163">
            <v>35</v>
          </cell>
        </row>
        <row r="164">
          <cell r="A164">
            <v>55990104</v>
          </cell>
          <cell r="X164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4" totalsRowShown="0" dataDxfId="78" tableBorderDxfId="77">
  <autoFilter ref="A3:AG124"/>
  <sortState ref="A4:AG124">
    <sortCondition ref="A3:A124"/>
  </sortState>
  <tableColumns count="33">
    <tableColumn id="1" name="Id" dataDxfId="76"/>
    <tableColumn id="2" name="Name" dataDxfId="75"/>
    <tableColumn id="3" name="Ename" dataDxfId="74"/>
    <tableColumn id="4" name="Remark" dataDxfId="73"/>
    <tableColumn id="5" name="Star" dataDxfId="72"/>
    <tableColumn id="6" name="Type" dataDxfId="71"/>
    <tableColumn id="7" name="Attr" dataDxfId="70"/>
    <tableColumn id="34" name="Quality" dataDxfId="69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68"/>
    <tableColumn id="8" name="AtkP" dataDxfId="67"/>
    <tableColumn id="9" name="VitP" dataDxfId="66"/>
    <tableColumn id="25" name="Modify" dataDxfId="65"/>
    <tableColumn id="27" name="Dura" dataDxfId="64"/>
    <tableColumn id="20" name="Def" dataDxfId="63"/>
    <tableColumn id="21" name="Mag" dataDxfId="62"/>
    <tableColumn id="29" name="Spd" dataDxfId="61"/>
    <tableColumn id="30" name="Hit" dataDxfId="60"/>
    <tableColumn id="19" name="Dhit" dataDxfId="59"/>
    <tableColumn id="12" name="Crt" dataDxfId="58"/>
    <tableColumn id="11" name="Luk" dataDxfId="57"/>
    <tableColumn id="32" name="Sum" dataDxfId="56">
      <calculatedColumnFormula>J4+K4-100+L4+ SUM(N4:T4)*5+IF(ISNUMBER(Y4),Y4,0)+X4</calculatedColumnFormula>
    </tableColumn>
    <tableColumn id="10" name="Range" dataDxfId="55"/>
    <tableColumn id="31" name="Mov" dataDxfId="54"/>
    <tableColumn id="24" name="~SkillMark" dataDxfId="53"/>
    <tableColumn id="33" name="~SkillMark2" dataDxfId="52">
      <calculatedColumnFormula>IF(ISBLANK(Z4),0, LOOKUP(Z4,[1]Skill!$A:$A,[1]Skill!$X:$X)*AA4/100)</calculatedColumnFormula>
    </tableColumn>
    <tableColumn id="13" name="SkillId" dataDxfId="51"/>
    <tableColumn id="14" name="Percent" dataDxfId="50"/>
    <tableColumn id="16" name="Arrow" dataDxfId="49"/>
    <tableColumn id="26" name="JobId" dataDxfId="48"/>
    <tableColumn id="17" name="Res" dataDxfId="47"/>
    <tableColumn id="18" name="Icon" dataDxfId="46"/>
    <tableColumn id="22" name="IsSpecial" dataDxfId="45"/>
    <tableColumn id="23" name="IsNew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5" totalsRowShown="0" dataDxfId="33" tableBorderDxfId="32">
  <autoFilter ref="A3:AG5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SUM(N4:T4)*5+IF(ISNUMBER(Y4),Y4,0)+X4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IF(ISBLANK(Z4),0, LOOKUP(Z4,[1]Skill!$A:$A,[1]Skill!$X:$X)*AA4/100)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7" name="Res" dataDxfId="3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11" sqref="R11"/>
    </sheetView>
  </sheetViews>
  <sheetFormatPr defaultRowHeight="14.4"/>
  <cols>
    <col min="1" max="1" width="9.44140625" bestFit="1" customWidth="1"/>
    <col min="3" max="3" width="11.21875" customWidth="1"/>
    <col min="5" max="9" width="4.109375" customWidth="1"/>
    <col min="10" max="11" width="3.77734375" customWidth="1"/>
    <col min="12" max="20" width="3.88671875" customWidth="1"/>
    <col min="21" max="21" width="6.33203125" customWidth="1"/>
    <col min="22" max="23" width="3.88671875" customWidth="1"/>
    <col min="24" max="25" width="4.77734375" customWidth="1"/>
    <col min="26" max="26" width="9.44140625" customWidth="1"/>
    <col min="27" max="27" width="7.109375" customWidth="1"/>
    <col min="28" max="29" width="9" customWidth="1"/>
    <col min="30" max="31" width="7.33203125" customWidth="1"/>
    <col min="32" max="33" width="4.33203125" customWidth="1"/>
    <col min="36" max="36" width="9.44140625" bestFit="1" customWidth="1"/>
  </cols>
  <sheetData>
    <row r="1" spans="1:33" ht="73.2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303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254</v>
      </c>
      <c r="AG2" s="28" t="s">
        <v>254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333</v>
      </c>
      <c r="K3" s="12" t="s">
        <v>334</v>
      </c>
      <c r="L3" s="9" t="s">
        <v>258</v>
      </c>
      <c r="M3" s="9" t="s">
        <v>299</v>
      </c>
      <c r="N3" s="34" t="s">
        <v>332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52000001</v>
      </c>
      <c r="B4" s="4" t="s">
        <v>0</v>
      </c>
      <c r="C4" s="4" t="s">
        <v>147</v>
      </c>
      <c r="D4" s="25" t="s">
        <v>345</v>
      </c>
      <c r="E4" s="4">
        <v>1</v>
      </c>
      <c r="F4">
        <v>100</v>
      </c>
      <c r="G4" s="4">
        <v>0</v>
      </c>
      <c r="H4" s="4">
        <f t="shared" ref="H4:H35" si="0">IF(AND(U4&gt;=13,U4&lt;=16),5,IF(AND(U4&gt;=9,U4&lt;=12),4,IF(AND(U4&gt;=5,U4&lt;=8),3,IF(AND(U4&gt;=1,U4&lt;=4),2,IF(AND(U4&gt;=-3,U4&lt;=0),1,IF(AND(U4&gt;=-5,U4&lt;=-4),0,6))))))</f>
        <v>0</v>
      </c>
      <c r="I4" s="4">
        <v>1</v>
      </c>
      <c r="J4" s="6">
        <v>100</v>
      </c>
      <c r="K4" s="6">
        <v>0</v>
      </c>
      <c r="L4" s="8">
        <v>-5</v>
      </c>
      <c r="M4" s="8">
        <v>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f t="shared" ref="U4:U35" si="1">J4+K4-100+L4+ SUM(N4:T4)*5+IF(ISNUMBER(Y4),Y4,0)+X4</f>
        <v>-5</v>
      </c>
      <c r="V4" s="8">
        <v>10</v>
      </c>
      <c r="W4" s="8">
        <v>0</v>
      </c>
      <c r="X4" s="8">
        <v>0</v>
      </c>
      <c r="Y4" s="8">
        <f>IF(ISBLANK(Z4),0, LOOKUP(Z4,[1]Skill!$A:$A,[1]Skill!$X:$X)*AA4/100)</f>
        <v>0</v>
      </c>
      <c r="Z4" s="4"/>
      <c r="AA4" s="4"/>
      <c r="AB4" s="4" t="s">
        <v>1</v>
      </c>
      <c r="AC4" s="4"/>
      <c r="AD4" s="4">
        <v>5</v>
      </c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148</v>
      </c>
      <c r="D5" s="25" t="s">
        <v>345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8">
        <v>-5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0">
        <f t="shared" si="1"/>
        <v>-5</v>
      </c>
      <c r="V5" s="8">
        <v>10</v>
      </c>
      <c r="W5" s="8">
        <v>0</v>
      </c>
      <c r="X5" s="8">
        <v>0</v>
      </c>
      <c r="Y5" s="8">
        <f>IF(ISBLANK(Z5),0, LOOKUP(Z5,[1]Skill!$A:$A,[1]Skill!$X:$X)*AA5/100)</f>
        <v>0</v>
      </c>
      <c r="Z5" s="4"/>
      <c r="AA5" s="4"/>
      <c r="AB5" s="4" t="s">
        <v>3</v>
      </c>
      <c r="AC5" s="4"/>
      <c r="AD5" s="4">
        <v>5</v>
      </c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149</v>
      </c>
      <c r="D6" s="25" t="s">
        <v>345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8">
        <v>-5</v>
      </c>
      <c r="M6" s="8">
        <v>4</v>
      </c>
      <c r="N6" s="8">
        <v>10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0">
        <f t="shared" si="1"/>
        <v>-5</v>
      </c>
      <c r="V6" s="8">
        <v>0</v>
      </c>
      <c r="W6" s="8">
        <v>0</v>
      </c>
      <c r="X6" s="8">
        <v>0</v>
      </c>
      <c r="Y6" s="8">
        <f>IF(ISBLANK(Z6),0, LOOKUP(Z6,[1]Skill!$A:$A,[1]Skill!$X:$X)*AA6/100)</f>
        <v>0</v>
      </c>
      <c r="Z6" s="4"/>
      <c r="AA6" s="4"/>
      <c r="AB6" s="4" t="s">
        <v>5</v>
      </c>
      <c r="AC6" s="4"/>
      <c r="AD6" s="4">
        <v>5</v>
      </c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150</v>
      </c>
      <c r="D7" s="25" t="s">
        <v>345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8">
        <v>-5</v>
      </c>
      <c r="M7" s="8">
        <v>4</v>
      </c>
      <c r="N7" s="8">
        <v>10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0">
        <f t="shared" si="1"/>
        <v>-5</v>
      </c>
      <c r="V7" s="8">
        <v>0</v>
      </c>
      <c r="W7" s="8">
        <v>0</v>
      </c>
      <c r="X7" s="8">
        <v>0</v>
      </c>
      <c r="Y7" s="8">
        <f>IF(ISBLANK(Z7),0, LOOKUP(Z7,[1]Skill!$A:$A,[1]Skill!$X:$X)*AA7/100)</f>
        <v>0</v>
      </c>
      <c r="Z7" s="4"/>
      <c r="AA7" s="4"/>
      <c r="AB7" s="4" t="s">
        <v>5</v>
      </c>
      <c r="AC7" s="4"/>
      <c r="AD7" s="4">
        <v>5</v>
      </c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271</v>
      </c>
      <c r="C8" s="15" t="s">
        <v>272</v>
      </c>
      <c r="D8" s="25" t="s">
        <v>345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14">
        <v>-5</v>
      </c>
      <c r="M8" s="8">
        <v>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8">
        <f t="shared" si="1"/>
        <v>-5</v>
      </c>
      <c r="V8" s="8">
        <v>10</v>
      </c>
      <c r="W8" s="8">
        <v>0</v>
      </c>
      <c r="X8" s="8">
        <v>0</v>
      </c>
      <c r="Y8" s="8">
        <f>IF(ISBLANK(Z8),0, LOOKUP(Z8,[1]Skill!$A:$A,[1]Skill!$X:$X)*AA8/100)</f>
        <v>0</v>
      </c>
      <c r="Z8" s="15"/>
      <c r="AA8" s="15"/>
      <c r="AB8" s="15" t="s">
        <v>3</v>
      </c>
      <c r="AC8" s="15"/>
      <c r="AD8" s="15">
        <v>5</v>
      </c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152</v>
      </c>
      <c r="D9" s="25" t="s">
        <v>345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8">
        <v>-4</v>
      </c>
      <c r="M9" s="8">
        <v>4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0">
        <f t="shared" si="1"/>
        <v>-4</v>
      </c>
      <c r="V9" s="8">
        <v>10</v>
      </c>
      <c r="W9" s="8">
        <v>0</v>
      </c>
      <c r="X9" s="8">
        <v>0</v>
      </c>
      <c r="Y9" s="8">
        <f>IF(ISBLANK(Z9),0, LOOKUP(Z9,[1]Skill!$A:$A,[1]Skill!$X:$X)*AA9/100)</f>
        <v>0</v>
      </c>
      <c r="Z9" s="4"/>
      <c r="AA9" s="4"/>
      <c r="AB9" s="4" t="s">
        <v>3</v>
      </c>
      <c r="AC9" s="4"/>
      <c r="AD9" s="4">
        <v>5</v>
      </c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153</v>
      </c>
      <c r="D10" s="25" t="s">
        <v>345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8">
        <v>-5</v>
      </c>
      <c r="M10" s="8">
        <v>4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0">
        <f t="shared" si="1"/>
        <v>-5</v>
      </c>
      <c r="V10" s="8">
        <v>0</v>
      </c>
      <c r="W10" s="8">
        <v>0</v>
      </c>
      <c r="X10" s="8">
        <v>0</v>
      </c>
      <c r="Y10" s="8">
        <f>IF(ISBLANK(Z10),0, LOOKUP(Z10,[1]Skill!$A:$A,[1]Skill!$X:$X)*AA10/100)</f>
        <v>0</v>
      </c>
      <c r="Z10" s="4"/>
      <c r="AA10" s="4"/>
      <c r="AB10" s="4" t="s">
        <v>5</v>
      </c>
      <c r="AC10" s="4"/>
      <c r="AD10" s="4">
        <v>5</v>
      </c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154</v>
      </c>
      <c r="D11" s="25" t="s">
        <v>356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8">
        <v>-5</v>
      </c>
      <c r="M11" s="8">
        <v>4</v>
      </c>
      <c r="N11" s="8">
        <v>10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8">
        <f t="shared" si="1"/>
        <v>-5</v>
      </c>
      <c r="V11" s="8">
        <v>0</v>
      </c>
      <c r="W11" s="8">
        <v>0</v>
      </c>
      <c r="X11" s="8">
        <v>0</v>
      </c>
      <c r="Y11" s="8">
        <f>IF(ISBLANK(Z11),0, LOOKUP(Z11,[1]Skill!$A:$A,[1]Skill!$X:$X)*AA11/100)</f>
        <v>0</v>
      </c>
      <c r="Z11" s="4"/>
      <c r="AA11" s="4"/>
      <c r="AB11" s="4" t="s">
        <v>5</v>
      </c>
      <c r="AC11" s="4"/>
      <c r="AD11" s="4">
        <v>5</v>
      </c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155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8">
        <v>12</v>
      </c>
      <c r="M12" s="8">
        <v>3</v>
      </c>
      <c r="N12" s="8">
        <v>0</v>
      </c>
      <c r="O12" s="8">
        <v>0</v>
      </c>
      <c r="P12" s="8">
        <v>0</v>
      </c>
      <c r="Q12" s="8">
        <v>0</v>
      </c>
      <c r="R12" s="8">
        <v>10</v>
      </c>
      <c r="S12" s="8">
        <v>0</v>
      </c>
      <c r="T12" s="8">
        <v>0</v>
      </c>
      <c r="U12" s="18">
        <f t="shared" si="1"/>
        <v>-2</v>
      </c>
      <c r="V12" s="8">
        <v>0</v>
      </c>
      <c r="W12" s="8">
        <v>30</v>
      </c>
      <c r="X12" s="8">
        <v>21</v>
      </c>
      <c r="Y12" s="8">
        <f>IF(ISBLANK(Z12),0, LOOKUP(Z12,[1]Skill!$A:$A,[1]Skill!$X:$X)*AA12/100)</f>
        <v>15</v>
      </c>
      <c r="Z12" s="13">
        <v>55100009</v>
      </c>
      <c r="AA12" s="4">
        <v>100</v>
      </c>
      <c r="AB12" s="4" t="s">
        <v>5</v>
      </c>
      <c r="AC12" s="4"/>
      <c r="AD12" s="4">
        <v>5</v>
      </c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156</v>
      </c>
      <c r="D13" s="25" t="s">
        <v>350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8">
        <v>-2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0">
        <f t="shared" si="1"/>
        <v>-2</v>
      </c>
      <c r="V13" s="8">
        <v>10</v>
      </c>
      <c r="W13" s="8">
        <v>0</v>
      </c>
      <c r="X13" s="8">
        <v>0</v>
      </c>
      <c r="Y13" s="8">
        <f>IF(ISBLANK(Z13),0, LOOKUP(Z13,[1]Skill!$A:$A,[1]Skill!$X:$X)*AA13/100)</f>
        <v>15</v>
      </c>
      <c r="Z13" s="13">
        <v>55990003</v>
      </c>
      <c r="AA13" s="4">
        <v>100</v>
      </c>
      <c r="AB13" s="4" t="s">
        <v>3</v>
      </c>
      <c r="AC13" s="4"/>
      <c r="AD13" s="4">
        <v>5</v>
      </c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123</v>
      </c>
      <c r="C14" s="4" t="s">
        <v>157</v>
      </c>
      <c r="D14" s="25" t="s">
        <v>350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8">
        <v>-2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8">
        <f t="shared" si="1"/>
        <v>-2</v>
      </c>
      <c r="V14" s="8">
        <v>10</v>
      </c>
      <c r="W14" s="8">
        <v>0</v>
      </c>
      <c r="X14" s="8">
        <v>0</v>
      </c>
      <c r="Y14" s="8">
        <f>IF(ISBLANK(Z14),0, LOOKUP(Z14,[1]Skill!$A:$A,[1]Skill!$X:$X)*AA14/100)</f>
        <v>15</v>
      </c>
      <c r="Z14" s="13">
        <v>55990001</v>
      </c>
      <c r="AA14" s="4">
        <v>100</v>
      </c>
      <c r="AB14" s="4" t="s">
        <v>3</v>
      </c>
      <c r="AC14" s="4"/>
      <c r="AD14" s="4">
        <v>5</v>
      </c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158</v>
      </c>
      <c r="D15" s="25" t="s">
        <v>350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8">
        <v>-2</v>
      </c>
      <c r="M15" s="8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0">
        <f t="shared" si="1"/>
        <v>-2</v>
      </c>
      <c r="V15" s="8">
        <v>10</v>
      </c>
      <c r="W15" s="8">
        <v>0</v>
      </c>
      <c r="X15" s="8">
        <v>0</v>
      </c>
      <c r="Y15" s="8">
        <f>IF(ISBLANK(Z15),0, LOOKUP(Z15,[1]Skill!$A:$A,[1]Skill!$X:$X)*AA15/100)</f>
        <v>15</v>
      </c>
      <c r="Z15" s="13">
        <v>55990002</v>
      </c>
      <c r="AA15" s="4">
        <v>100</v>
      </c>
      <c r="AB15" s="4" t="s">
        <v>305</v>
      </c>
      <c r="AC15" s="4"/>
      <c r="AD15" s="4">
        <v>5</v>
      </c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124</v>
      </c>
      <c r="C16" s="4" t="s">
        <v>159</v>
      </c>
      <c r="D16" s="25" t="s">
        <v>350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8">
        <v>-2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0">
        <f t="shared" si="1"/>
        <v>-2</v>
      </c>
      <c r="V16" s="8">
        <v>10</v>
      </c>
      <c r="W16" s="8">
        <v>0</v>
      </c>
      <c r="X16" s="8">
        <v>0</v>
      </c>
      <c r="Y16" s="8">
        <f>IF(ISBLANK(Z16),0, LOOKUP(Z16,[1]Skill!$A:$A,[1]Skill!$X:$X)*AA16/100)</f>
        <v>15</v>
      </c>
      <c r="Z16" s="13">
        <v>55990004</v>
      </c>
      <c r="AA16" s="4">
        <v>100</v>
      </c>
      <c r="AB16" s="4" t="s">
        <v>3</v>
      </c>
      <c r="AC16" s="4"/>
      <c r="AD16" s="4">
        <v>5</v>
      </c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125</v>
      </c>
      <c r="C17" s="4" t="s">
        <v>162</v>
      </c>
      <c r="D17" s="25" t="s">
        <v>350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8">
        <v>-2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8">
        <f t="shared" si="1"/>
        <v>-2</v>
      </c>
      <c r="V17" s="8">
        <v>10</v>
      </c>
      <c r="W17" s="8">
        <v>0</v>
      </c>
      <c r="X17" s="8">
        <v>0</v>
      </c>
      <c r="Y17" s="8">
        <f>IF(ISBLANK(Z17),0, LOOKUP(Z17,[1]Skill!$A:$A,[1]Skill!$X:$X)*AA17/100)</f>
        <v>15</v>
      </c>
      <c r="Z17" s="13">
        <v>55990006</v>
      </c>
      <c r="AA17" s="4">
        <v>100</v>
      </c>
      <c r="AB17" s="4" t="s">
        <v>3</v>
      </c>
      <c r="AC17" s="4"/>
      <c r="AD17" s="4">
        <v>5</v>
      </c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161</v>
      </c>
      <c r="D18" s="25" t="s">
        <v>350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8">
        <v>-2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f t="shared" si="1"/>
        <v>-2</v>
      </c>
      <c r="V18" s="8">
        <v>10</v>
      </c>
      <c r="W18" s="8">
        <v>0</v>
      </c>
      <c r="X18" s="8">
        <v>0</v>
      </c>
      <c r="Y18" s="8">
        <f>IF(ISBLANK(Z18),0, LOOKUP(Z18,[1]Skill!$A:$A,[1]Skill!$X:$X)*AA18/100)</f>
        <v>15</v>
      </c>
      <c r="Z18" s="13">
        <v>55990005</v>
      </c>
      <c r="AA18" s="4">
        <v>100</v>
      </c>
      <c r="AB18" s="4" t="s">
        <v>3</v>
      </c>
      <c r="AC18" s="4"/>
      <c r="AD18" s="4">
        <v>5</v>
      </c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283</v>
      </c>
      <c r="C19" s="15" t="s">
        <v>284</v>
      </c>
      <c r="D19" s="25" t="s">
        <v>358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14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2</v>
      </c>
      <c r="T19" s="8">
        <v>0</v>
      </c>
      <c r="U19" s="18">
        <f t="shared" si="1"/>
        <v>2.5</v>
      </c>
      <c r="V19" s="8">
        <v>10</v>
      </c>
      <c r="W19" s="8">
        <v>0</v>
      </c>
      <c r="X19" s="8">
        <v>0</v>
      </c>
      <c r="Y19" s="8">
        <f>IF(ISBLANK(Z19),0, LOOKUP(Z19,[1]Skill!$A:$A,[1]Skill!$X:$X)*AA19/100)</f>
        <v>2.5</v>
      </c>
      <c r="Z19" s="15">
        <v>55510010</v>
      </c>
      <c r="AA19" s="15">
        <v>50</v>
      </c>
      <c r="AB19" s="15" t="s">
        <v>3</v>
      </c>
      <c r="AC19" s="15"/>
      <c r="AD19" s="15">
        <v>5</v>
      </c>
      <c r="AE19" s="17">
        <v>16</v>
      </c>
      <c r="AF19" s="26">
        <v>0</v>
      </c>
      <c r="AG19" s="25">
        <v>1</v>
      </c>
    </row>
    <row r="20" spans="1:33">
      <c r="A20">
        <v>52000017</v>
      </c>
      <c r="B20" s="4" t="s">
        <v>14</v>
      </c>
      <c r="C20" s="4" t="s">
        <v>160</v>
      </c>
      <c r="D20" s="25" t="s">
        <v>366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8">
        <v>6</v>
      </c>
      <c r="M20" s="8">
        <v>4</v>
      </c>
      <c r="N20" s="8">
        <v>0</v>
      </c>
      <c r="O20" s="8">
        <v>0</v>
      </c>
      <c r="P20" s="8">
        <v>0</v>
      </c>
      <c r="Q20" s="8">
        <v>4</v>
      </c>
      <c r="R20" s="8">
        <v>0</v>
      </c>
      <c r="S20" s="8">
        <v>0</v>
      </c>
      <c r="T20" s="8">
        <v>0</v>
      </c>
      <c r="U20" s="10">
        <f t="shared" si="1"/>
        <v>6</v>
      </c>
      <c r="V20" s="8">
        <v>10</v>
      </c>
      <c r="W20" s="8">
        <v>0</v>
      </c>
      <c r="X20" s="8">
        <v>0</v>
      </c>
      <c r="Y20" s="8">
        <f>IF(ISBLANK(Z20),0, LOOKUP(Z20,[1]Skill!$A:$A,[1]Skill!$X:$X)*AA20/100)</f>
        <v>20</v>
      </c>
      <c r="Z20" s="4">
        <v>55700001</v>
      </c>
      <c r="AA20" s="4">
        <v>100</v>
      </c>
      <c r="AB20" s="4" t="s">
        <v>3</v>
      </c>
      <c r="AC20" s="4">
        <v>11000008</v>
      </c>
      <c r="AD20" s="4">
        <v>5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282</v>
      </c>
      <c r="C21" s="15" t="s">
        <v>281</v>
      </c>
      <c r="D21" s="25" t="s">
        <v>355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14">
        <v>-4</v>
      </c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18">
        <f t="shared" si="1"/>
        <v>-4</v>
      </c>
      <c r="V21" s="8">
        <v>10</v>
      </c>
      <c r="W21" s="8">
        <v>0</v>
      </c>
      <c r="X21" s="8">
        <v>0</v>
      </c>
      <c r="Y21" s="8">
        <f>IF(ISBLANK(Z21),0, LOOKUP(Z21,[1]Skill!$A:$A,[1]Skill!$X:$X)*AA21/100)</f>
        <v>0</v>
      </c>
      <c r="Z21" s="15"/>
      <c r="AA21" s="15"/>
      <c r="AB21" s="4" t="s">
        <v>1</v>
      </c>
      <c r="AC21" s="15"/>
      <c r="AD21" s="15">
        <v>5</v>
      </c>
      <c r="AE21" s="17">
        <v>18</v>
      </c>
      <c r="AF21" s="26">
        <v>0</v>
      </c>
      <c r="AG21" s="25">
        <v>1</v>
      </c>
    </row>
    <row r="22" spans="1:33">
      <c r="A22">
        <v>52000019</v>
      </c>
      <c r="B22" s="4" t="s">
        <v>16</v>
      </c>
      <c r="C22" s="4" t="s">
        <v>163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8">
        <v>-4</v>
      </c>
      <c r="M22" s="8">
        <v>4</v>
      </c>
      <c r="N22" s="8">
        <v>12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0">
        <f t="shared" si="1"/>
        <v>1</v>
      </c>
      <c r="V22" s="8">
        <v>0</v>
      </c>
      <c r="W22" s="8">
        <v>0</v>
      </c>
      <c r="X22" s="8">
        <v>0</v>
      </c>
      <c r="Y22" s="8">
        <f>IF(ISBLANK(Z22),0, LOOKUP(Z22,[1]Skill!$A:$A,[1]Skill!$X:$X)*AA22/100)</f>
        <v>0</v>
      </c>
      <c r="Z22" s="13"/>
      <c r="AA22" s="4"/>
      <c r="AB22" s="4" t="s">
        <v>5</v>
      </c>
      <c r="AC22" s="4">
        <v>11000002</v>
      </c>
      <c r="AD22" s="4">
        <v>5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164</v>
      </c>
      <c r="D23" s="25" t="s">
        <v>357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8">
        <v>-5</v>
      </c>
      <c r="M23" s="8">
        <v>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f t="shared" si="1"/>
        <v>-5</v>
      </c>
      <c r="V23" s="8">
        <v>20</v>
      </c>
      <c r="W23" s="8">
        <v>0</v>
      </c>
      <c r="X23" s="8">
        <v>25</v>
      </c>
      <c r="Y23" s="8">
        <f>IF(ISBLANK(Z23),0, LOOKUP(Z23,[1]Skill!$A:$A,[1]Skill!$X:$X)*AA23/100)</f>
        <v>0</v>
      </c>
      <c r="Z23" s="13"/>
      <c r="AA23" s="4"/>
      <c r="AB23" s="4" t="s">
        <v>306</v>
      </c>
      <c r="AC23" s="4"/>
      <c r="AD23" s="4">
        <v>5</v>
      </c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165</v>
      </c>
      <c r="D24" s="25" t="s">
        <v>354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8">
        <v>1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0">
        <f t="shared" si="1"/>
        <v>1</v>
      </c>
      <c r="V24" s="8">
        <v>30</v>
      </c>
      <c r="W24" s="8">
        <v>0</v>
      </c>
      <c r="X24" s="8">
        <v>32</v>
      </c>
      <c r="Y24" s="8">
        <f>IF(ISBLANK(Z24),0, LOOKUP(Z24,[1]Skill!$A:$A,[1]Skill!$X:$X)*AA24/100)</f>
        <v>0</v>
      </c>
      <c r="Z24" s="13"/>
      <c r="AA24" s="4"/>
      <c r="AB24" s="4" t="s">
        <v>306</v>
      </c>
      <c r="AC24" s="4"/>
      <c r="AD24" s="4">
        <v>5</v>
      </c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166</v>
      </c>
      <c r="D25" s="25" t="s">
        <v>355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8">
        <v>-4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0">
        <f t="shared" si="1"/>
        <v>-4</v>
      </c>
      <c r="V25" s="8">
        <v>10</v>
      </c>
      <c r="W25" s="8">
        <v>0</v>
      </c>
      <c r="X25" s="8">
        <v>0</v>
      </c>
      <c r="Y25" s="8">
        <f>IF(ISBLANK(Z25),0, LOOKUP(Z25,[1]Skill!$A:$A,[1]Skill!$X:$X)*AA25/100)</f>
        <v>0</v>
      </c>
      <c r="Z25" s="4"/>
      <c r="AA25" s="4"/>
      <c r="AB25" s="4" t="s">
        <v>3</v>
      </c>
      <c r="AC25" s="4"/>
      <c r="AD25" s="4">
        <v>5</v>
      </c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276</v>
      </c>
      <c r="C26" s="15" t="s">
        <v>275</v>
      </c>
      <c r="D26" s="25" t="s">
        <v>302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8">
        <v>1</v>
      </c>
      <c r="M26" s="8">
        <v>6</v>
      </c>
      <c r="N26" s="8">
        <v>0</v>
      </c>
      <c r="O26" s="8">
        <v>0</v>
      </c>
      <c r="P26" s="8">
        <v>0</v>
      </c>
      <c r="Q26" s="8">
        <v>5</v>
      </c>
      <c r="R26" s="8">
        <v>0</v>
      </c>
      <c r="S26" s="8">
        <v>0</v>
      </c>
      <c r="T26" s="8">
        <v>0</v>
      </c>
      <c r="U26" s="10">
        <f t="shared" si="1"/>
        <v>3</v>
      </c>
      <c r="V26" s="8">
        <v>30</v>
      </c>
      <c r="W26" s="8">
        <v>0</v>
      </c>
      <c r="X26" s="8">
        <v>32</v>
      </c>
      <c r="Y26" s="8">
        <f>IF(ISBLANK(Z26),0, LOOKUP(Z26,[1]Skill!$A:$A,[1]Skill!$X:$X)*AA26/100)</f>
        <v>0</v>
      </c>
      <c r="Z26" s="4"/>
      <c r="AA26" s="4"/>
      <c r="AB26" s="4" t="s">
        <v>307</v>
      </c>
      <c r="AC26" s="4">
        <v>11000004</v>
      </c>
      <c r="AD26" s="4">
        <v>5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167</v>
      </c>
      <c r="D27" s="25" t="s">
        <v>367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8">
        <v>0</v>
      </c>
      <c r="M27" s="8">
        <v>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0">
        <f t="shared" si="1"/>
        <v>7</v>
      </c>
      <c r="V27" s="8">
        <v>30</v>
      </c>
      <c r="W27" s="8">
        <v>0</v>
      </c>
      <c r="X27" s="8">
        <v>32</v>
      </c>
      <c r="Y27" s="8">
        <f>IF(ISBLANK(Z27),0, LOOKUP(Z27,[1]Skill!$A:$A,[1]Skill!$X:$X)*AA27/100)</f>
        <v>25</v>
      </c>
      <c r="Z27" s="4">
        <v>55990102</v>
      </c>
      <c r="AA27" s="4">
        <v>100</v>
      </c>
      <c r="AB27" s="4" t="s">
        <v>306</v>
      </c>
      <c r="AC27" s="4">
        <v>11000001</v>
      </c>
      <c r="AD27" s="4">
        <v>5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280</v>
      </c>
      <c r="C28" s="15" t="s">
        <v>279</v>
      </c>
      <c r="D28" s="25"/>
      <c r="E28" s="15">
        <v>3</v>
      </c>
      <c r="F28">
        <v>100</v>
      </c>
      <c r="G28" s="15">
        <v>0</v>
      </c>
      <c r="H28" s="4">
        <f t="shared" si="0"/>
        <v>3</v>
      </c>
      <c r="I28" s="15">
        <v>3</v>
      </c>
      <c r="J28" s="16">
        <v>90</v>
      </c>
      <c r="K28" s="16">
        <v>0</v>
      </c>
      <c r="L28" s="14">
        <v>1</v>
      </c>
      <c r="M28" s="8">
        <v>4</v>
      </c>
      <c r="N28" s="8">
        <v>0</v>
      </c>
      <c r="O28" s="8">
        <v>0</v>
      </c>
      <c r="P28" s="8">
        <v>3</v>
      </c>
      <c r="Q28" s="8">
        <v>0</v>
      </c>
      <c r="R28" s="8">
        <v>0</v>
      </c>
      <c r="S28" s="8">
        <v>0</v>
      </c>
      <c r="T28" s="8">
        <v>0</v>
      </c>
      <c r="U28" s="18">
        <f t="shared" si="1"/>
        <v>6</v>
      </c>
      <c r="V28" s="8">
        <v>10</v>
      </c>
      <c r="W28" s="8">
        <v>0</v>
      </c>
      <c r="X28" s="8">
        <v>0</v>
      </c>
      <c r="Y28" s="8">
        <f>IF(ISBLANK(Z28),0, LOOKUP(Z28,[1]Skill!$A:$A,[1]Skill!$X:$X)*AA28/100)</f>
        <v>0</v>
      </c>
      <c r="Z28" s="15"/>
      <c r="AA28" s="15"/>
      <c r="AB28" s="15" t="s">
        <v>3</v>
      </c>
      <c r="AC28" s="4">
        <v>11000001</v>
      </c>
      <c r="AD28" s="15">
        <v>5</v>
      </c>
      <c r="AE28" s="17">
        <v>25</v>
      </c>
      <c r="AF28" s="26">
        <v>0</v>
      </c>
      <c r="AG28" s="25">
        <v>1</v>
      </c>
    </row>
    <row r="29" spans="1:33">
      <c r="A29">
        <v>52000026</v>
      </c>
      <c r="B29" s="4" t="s">
        <v>21</v>
      </c>
      <c r="C29" s="4" t="s">
        <v>168</v>
      </c>
      <c r="D29" s="25" t="s">
        <v>350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8">
        <v>-2</v>
      </c>
      <c r="M29" s="8">
        <v>3</v>
      </c>
      <c r="N29" s="8">
        <v>10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0">
        <f t="shared" si="1"/>
        <v>-2</v>
      </c>
      <c r="V29" s="8">
        <v>0</v>
      </c>
      <c r="W29" s="8">
        <v>0</v>
      </c>
      <c r="X29" s="8">
        <v>0</v>
      </c>
      <c r="Y29" s="8">
        <f>IF(ISBLANK(Z29),0, LOOKUP(Z29,[1]Skill!$A:$A,[1]Skill!$X:$X)*AA29/100)</f>
        <v>15</v>
      </c>
      <c r="Z29" s="13">
        <v>55990013</v>
      </c>
      <c r="AA29" s="4">
        <v>100</v>
      </c>
      <c r="AB29" s="4" t="s">
        <v>5</v>
      </c>
      <c r="AC29" s="4"/>
      <c r="AD29" s="4">
        <v>5</v>
      </c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169</v>
      </c>
      <c r="D30" s="25" t="s">
        <v>350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8">
        <v>-2</v>
      </c>
      <c r="M30" s="8">
        <v>3</v>
      </c>
      <c r="N30" s="8">
        <v>10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18">
        <f t="shared" si="1"/>
        <v>-2</v>
      </c>
      <c r="V30" s="8">
        <v>0</v>
      </c>
      <c r="W30" s="8">
        <v>0</v>
      </c>
      <c r="X30" s="8">
        <v>0</v>
      </c>
      <c r="Y30" s="8">
        <f>IF(ISBLANK(Z30),0, LOOKUP(Z30,[1]Skill!$A:$A,[1]Skill!$X:$X)*AA30/100)</f>
        <v>15</v>
      </c>
      <c r="Z30" s="13">
        <v>55990011</v>
      </c>
      <c r="AA30" s="4">
        <v>100</v>
      </c>
      <c r="AB30" s="4" t="s">
        <v>5</v>
      </c>
      <c r="AC30" s="4"/>
      <c r="AD30" s="4">
        <v>5</v>
      </c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170</v>
      </c>
      <c r="D31" s="25" t="s">
        <v>350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8">
        <v>-2</v>
      </c>
      <c r="M31" s="8">
        <v>3</v>
      </c>
      <c r="N31" s="8">
        <v>10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0">
        <f t="shared" si="1"/>
        <v>-2</v>
      </c>
      <c r="V31" s="8">
        <v>0</v>
      </c>
      <c r="W31" s="8">
        <v>0</v>
      </c>
      <c r="X31" s="8">
        <v>0</v>
      </c>
      <c r="Y31" s="8">
        <f>IF(ISBLANK(Z31),0, LOOKUP(Z31,[1]Skill!$A:$A,[1]Skill!$X:$X)*AA31/100)</f>
        <v>15</v>
      </c>
      <c r="Z31" s="13">
        <v>55990014</v>
      </c>
      <c r="AA31" s="4">
        <v>100</v>
      </c>
      <c r="AB31" s="4" t="s">
        <v>5</v>
      </c>
      <c r="AC31" s="4"/>
      <c r="AD31" s="4">
        <v>5</v>
      </c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173</v>
      </c>
      <c r="D32" s="25" t="s">
        <v>350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8">
        <v>-2</v>
      </c>
      <c r="M32" s="8">
        <v>3</v>
      </c>
      <c r="N32" s="8">
        <v>10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f t="shared" si="1"/>
        <v>-2</v>
      </c>
      <c r="V32" s="8">
        <v>0</v>
      </c>
      <c r="W32" s="8">
        <v>0</v>
      </c>
      <c r="X32" s="8">
        <v>0</v>
      </c>
      <c r="Y32" s="8">
        <f>IF(ISBLANK(Z32),0, LOOKUP(Z32,[1]Skill!$A:$A,[1]Skill!$X:$X)*AA32/100)</f>
        <v>15</v>
      </c>
      <c r="Z32" s="13">
        <v>55990012</v>
      </c>
      <c r="AA32" s="4">
        <v>100</v>
      </c>
      <c r="AB32" s="4" t="s">
        <v>5</v>
      </c>
      <c r="AC32" s="4"/>
      <c r="AD32" s="4">
        <v>5</v>
      </c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172</v>
      </c>
      <c r="D33" s="25" t="s">
        <v>350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8">
        <v>-2</v>
      </c>
      <c r="M33" s="8">
        <v>3</v>
      </c>
      <c r="N33" s="8">
        <v>10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0">
        <f t="shared" si="1"/>
        <v>-2</v>
      </c>
      <c r="V33" s="8">
        <v>0</v>
      </c>
      <c r="W33" s="8">
        <v>0</v>
      </c>
      <c r="X33" s="8">
        <v>0</v>
      </c>
      <c r="Y33" s="8">
        <f>IF(ISBLANK(Z33),0, LOOKUP(Z33,[1]Skill!$A:$A,[1]Skill!$X:$X)*AA33/100)</f>
        <v>15</v>
      </c>
      <c r="Z33" s="13">
        <v>55990015</v>
      </c>
      <c r="AA33" s="4">
        <v>100</v>
      </c>
      <c r="AB33" s="4" t="s">
        <v>5</v>
      </c>
      <c r="AC33" s="4"/>
      <c r="AD33" s="4">
        <v>5</v>
      </c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171</v>
      </c>
      <c r="D34" s="25" t="s">
        <v>350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8">
        <v>-2</v>
      </c>
      <c r="M34" s="8">
        <v>3</v>
      </c>
      <c r="N34" s="8">
        <v>10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0">
        <f t="shared" si="1"/>
        <v>-2</v>
      </c>
      <c r="V34" s="8">
        <v>0</v>
      </c>
      <c r="W34" s="8">
        <v>0</v>
      </c>
      <c r="X34" s="8">
        <v>0</v>
      </c>
      <c r="Y34" s="8">
        <f>IF(ISBLANK(Z34),0, LOOKUP(Z34,[1]Skill!$A:$A,[1]Skill!$X:$X)*AA34/100)</f>
        <v>15</v>
      </c>
      <c r="Z34" s="13">
        <v>55990016</v>
      </c>
      <c r="AA34" s="4">
        <v>100</v>
      </c>
      <c r="AB34" s="4" t="s">
        <v>5</v>
      </c>
      <c r="AC34" s="4"/>
      <c r="AD34" s="4">
        <v>5</v>
      </c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277</v>
      </c>
      <c r="C35" s="15" t="s">
        <v>278</v>
      </c>
      <c r="D35" s="25" t="s">
        <v>358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14">
        <v>0</v>
      </c>
      <c r="M35" s="8">
        <v>4</v>
      </c>
      <c r="N35" s="8">
        <v>0</v>
      </c>
      <c r="O35" s="8">
        <v>0</v>
      </c>
      <c r="P35" s="8">
        <v>5</v>
      </c>
      <c r="Q35" s="8">
        <v>0</v>
      </c>
      <c r="R35" s="8">
        <v>0</v>
      </c>
      <c r="S35" s="8">
        <v>0</v>
      </c>
      <c r="T35" s="8">
        <v>0</v>
      </c>
      <c r="U35" s="18">
        <f t="shared" si="1"/>
        <v>2</v>
      </c>
      <c r="V35" s="8">
        <v>10</v>
      </c>
      <c r="W35" s="8">
        <v>0</v>
      </c>
      <c r="X35" s="8">
        <v>0</v>
      </c>
      <c r="Y35" s="8">
        <f>IF(ISBLANK(Z35),0, LOOKUP(Z35,[1]Skill!$A:$A,[1]Skill!$X:$X)*AA35/100)</f>
        <v>12</v>
      </c>
      <c r="Z35" s="15">
        <v>55510004</v>
      </c>
      <c r="AA35" s="15">
        <v>100</v>
      </c>
      <c r="AB35" s="15" t="s">
        <v>3</v>
      </c>
      <c r="AC35" s="15">
        <v>11000005</v>
      </c>
      <c r="AD35" s="15">
        <v>5</v>
      </c>
      <c r="AE35" s="17">
        <v>32</v>
      </c>
      <c r="AF35" s="26">
        <v>0</v>
      </c>
      <c r="AG35" s="25">
        <v>1</v>
      </c>
    </row>
    <row r="36" spans="1:33">
      <c r="A36">
        <v>52000033</v>
      </c>
      <c r="B36" s="4" t="s">
        <v>126</v>
      </c>
      <c r="C36" s="4" t="s">
        <v>174</v>
      </c>
      <c r="D36" s="25"/>
      <c r="E36" s="4">
        <v>2</v>
      </c>
      <c r="F36">
        <v>101</v>
      </c>
      <c r="G36" s="4">
        <v>1</v>
      </c>
      <c r="H36" s="4">
        <f t="shared" ref="H36:H67" si="2">IF(AND(U36&gt;=13,U36&lt;=16),5,IF(AND(U36&gt;=9,U36&lt;=12),4,IF(AND(U36&gt;=5,U36&lt;=8),3,IF(AND(U36&gt;=1,U36&lt;=4),2,IF(AND(U36&gt;=-3,U36&lt;=0),1,IF(AND(U36&gt;=-5,U36&lt;=-4),0,6))))))</f>
        <v>1</v>
      </c>
      <c r="I36" s="4">
        <v>2</v>
      </c>
      <c r="J36" s="6">
        <v>75</v>
      </c>
      <c r="K36" s="6">
        <v>0</v>
      </c>
      <c r="L36" s="14">
        <v>0</v>
      </c>
      <c r="M36" s="8">
        <v>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0">
        <f t="shared" ref="U36:U67" si="3">J36+K36-100+L36+ SUM(N36:T36)*5+IF(ISNUMBER(Y36),Y36,0)+X36</f>
        <v>0</v>
      </c>
      <c r="V36" s="8">
        <v>20</v>
      </c>
      <c r="W36" s="8">
        <v>0</v>
      </c>
      <c r="X36" s="8">
        <v>25</v>
      </c>
      <c r="Y36" s="8">
        <f>IF(ISBLANK(Z36),0, LOOKUP(Z36,[1]Skill!$A:$A,[1]Skill!$X:$X)*AA36/100)</f>
        <v>0</v>
      </c>
      <c r="Z36" s="4"/>
      <c r="AA36" s="4"/>
      <c r="AB36" s="4" t="s">
        <v>310</v>
      </c>
      <c r="AC36" s="4"/>
      <c r="AD36" s="4">
        <v>5</v>
      </c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175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14">
        <v>0</v>
      </c>
      <c r="M37" s="8">
        <v>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f t="shared" si="3"/>
        <v>0</v>
      </c>
      <c r="V37" s="8">
        <v>20</v>
      </c>
      <c r="W37" s="8">
        <v>0</v>
      </c>
      <c r="X37" s="8">
        <v>25</v>
      </c>
      <c r="Y37" s="8">
        <f>IF(ISBLANK(Z37),0, LOOKUP(Z37,[1]Skill!$A:$A,[1]Skill!$X:$X)*AA37/100)</f>
        <v>0</v>
      </c>
      <c r="Z37" s="4"/>
      <c r="AA37" s="4"/>
      <c r="AB37" s="4" t="s">
        <v>28</v>
      </c>
      <c r="AC37" s="4">
        <v>11000008</v>
      </c>
      <c r="AD37" s="4">
        <v>5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176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14">
        <v>0</v>
      </c>
      <c r="M38" s="8">
        <v>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0">
        <f t="shared" si="3"/>
        <v>0</v>
      </c>
      <c r="V38" s="8">
        <v>20</v>
      </c>
      <c r="W38" s="8">
        <v>0</v>
      </c>
      <c r="X38" s="8">
        <v>25</v>
      </c>
      <c r="Y38" s="8">
        <f>IF(ISBLANK(Z38),0, LOOKUP(Z38,[1]Skill!$A:$A,[1]Skill!$X:$X)*AA38/100)</f>
        <v>0</v>
      </c>
      <c r="Z38" s="4"/>
      <c r="AA38" s="4"/>
      <c r="AB38" s="4" t="s">
        <v>30</v>
      </c>
      <c r="AC38" s="4">
        <v>11000006</v>
      </c>
      <c r="AD38" s="4">
        <v>5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127</v>
      </c>
      <c r="C39" s="4" t="s">
        <v>177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14">
        <v>0</v>
      </c>
      <c r="M39" s="8">
        <v>5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0">
        <f t="shared" si="3"/>
        <v>0</v>
      </c>
      <c r="V39" s="8">
        <v>20</v>
      </c>
      <c r="W39" s="8">
        <v>0</v>
      </c>
      <c r="X39" s="8">
        <v>25</v>
      </c>
      <c r="Y39" s="8">
        <f>IF(ISBLANK(Z39),0, LOOKUP(Z39,[1]Skill!$A:$A,[1]Skill!$X:$X)*AA39/100)</f>
        <v>0</v>
      </c>
      <c r="Z39" s="4"/>
      <c r="AA39" s="4"/>
      <c r="AB39" s="4" t="s">
        <v>312</v>
      </c>
      <c r="AC39" s="4"/>
      <c r="AD39" s="4">
        <v>5</v>
      </c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128</v>
      </c>
      <c r="D40" s="25" t="s">
        <v>358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14">
        <v>0</v>
      </c>
      <c r="M40" s="8">
        <v>5</v>
      </c>
      <c r="N40" s="8">
        <v>0</v>
      </c>
      <c r="O40" s="8">
        <v>0</v>
      </c>
      <c r="P40" s="8">
        <v>0</v>
      </c>
      <c r="Q40" s="8">
        <v>4</v>
      </c>
      <c r="R40" s="8">
        <v>0</v>
      </c>
      <c r="S40" s="8">
        <v>0</v>
      </c>
      <c r="T40" s="8">
        <v>0</v>
      </c>
      <c r="U40" s="10">
        <f t="shared" si="3"/>
        <v>2</v>
      </c>
      <c r="V40" s="8">
        <v>20</v>
      </c>
      <c r="W40" s="8">
        <v>0</v>
      </c>
      <c r="X40" s="8">
        <v>25</v>
      </c>
      <c r="Y40" s="8">
        <f>IF(ISBLANK(Z40),0, LOOKUP(Z40,[1]Skill!$A:$A,[1]Skill!$X:$X)*AA40/100)</f>
        <v>15</v>
      </c>
      <c r="Z40" s="4">
        <v>55510009</v>
      </c>
      <c r="AA40" s="4">
        <v>30</v>
      </c>
      <c r="AB40" s="4" t="s">
        <v>309</v>
      </c>
      <c r="AC40" s="4">
        <v>11000006</v>
      </c>
      <c r="AD40" s="4">
        <v>5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129</v>
      </c>
      <c r="C41" s="4" t="s">
        <v>130</v>
      </c>
      <c r="D41" s="25" t="s">
        <v>358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14">
        <v>1</v>
      </c>
      <c r="M41" s="8">
        <v>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10">
        <f t="shared" si="3"/>
        <v>1.5</v>
      </c>
      <c r="V41" s="8">
        <v>20</v>
      </c>
      <c r="W41" s="8">
        <v>0</v>
      </c>
      <c r="X41" s="8">
        <v>25</v>
      </c>
      <c r="Y41" s="8">
        <f>IF(ISBLANK(Z41),0, LOOKUP(Z41,[1]Skill!$A:$A,[1]Skill!$X:$X)*AA41/100)</f>
        <v>10.5</v>
      </c>
      <c r="Z41" s="4">
        <v>55510002</v>
      </c>
      <c r="AA41" s="4">
        <v>70</v>
      </c>
      <c r="AB41" s="4" t="s">
        <v>32</v>
      </c>
      <c r="AC41" s="4">
        <v>11000010</v>
      </c>
      <c r="AD41" s="4">
        <v>5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131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14">
        <v>0</v>
      </c>
      <c r="M42" s="8">
        <v>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f t="shared" si="3"/>
        <v>0</v>
      </c>
      <c r="V42" s="8">
        <v>20</v>
      </c>
      <c r="W42" s="8">
        <v>0</v>
      </c>
      <c r="X42" s="8">
        <v>25</v>
      </c>
      <c r="Y42" s="8">
        <f>IF(ISBLANK(Z42),0, LOOKUP(Z42,[1]Skill!$A:$A,[1]Skill!$X:$X)*AA42/100)</f>
        <v>0</v>
      </c>
      <c r="Z42" s="4"/>
      <c r="AA42" s="4"/>
      <c r="AB42" s="4" t="s">
        <v>308</v>
      </c>
      <c r="AC42" s="4">
        <v>11000007</v>
      </c>
      <c r="AD42" s="4">
        <v>5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178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14">
        <v>0</v>
      </c>
      <c r="M43" s="8">
        <v>5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0">
        <f t="shared" si="3"/>
        <v>0</v>
      </c>
      <c r="V43" s="8">
        <v>20</v>
      </c>
      <c r="W43" s="8">
        <v>0</v>
      </c>
      <c r="X43" s="8">
        <v>25</v>
      </c>
      <c r="Y43" s="8">
        <f>IF(ISBLANK(Z43),0, LOOKUP(Z43,[1]Skill!$A:$A,[1]Skill!$X:$X)*AA43/100)</f>
        <v>0</v>
      </c>
      <c r="Z43" s="4"/>
      <c r="AA43" s="4"/>
      <c r="AB43" s="4" t="s">
        <v>311</v>
      </c>
      <c r="AC43" s="4">
        <v>11000009</v>
      </c>
      <c r="AD43" s="4">
        <v>5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179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14">
        <v>20</v>
      </c>
      <c r="M44" s="8">
        <v>4</v>
      </c>
      <c r="N44" s="8">
        <v>-4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0">
        <f t="shared" si="3"/>
        <v>0</v>
      </c>
      <c r="V44" s="8">
        <v>15</v>
      </c>
      <c r="W44" s="8">
        <v>0</v>
      </c>
      <c r="X44" s="8">
        <v>0</v>
      </c>
      <c r="Y44" s="8">
        <f>IF(ISBLANK(Z44),0, LOOKUP(Z44,[1]Skill!$A:$A,[1]Skill!$X:$X)*AA44/100)</f>
        <v>0</v>
      </c>
      <c r="Z44" s="4"/>
      <c r="AA44" s="4"/>
      <c r="AB44" s="4" t="s">
        <v>3</v>
      </c>
      <c r="AC44" s="4"/>
      <c r="AD44" s="4">
        <v>5</v>
      </c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132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14">
        <v>0</v>
      </c>
      <c r="M45" s="8">
        <v>4</v>
      </c>
      <c r="N45" s="8">
        <v>0</v>
      </c>
      <c r="O45" s="8">
        <v>0</v>
      </c>
      <c r="P45" s="8">
        <v>5</v>
      </c>
      <c r="Q45" s="8">
        <v>0</v>
      </c>
      <c r="R45" s="8">
        <v>0</v>
      </c>
      <c r="S45" s="8">
        <v>0</v>
      </c>
      <c r="T45" s="8">
        <v>0</v>
      </c>
      <c r="U45" s="10">
        <f t="shared" si="3"/>
        <v>0</v>
      </c>
      <c r="V45" s="8">
        <v>10</v>
      </c>
      <c r="W45" s="8">
        <v>0</v>
      </c>
      <c r="X45" s="8">
        <v>0</v>
      </c>
      <c r="Y45" s="8">
        <f>IF(ISBLANK(Z45),0, LOOKUP(Z45,[1]Skill!$A:$A,[1]Skill!$X:$X)*AA45/100)</f>
        <v>5</v>
      </c>
      <c r="Z45" s="4">
        <v>55110001</v>
      </c>
      <c r="AA45" s="4">
        <v>100</v>
      </c>
      <c r="AB45" s="4" t="s">
        <v>37</v>
      </c>
      <c r="AC45" s="4"/>
      <c r="AD45" s="4">
        <v>5</v>
      </c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180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14">
        <v>5</v>
      </c>
      <c r="M46" s="8">
        <v>4</v>
      </c>
      <c r="N46" s="8">
        <v>0</v>
      </c>
      <c r="O46" s="8">
        <v>0</v>
      </c>
      <c r="P46" s="8">
        <v>0</v>
      </c>
      <c r="Q46" s="8">
        <v>4</v>
      </c>
      <c r="R46" s="8">
        <v>0</v>
      </c>
      <c r="S46" s="8">
        <v>0</v>
      </c>
      <c r="T46" s="8">
        <v>0</v>
      </c>
      <c r="U46" s="10">
        <f t="shared" si="3"/>
        <v>5</v>
      </c>
      <c r="V46" s="8">
        <v>10</v>
      </c>
      <c r="W46" s="8">
        <v>0</v>
      </c>
      <c r="X46" s="8">
        <v>0</v>
      </c>
      <c r="Y46" s="8">
        <f>IF(ISBLANK(Z46),0, LOOKUP(Z46,[1]Skill!$A:$A,[1]Skill!$X:$X)*AA46/100)</f>
        <v>35</v>
      </c>
      <c r="Z46" s="4">
        <v>55100007</v>
      </c>
      <c r="AA46" s="4">
        <v>100</v>
      </c>
      <c r="AB46" s="4" t="s">
        <v>3</v>
      </c>
      <c r="AC46" s="4">
        <v>11000008</v>
      </c>
      <c r="AD46" s="4">
        <v>5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181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14">
        <v>5</v>
      </c>
      <c r="M47" s="8">
        <v>7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>
        <f t="shared" si="3"/>
        <v>5</v>
      </c>
      <c r="V47" s="8">
        <v>10</v>
      </c>
      <c r="W47" s="8">
        <v>0</v>
      </c>
      <c r="X47" s="8">
        <v>0</v>
      </c>
      <c r="Y47" s="8">
        <f>IF(ISBLANK(Z47),0, LOOKUP(Z47,[1]Skill!$A:$A,[1]Skill!$X:$X)*AA47/100)</f>
        <v>0</v>
      </c>
      <c r="Z47" s="4"/>
      <c r="AA47" s="4"/>
      <c r="AB47" s="4" t="s">
        <v>3</v>
      </c>
      <c r="AC47" s="15">
        <v>11000005</v>
      </c>
      <c r="AD47" s="4">
        <v>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182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14">
        <v>0</v>
      </c>
      <c r="M48" s="8">
        <v>4</v>
      </c>
      <c r="N48" s="8">
        <v>0</v>
      </c>
      <c r="O48" s="8">
        <v>0</v>
      </c>
      <c r="P48" s="8">
        <v>0</v>
      </c>
      <c r="Q48" s="8">
        <v>0</v>
      </c>
      <c r="R48" s="8">
        <v>5</v>
      </c>
      <c r="S48" s="8">
        <v>0</v>
      </c>
      <c r="T48" s="8">
        <v>0</v>
      </c>
      <c r="U48" s="10">
        <f t="shared" si="3"/>
        <v>3</v>
      </c>
      <c r="V48" s="8">
        <v>0</v>
      </c>
      <c r="W48" s="8">
        <v>0</v>
      </c>
      <c r="X48" s="8">
        <v>0</v>
      </c>
      <c r="Y48" s="8">
        <f>IF(ISBLANK(Z48),0, LOOKUP(Z48,[1]Skill!$A:$A,[1]Skill!$X:$X)*AA48/100)</f>
        <v>25</v>
      </c>
      <c r="Z48" s="13">
        <v>55900007</v>
      </c>
      <c r="AA48" s="4">
        <v>100</v>
      </c>
      <c r="AB48" s="4" t="s">
        <v>5</v>
      </c>
      <c r="AC48" s="4"/>
      <c r="AD48" s="4">
        <v>5</v>
      </c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183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14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0">
        <f t="shared" si="3"/>
        <v>0</v>
      </c>
      <c r="V49" s="8">
        <v>0</v>
      </c>
      <c r="W49" s="8">
        <v>0</v>
      </c>
      <c r="X49" s="8">
        <v>0</v>
      </c>
      <c r="Y49" s="8">
        <f>IF(ISBLANK(Z49),0, LOOKUP(Z49,[1]Skill!$A:$A,[1]Skill!$X:$X)*AA49/100)</f>
        <v>0</v>
      </c>
      <c r="Z49" s="4"/>
      <c r="AA49" s="4"/>
      <c r="AB49" s="4" t="s">
        <v>5</v>
      </c>
      <c r="AC49" s="4"/>
      <c r="AD49" s="4">
        <v>5</v>
      </c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184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14">
        <v>0</v>
      </c>
      <c r="M50" s="8">
        <v>4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10">
        <f t="shared" si="3"/>
        <v>0</v>
      </c>
      <c r="V50" s="8">
        <v>0</v>
      </c>
      <c r="W50" s="8">
        <v>0</v>
      </c>
      <c r="X50" s="8">
        <v>0</v>
      </c>
      <c r="Y50" s="8">
        <f>IF(ISBLANK(Z50),0, LOOKUP(Z50,[1]Skill!$A:$A,[1]Skill!$X:$X)*AA50/100)</f>
        <v>0</v>
      </c>
      <c r="Z50" s="4"/>
      <c r="AA50" s="4"/>
      <c r="AB50" s="4" t="s">
        <v>5</v>
      </c>
      <c r="AC50" s="4"/>
      <c r="AD50" s="4">
        <v>5</v>
      </c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185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14">
        <v>0</v>
      </c>
      <c r="M51" s="8">
        <v>4</v>
      </c>
      <c r="N51" s="8">
        <v>0</v>
      </c>
      <c r="O51" s="8">
        <v>0</v>
      </c>
      <c r="P51" s="8">
        <v>0</v>
      </c>
      <c r="Q51" s="8">
        <v>5</v>
      </c>
      <c r="R51" s="8">
        <v>0</v>
      </c>
      <c r="S51" s="8">
        <v>0</v>
      </c>
      <c r="T51" s="8">
        <v>0</v>
      </c>
      <c r="U51" s="10">
        <f t="shared" si="3"/>
        <v>2</v>
      </c>
      <c r="V51" s="8">
        <v>10</v>
      </c>
      <c r="W51" s="8">
        <v>0</v>
      </c>
      <c r="X51" s="8">
        <v>0</v>
      </c>
      <c r="Y51" s="8">
        <f>IF(ISBLANK(Z51),0, LOOKUP(Z51,[1]Skill!$A:$A,[1]Skill!$X:$X)*AA51/100)</f>
        <v>35</v>
      </c>
      <c r="Z51" s="13">
        <v>55900006</v>
      </c>
      <c r="AA51" s="4">
        <v>100</v>
      </c>
      <c r="AB51" s="4" t="s">
        <v>44</v>
      </c>
      <c r="AC51" s="4">
        <v>11000003</v>
      </c>
      <c r="AD51" s="4">
        <v>5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186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60</v>
      </c>
      <c r="K52" s="6">
        <v>0</v>
      </c>
      <c r="L52" s="14">
        <v>0</v>
      </c>
      <c r="M52" s="8">
        <v>6</v>
      </c>
      <c r="N52" s="8">
        <v>0</v>
      </c>
      <c r="O52" s="8">
        <v>5</v>
      </c>
      <c r="P52" s="8">
        <v>0</v>
      </c>
      <c r="Q52" s="8">
        <v>3</v>
      </c>
      <c r="R52" s="8">
        <v>0</v>
      </c>
      <c r="S52" s="8">
        <v>0</v>
      </c>
      <c r="T52" s="8">
        <v>0</v>
      </c>
      <c r="U52" s="10">
        <f t="shared" si="3"/>
        <v>0</v>
      </c>
      <c r="V52" s="8">
        <v>0</v>
      </c>
      <c r="W52" s="8">
        <v>0</v>
      </c>
      <c r="X52" s="8">
        <v>0</v>
      </c>
      <c r="Y52" s="8">
        <f>IF(ISBLANK(Z52),0, LOOKUP(Z52,[1]Skill!$A:$A,[1]Skill!$X:$X)*AA52/100)</f>
        <v>0</v>
      </c>
      <c r="Z52" s="4"/>
      <c r="AA52" s="4"/>
      <c r="AB52" s="4" t="s">
        <v>5</v>
      </c>
      <c r="AC52" s="4"/>
      <c r="AD52" s="4">
        <v>5</v>
      </c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187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14">
        <v>0</v>
      </c>
      <c r="M53" s="8">
        <v>6</v>
      </c>
      <c r="N53" s="8">
        <v>0</v>
      </c>
      <c r="O53" s="8">
        <v>5</v>
      </c>
      <c r="P53" s="8">
        <v>0</v>
      </c>
      <c r="Q53" s="8">
        <v>0</v>
      </c>
      <c r="R53" s="8">
        <v>3</v>
      </c>
      <c r="S53" s="8">
        <v>0</v>
      </c>
      <c r="T53" s="8">
        <v>0</v>
      </c>
      <c r="U53" s="10">
        <f t="shared" si="3"/>
        <v>0</v>
      </c>
      <c r="V53" s="8">
        <v>0</v>
      </c>
      <c r="W53" s="8">
        <v>0</v>
      </c>
      <c r="X53" s="8">
        <v>0</v>
      </c>
      <c r="Y53" s="8">
        <f>IF(ISBLANK(Z53),0, LOOKUP(Z53,[1]Skill!$A:$A,[1]Skill!$X:$X)*AA53/100)</f>
        <v>0</v>
      </c>
      <c r="Z53" s="4"/>
      <c r="AA53" s="4"/>
      <c r="AB53" s="4" t="s">
        <v>5</v>
      </c>
      <c r="AC53" s="4"/>
      <c r="AD53" s="4">
        <v>5</v>
      </c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188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14">
        <v>0</v>
      </c>
      <c r="M54" s="8">
        <v>6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10">
        <f t="shared" si="3"/>
        <v>5</v>
      </c>
      <c r="V54" s="8">
        <v>0</v>
      </c>
      <c r="W54" s="8">
        <v>0</v>
      </c>
      <c r="X54" s="8">
        <v>0</v>
      </c>
      <c r="Y54" s="8">
        <f>IF(ISBLANK(Z54),0, LOOKUP(Z54,[1]Skill!$A:$A,[1]Skill!$X:$X)*AA54/100)</f>
        <v>0</v>
      </c>
      <c r="Z54" s="4"/>
      <c r="AA54" s="4"/>
      <c r="AB54" s="4" t="s">
        <v>5</v>
      </c>
      <c r="AC54" s="4">
        <v>11000008</v>
      </c>
      <c r="AD54" s="4">
        <v>5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189</v>
      </c>
      <c r="D55" s="25" t="s">
        <v>355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14">
        <v>0</v>
      </c>
      <c r="M55" s="8">
        <v>4</v>
      </c>
      <c r="N55" s="8">
        <v>0</v>
      </c>
      <c r="O55" s="8">
        <v>0</v>
      </c>
      <c r="P55" s="8">
        <v>0</v>
      </c>
      <c r="Q55" s="8">
        <v>0</v>
      </c>
      <c r="R55" s="8">
        <v>8</v>
      </c>
      <c r="S55" s="8">
        <v>0</v>
      </c>
      <c r="T55" s="8">
        <v>0</v>
      </c>
      <c r="U55" s="10">
        <f t="shared" si="3"/>
        <v>-2</v>
      </c>
      <c r="V55" s="8">
        <v>0</v>
      </c>
      <c r="W55" s="8">
        <v>25</v>
      </c>
      <c r="X55" s="8">
        <v>18</v>
      </c>
      <c r="Y55" s="8">
        <f>IF(ISBLANK(Z55),0, LOOKUP(Z55,[1]Skill!$A:$A,[1]Skill!$X:$X)*AA55/100)</f>
        <v>0</v>
      </c>
      <c r="Z55" s="4"/>
      <c r="AA55" s="4"/>
      <c r="AB55" s="4" t="s">
        <v>5</v>
      </c>
      <c r="AC55" s="4"/>
      <c r="AD55" s="4">
        <v>5</v>
      </c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190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14">
        <v>0</v>
      </c>
      <c r="M56" s="8">
        <v>4</v>
      </c>
      <c r="N56" s="8">
        <v>7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10">
        <f t="shared" si="3"/>
        <v>1</v>
      </c>
      <c r="V56" s="8">
        <v>0</v>
      </c>
      <c r="W56" s="8">
        <v>15</v>
      </c>
      <c r="X56" s="8">
        <v>8</v>
      </c>
      <c r="Y56" s="8">
        <f>IF(ISBLANK(Z56),0, LOOKUP(Z56,[1]Skill!$A:$A,[1]Skill!$X:$X)*AA56/100)</f>
        <v>0</v>
      </c>
      <c r="Z56" s="4"/>
      <c r="AA56" s="4"/>
      <c r="AB56" s="4" t="s">
        <v>5</v>
      </c>
      <c r="AC56" s="4">
        <v>11000002</v>
      </c>
      <c r="AD56" s="4">
        <v>5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191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14">
        <v>0</v>
      </c>
      <c r="M57" s="8">
        <v>4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10">
        <f t="shared" si="3"/>
        <v>0</v>
      </c>
      <c r="V57" s="8">
        <v>0</v>
      </c>
      <c r="W57" s="8">
        <v>0</v>
      </c>
      <c r="X57" s="8">
        <v>0</v>
      </c>
      <c r="Y57" s="8">
        <f>IF(ISBLANK(Z57),0, LOOKUP(Z57,[1]Skill!$A:$A,[1]Skill!$X:$X)*AA57/100)</f>
        <v>0</v>
      </c>
      <c r="Z57" s="4"/>
      <c r="AA57" s="4"/>
      <c r="AB57" s="4" t="s">
        <v>5</v>
      </c>
      <c r="AC57" s="4"/>
      <c r="AD57" s="4">
        <v>5</v>
      </c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192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14">
        <v>0</v>
      </c>
      <c r="M58" s="8">
        <v>4</v>
      </c>
      <c r="N58" s="8">
        <v>0</v>
      </c>
      <c r="O58" s="8">
        <v>0</v>
      </c>
      <c r="P58" s="8">
        <v>0</v>
      </c>
      <c r="Q58" s="8">
        <v>0</v>
      </c>
      <c r="R58" s="8">
        <v>6</v>
      </c>
      <c r="S58" s="8">
        <v>0</v>
      </c>
      <c r="T58" s="8">
        <v>0</v>
      </c>
      <c r="U58" s="10">
        <f t="shared" si="3"/>
        <v>1</v>
      </c>
      <c r="V58" s="8">
        <v>0</v>
      </c>
      <c r="W58" s="8">
        <v>30</v>
      </c>
      <c r="X58" s="8">
        <v>21</v>
      </c>
      <c r="Y58" s="8">
        <f>IF(ISBLANK(Z58),0, LOOKUP(Z58,[1]Skill!$A:$A,[1]Skill!$X:$X)*AA58/100)</f>
        <v>0</v>
      </c>
      <c r="Z58" s="4"/>
      <c r="AA58" s="4"/>
      <c r="AB58" s="4" t="s">
        <v>5</v>
      </c>
      <c r="AC58" s="4">
        <v>11000005</v>
      </c>
      <c r="AD58" s="4">
        <v>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193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14">
        <v>0</v>
      </c>
      <c r="M59" s="8">
        <v>4</v>
      </c>
      <c r="N59" s="8">
        <v>0</v>
      </c>
      <c r="O59" s="8">
        <v>6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f t="shared" si="3"/>
        <v>4</v>
      </c>
      <c r="V59" s="8">
        <v>0</v>
      </c>
      <c r="W59" s="8">
        <v>20</v>
      </c>
      <c r="X59" s="8">
        <v>14</v>
      </c>
      <c r="Y59" s="8">
        <f>IF(ISBLANK(Z59),0, LOOKUP(Z59,[1]Skill!$A:$A,[1]Skill!$X:$X)*AA59/100)</f>
        <v>0</v>
      </c>
      <c r="Z59" s="32"/>
      <c r="AA59" s="4"/>
      <c r="AB59" s="4" t="s">
        <v>5</v>
      </c>
      <c r="AC59" s="4">
        <v>11000007</v>
      </c>
      <c r="AD59" s="4">
        <v>5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194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14">
        <v>0</v>
      </c>
      <c r="M60" s="8">
        <v>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10">
        <f t="shared" si="3"/>
        <v>3</v>
      </c>
      <c r="V60" s="8">
        <v>0</v>
      </c>
      <c r="W60" s="8">
        <v>25</v>
      </c>
      <c r="X60" s="8">
        <v>18</v>
      </c>
      <c r="Y60" s="8">
        <f>IF(ISBLANK(Z60),0, LOOKUP(Z60,[1]Skill!$A:$A,[1]Skill!$X:$X)*AA60/100)</f>
        <v>0</v>
      </c>
      <c r="Z60" s="32"/>
      <c r="AA60" s="4"/>
      <c r="AB60" s="4" t="s">
        <v>5</v>
      </c>
      <c r="AC60" s="4"/>
      <c r="AD60" s="4">
        <v>5</v>
      </c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133</v>
      </c>
      <c r="C61" s="4" t="s">
        <v>134</v>
      </c>
      <c r="D61" s="25" t="s">
        <v>364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14">
        <v>3</v>
      </c>
      <c r="M61" s="8">
        <v>4</v>
      </c>
      <c r="N61" s="8">
        <v>0</v>
      </c>
      <c r="O61" s="8">
        <v>0</v>
      </c>
      <c r="P61" s="8">
        <v>0</v>
      </c>
      <c r="Q61" s="8">
        <v>5</v>
      </c>
      <c r="R61" s="8">
        <v>5</v>
      </c>
      <c r="S61" s="8">
        <v>0</v>
      </c>
      <c r="T61" s="8">
        <v>0</v>
      </c>
      <c r="U61" s="10">
        <f t="shared" si="3"/>
        <v>5</v>
      </c>
      <c r="V61" s="8">
        <v>0</v>
      </c>
      <c r="W61" s="8">
        <v>0</v>
      </c>
      <c r="X61" s="8">
        <v>0</v>
      </c>
      <c r="Y61" s="8">
        <f>IF(ISBLANK(Z61),0, LOOKUP(Z61,[1]Skill!$A:$A,[1]Skill!$X:$X)*AA61/100)</f>
        <v>12</v>
      </c>
      <c r="Z61" s="37">
        <v>55900018</v>
      </c>
      <c r="AA61" s="4">
        <v>40</v>
      </c>
      <c r="AB61" s="4" t="s">
        <v>5</v>
      </c>
      <c r="AC61" s="4"/>
      <c r="AD61" s="4">
        <v>5</v>
      </c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195</v>
      </c>
      <c r="D62" s="25" t="s">
        <v>360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14">
        <v>0</v>
      </c>
      <c r="M62" s="8">
        <v>4</v>
      </c>
      <c r="N62" s="8">
        <v>0</v>
      </c>
      <c r="O62" s="8">
        <v>0</v>
      </c>
      <c r="P62" s="8">
        <v>0</v>
      </c>
      <c r="Q62" s="8">
        <v>6</v>
      </c>
      <c r="R62" s="8">
        <v>0</v>
      </c>
      <c r="S62" s="8">
        <v>0</v>
      </c>
      <c r="T62" s="8">
        <v>0</v>
      </c>
      <c r="U62" s="10">
        <f t="shared" si="3"/>
        <v>5</v>
      </c>
      <c r="V62" s="8">
        <v>0</v>
      </c>
      <c r="W62" s="8">
        <v>0</v>
      </c>
      <c r="X62" s="8">
        <v>0</v>
      </c>
      <c r="Y62" s="8">
        <f>IF(ISBLANK(Z62),0, LOOKUP(Z62,[1]Skill!$A:$A,[1]Skill!$X:$X)*AA62/100)</f>
        <v>25</v>
      </c>
      <c r="Z62" s="37">
        <v>55110003</v>
      </c>
      <c r="AA62" s="4">
        <v>100</v>
      </c>
      <c r="AB62" s="4" t="s">
        <v>5</v>
      </c>
      <c r="AC62" s="4">
        <v>11000005</v>
      </c>
      <c r="AD62" s="4">
        <v>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196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14">
        <v>0</v>
      </c>
      <c r="M63" s="8">
        <v>4</v>
      </c>
      <c r="N63" s="8">
        <v>0</v>
      </c>
      <c r="O63" s="8">
        <v>0</v>
      </c>
      <c r="P63" s="8">
        <v>0</v>
      </c>
      <c r="Q63" s="8">
        <v>4</v>
      </c>
      <c r="R63" s="8">
        <v>4</v>
      </c>
      <c r="S63" s="8">
        <v>0</v>
      </c>
      <c r="T63" s="8">
        <v>0</v>
      </c>
      <c r="U63" s="10">
        <f t="shared" si="3"/>
        <v>0</v>
      </c>
      <c r="V63" s="8">
        <v>0</v>
      </c>
      <c r="W63" s="8">
        <v>0</v>
      </c>
      <c r="X63" s="8">
        <v>0</v>
      </c>
      <c r="Y63" s="8">
        <f>IF(ISBLANK(Z63),0, LOOKUP(Z63,[1]Skill!$A:$A,[1]Skill!$X:$X)*AA63/100)</f>
        <v>10</v>
      </c>
      <c r="Z63">
        <v>55100001</v>
      </c>
      <c r="AA63" s="4">
        <v>100</v>
      </c>
      <c r="AB63" s="4" t="s">
        <v>5</v>
      </c>
      <c r="AC63" s="4"/>
      <c r="AD63" s="4">
        <v>5</v>
      </c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197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14">
        <v>0</v>
      </c>
      <c r="M64" s="8">
        <v>4</v>
      </c>
      <c r="N64" s="8">
        <v>0</v>
      </c>
      <c r="O64" s="8">
        <v>0</v>
      </c>
      <c r="P64" s="8">
        <v>0</v>
      </c>
      <c r="Q64" s="8">
        <v>4</v>
      </c>
      <c r="R64" s="8">
        <v>4</v>
      </c>
      <c r="S64" s="8">
        <v>0</v>
      </c>
      <c r="T64" s="8">
        <v>0</v>
      </c>
      <c r="U64" s="10">
        <f t="shared" si="3"/>
        <v>4</v>
      </c>
      <c r="V64" s="8">
        <v>0</v>
      </c>
      <c r="W64" s="8">
        <v>0</v>
      </c>
      <c r="X64" s="8">
        <v>0</v>
      </c>
      <c r="Y64" s="8">
        <f>IF(ISBLANK(Z64),0, LOOKUP(Z64,[1]Skill!$A:$A,[1]Skill!$X:$X)*AA64/100)</f>
        <v>10</v>
      </c>
      <c r="Z64">
        <v>55100001</v>
      </c>
      <c r="AA64" s="4">
        <v>100</v>
      </c>
      <c r="AB64" s="4" t="s">
        <v>5</v>
      </c>
      <c r="AC64" s="4"/>
      <c r="AD64" s="4">
        <v>5</v>
      </c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198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14">
        <v>0</v>
      </c>
      <c r="M65" s="8">
        <v>4</v>
      </c>
      <c r="N65" s="8">
        <v>0</v>
      </c>
      <c r="O65" s="8">
        <v>0</v>
      </c>
      <c r="P65" s="8">
        <v>0</v>
      </c>
      <c r="Q65" s="8">
        <v>0</v>
      </c>
      <c r="R65" s="8">
        <v>6</v>
      </c>
      <c r="S65" s="8">
        <v>0</v>
      </c>
      <c r="T65" s="8">
        <v>0</v>
      </c>
      <c r="U65" s="10">
        <f t="shared" si="3"/>
        <v>7</v>
      </c>
      <c r="V65" s="8">
        <v>0</v>
      </c>
      <c r="W65" s="8">
        <v>0</v>
      </c>
      <c r="X65" s="8">
        <v>0</v>
      </c>
      <c r="Y65" s="8">
        <f>IF(ISBLANK(Z65),0, LOOKUP(Z65,[1]Skill!$A:$A,[1]Skill!$X:$X)*AA65/100)</f>
        <v>27</v>
      </c>
      <c r="Z65">
        <v>55900016</v>
      </c>
      <c r="AA65" s="4">
        <v>60</v>
      </c>
      <c r="AB65" s="4" t="s">
        <v>5</v>
      </c>
      <c r="AC65" s="4">
        <v>11000001</v>
      </c>
      <c r="AD65" s="4">
        <v>5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199</v>
      </c>
      <c r="D66" s="25" t="s">
        <v>344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14">
        <v>0</v>
      </c>
      <c r="M66" s="8">
        <v>3</v>
      </c>
      <c r="N66" s="8">
        <v>10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10">
        <f t="shared" si="3"/>
        <v>-3</v>
      </c>
      <c r="V66" s="8">
        <v>0</v>
      </c>
      <c r="W66" s="8">
        <v>0</v>
      </c>
      <c r="X66" s="8">
        <v>0</v>
      </c>
      <c r="Y66" s="8">
        <f>IF(ISBLANK(Z66),0, LOOKUP(Z66,[1]Skill!$A:$A,[1]Skill!$X:$X)*AA66/100)</f>
        <v>0</v>
      </c>
      <c r="AA66" s="4"/>
      <c r="AB66" s="4" t="s">
        <v>5</v>
      </c>
      <c r="AC66" s="4"/>
      <c r="AD66" s="4">
        <v>5</v>
      </c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200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14">
        <v>2</v>
      </c>
      <c r="M67" s="8">
        <v>4</v>
      </c>
      <c r="N67" s="8">
        <v>0</v>
      </c>
      <c r="O67" s="8">
        <v>0</v>
      </c>
      <c r="P67" s="8">
        <v>0</v>
      </c>
      <c r="Q67" s="8">
        <v>0</v>
      </c>
      <c r="R67" s="8">
        <v>5</v>
      </c>
      <c r="S67" s="8">
        <v>0</v>
      </c>
      <c r="T67" s="8">
        <v>0</v>
      </c>
      <c r="U67" s="10">
        <f t="shared" si="3"/>
        <v>2</v>
      </c>
      <c r="V67" s="8">
        <v>0</v>
      </c>
      <c r="W67" s="8">
        <v>0</v>
      </c>
      <c r="X67" s="8">
        <v>0</v>
      </c>
      <c r="Y67" s="8">
        <f>IF(ISBLANK(Z67),0, LOOKUP(Z67,[1]Skill!$A:$A,[1]Skill!$X:$X)*AA67/100)</f>
        <v>0</v>
      </c>
      <c r="AA67" s="4"/>
      <c r="AB67" s="4" t="s">
        <v>5</v>
      </c>
      <c r="AC67" s="4"/>
      <c r="AD67" s="4">
        <v>5</v>
      </c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201</v>
      </c>
      <c r="D68" s="25"/>
      <c r="E68" s="4">
        <v>1</v>
      </c>
      <c r="F68">
        <v>100</v>
      </c>
      <c r="G68" s="4">
        <v>0</v>
      </c>
      <c r="H68" s="4">
        <f t="shared" ref="H68:H99" si="4">IF(AND(U68&gt;=13,U68&lt;=16),5,IF(AND(U68&gt;=9,U68&lt;=12),4,IF(AND(U68&gt;=5,U68&lt;=8),3,IF(AND(U68&gt;=1,U68&lt;=4),2,IF(AND(U68&gt;=-3,U68&lt;=0),1,IF(AND(U68&gt;=-5,U68&lt;=-4),0,6))))))</f>
        <v>1</v>
      </c>
      <c r="I68" s="4">
        <v>1</v>
      </c>
      <c r="J68" s="6">
        <v>64</v>
      </c>
      <c r="K68" s="6">
        <v>0</v>
      </c>
      <c r="L68" s="14">
        <v>0</v>
      </c>
      <c r="M68" s="8">
        <v>4</v>
      </c>
      <c r="N68" s="8">
        <v>0</v>
      </c>
      <c r="O68" s="8">
        <v>0</v>
      </c>
      <c r="P68" s="8">
        <v>7</v>
      </c>
      <c r="Q68" s="8">
        <v>0</v>
      </c>
      <c r="R68" s="8">
        <v>0</v>
      </c>
      <c r="S68" s="8">
        <v>0</v>
      </c>
      <c r="T68" s="8">
        <v>0</v>
      </c>
      <c r="U68" s="10">
        <f t="shared" ref="U68:U99" si="5">J68+K68-100+L68+ SUM(N68:T68)*5+IF(ISNUMBER(Y68),Y68,0)+X68</f>
        <v>-1</v>
      </c>
      <c r="V68" s="8">
        <v>10</v>
      </c>
      <c r="W68" s="8">
        <v>0</v>
      </c>
      <c r="X68" s="8">
        <v>0</v>
      </c>
      <c r="Y68" s="8">
        <f>IF(ISBLANK(Z68),0, LOOKUP(Z68,[1]Skill!$A:$A,[1]Skill!$X:$X)*AA68/100)</f>
        <v>0</v>
      </c>
      <c r="AA68" s="4"/>
      <c r="AB68" s="4" t="s">
        <v>37</v>
      </c>
      <c r="AC68" s="4">
        <v>11000005</v>
      </c>
      <c r="AD68" s="4">
        <v>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202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14">
        <v>0</v>
      </c>
      <c r="M69" s="8">
        <v>5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10">
        <f t="shared" si="5"/>
        <v>0</v>
      </c>
      <c r="V69" s="8">
        <v>10</v>
      </c>
      <c r="W69" s="8">
        <v>0</v>
      </c>
      <c r="X69" s="8">
        <v>0</v>
      </c>
      <c r="Y69" s="8">
        <f>IF(ISBLANK(Z69),0, LOOKUP(Z69,[1]Skill!$A:$A,[1]Skill!$X:$X)*AA69/100)</f>
        <v>0</v>
      </c>
      <c r="Z69" s="32"/>
      <c r="AA69" s="4"/>
      <c r="AB69" s="4" t="s">
        <v>1</v>
      </c>
      <c r="AC69" s="4"/>
      <c r="AD69" s="4">
        <v>5</v>
      </c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203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14">
        <v>0</v>
      </c>
      <c r="M70" s="8">
        <v>5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10">
        <f t="shared" si="5"/>
        <v>0</v>
      </c>
      <c r="V70" s="8">
        <v>10</v>
      </c>
      <c r="W70" s="8">
        <v>0</v>
      </c>
      <c r="X70" s="8">
        <v>0</v>
      </c>
      <c r="Y70" s="8">
        <f>IF(ISBLANK(Z70),0, LOOKUP(Z70,[1]Skill!$A:$A,[1]Skill!$X:$X)*AA70/100)</f>
        <v>0</v>
      </c>
      <c r="Z70" s="32"/>
      <c r="AA70" s="4"/>
      <c r="AB70" s="4" t="s">
        <v>3</v>
      </c>
      <c r="AC70" s="4"/>
      <c r="AD70" s="4">
        <v>5</v>
      </c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265</v>
      </c>
      <c r="C71" s="13" t="s">
        <v>266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14">
        <v>0</v>
      </c>
      <c r="M71" s="8">
        <v>4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10">
        <f t="shared" si="5"/>
        <v>0</v>
      </c>
      <c r="V71" s="8">
        <v>0</v>
      </c>
      <c r="W71" s="8">
        <v>0</v>
      </c>
      <c r="X71" s="8">
        <v>0</v>
      </c>
      <c r="Y71" s="8">
        <f>IF(ISBLANK(Z71),0, LOOKUP(Z71,[1]Skill!$A:$A,[1]Skill!$X:$X)*AA71/100)</f>
        <v>0</v>
      </c>
      <c r="Z71" s="32"/>
      <c r="AA71" s="4"/>
      <c r="AB71" s="4" t="s">
        <v>5</v>
      </c>
      <c r="AC71" s="4"/>
      <c r="AD71" s="4">
        <v>5</v>
      </c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204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14">
        <v>5</v>
      </c>
      <c r="M72" s="8">
        <v>4</v>
      </c>
      <c r="N72" s="8">
        <v>0</v>
      </c>
      <c r="O72" s="8">
        <v>0</v>
      </c>
      <c r="P72" s="8">
        <v>2</v>
      </c>
      <c r="Q72" s="8">
        <v>2</v>
      </c>
      <c r="R72" s="8">
        <v>2</v>
      </c>
      <c r="S72" s="8">
        <v>2</v>
      </c>
      <c r="T72" s="8">
        <v>0</v>
      </c>
      <c r="U72" s="10">
        <f t="shared" si="5"/>
        <v>5</v>
      </c>
      <c r="V72" s="8">
        <v>0</v>
      </c>
      <c r="W72" s="8">
        <v>0</v>
      </c>
      <c r="X72" s="8">
        <v>0</v>
      </c>
      <c r="Y72" s="8">
        <f>IF(ISBLANK(Z72),0, LOOKUP(Z72,[1]Skill!$A:$A,[1]Skill!$X:$X)*AA72/100)</f>
        <v>0</v>
      </c>
      <c r="AA72" s="4"/>
      <c r="AB72" s="4" t="s">
        <v>5</v>
      </c>
      <c r="AC72" s="4"/>
      <c r="AD72" s="4">
        <v>5</v>
      </c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205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14">
        <v>0</v>
      </c>
      <c r="M73" s="8">
        <v>4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10">
        <f t="shared" si="5"/>
        <v>0</v>
      </c>
      <c r="V73" s="8">
        <v>0</v>
      </c>
      <c r="W73" s="8">
        <v>0</v>
      </c>
      <c r="X73" s="8">
        <v>0</v>
      </c>
      <c r="Y73" s="8">
        <f>IF(ISBLANK(Z73),0, LOOKUP(Z73,[1]Skill!$A:$A,[1]Skill!$X:$X)*AA73/100)</f>
        <v>60</v>
      </c>
      <c r="Z73">
        <v>55110013</v>
      </c>
      <c r="AA73" s="4">
        <v>30</v>
      </c>
      <c r="AB73" s="4" t="s">
        <v>5</v>
      </c>
      <c r="AC73" s="4"/>
      <c r="AD73" s="4">
        <v>5</v>
      </c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236</v>
      </c>
      <c r="D74" s="25" t="s">
        <v>370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14">
        <v>5</v>
      </c>
      <c r="M74" s="8">
        <v>4</v>
      </c>
      <c r="N74" s="8">
        <v>0</v>
      </c>
      <c r="O74" s="8">
        <v>0</v>
      </c>
      <c r="P74" s="8">
        <v>0</v>
      </c>
      <c r="Q74" s="8">
        <v>0</v>
      </c>
      <c r="R74" s="8">
        <v>4</v>
      </c>
      <c r="S74" s="8">
        <v>0</v>
      </c>
      <c r="T74" s="8">
        <v>0</v>
      </c>
      <c r="U74" s="10">
        <f t="shared" si="5"/>
        <v>5</v>
      </c>
      <c r="V74" s="8">
        <v>0</v>
      </c>
      <c r="W74" s="8">
        <v>0</v>
      </c>
      <c r="X74" s="8">
        <v>0</v>
      </c>
      <c r="Y74" s="8">
        <f>IF(ISBLANK(Z74),0, LOOKUP(Z74,[1]Skill!$A:$A,[1]Skill!$X:$X)*AA74/100)</f>
        <v>5</v>
      </c>
      <c r="Z74" s="37">
        <v>55500001</v>
      </c>
      <c r="AA74" s="4">
        <v>100</v>
      </c>
      <c r="AB74" s="4" t="s">
        <v>3</v>
      </c>
      <c r="AC74" s="4"/>
      <c r="AD74" s="4">
        <v>5</v>
      </c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207</v>
      </c>
      <c r="D75" s="25" t="s">
        <v>370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14">
        <v>0</v>
      </c>
      <c r="M75" s="8">
        <v>4</v>
      </c>
      <c r="N75" s="8">
        <v>0</v>
      </c>
      <c r="O75" s="8">
        <v>0</v>
      </c>
      <c r="P75" s="8">
        <v>5</v>
      </c>
      <c r="Q75" s="8">
        <v>0</v>
      </c>
      <c r="R75" s="8">
        <v>0</v>
      </c>
      <c r="S75" s="8">
        <v>0</v>
      </c>
      <c r="T75" s="8">
        <v>0</v>
      </c>
      <c r="U75" s="10">
        <f t="shared" si="5"/>
        <v>0</v>
      </c>
      <c r="V75" s="8">
        <v>0</v>
      </c>
      <c r="W75" s="8">
        <v>0</v>
      </c>
      <c r="X75" s="8">
        <v>0</v>
      </c>
      <c r="Y75" s="8">
        <f>IF(ISBLANK(Z75),0, LOOKUP(Z75,[1]Skill!$A:$A,[1]Skill!$X:$X)*AA75/100)</f>
        <v>5</v>
      </c>
      <c r="Z75">
        <v>55500003</v>
      </c>
      <c r="AA75" s="4">
        <v>100</v>
      </c>
      <c r="AB75" s="4" t="s">
        <v>3</v>
      </c>
      <c r="AC75" s="4"/>
      <c r="AD75" s="4">
        <v>5</v>
      </c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135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14">
        <v>3</v>
      </c>
      <c r="M76" s="8">
        <v>4</v>
      </c>
      <c r="N76" s="8">
        <v>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10">
        <f t="shared" si="5"/>
        <v>3</v>
      </c>
      <c r="V76" s="8">
        <v>10</v>
      </c>
      <c r="W76" s="8">
        <v>0</v>
      </c>
      <c r="X76" s="8">
        <v>0</v>
      </c>
      <c r="Y76" s="8">
        <f>IF(ISBLANK(Z76),0, LOOKUP(Z76,[1]Skill!$A:$A,[1]Skill!$X:$X)*AA76/100)</f>
        <v>25</v>
      </c>
      <c r="Z76" s="4">
        <v>55990102</v>
      </c>
      <c r="AA76" s="4">
        <v>100</v>
      </c>
      <c r="AB76" s="4" t="s">
        <v>68</v>
      </c>
      <c r="AC76" s="4"/>
      <c r="AD76" s="4">
        <v>5</v>
      </c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208</v>
      </c>
      <c r="D77" s="25" t="s">
        <v>370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14">
        <v>0</v>
      </c>
      <c r="M77" s="8">
        <v>4</v>
      </c>
      <c r="N77" s="8">
        <v>0</v>
      </c>
      <c r="O77" s="8">
        <v>0</v>
      </c>
      <c r="P77" s="8">
        <v>0</v>
      </c>
      <c r="Q77" s="8">
        <v>5</v>
      </c>
      <c r="R77" s="8">
        <v>0</v>
      </c>
      <c r="S77" s="8">
        <v>0</v>
      </c>
      <c r="T77" s="8">
        <v>0</v>
      </c>
      <c r="U77" s="10">
        <f t="shared" si="5"/>
        <v>0</v>
      </c>
      <c r="V77" s="8">
        <v>10</v>
      </c>
      <c r="W77" s="8">
        <v>0</v>
      </c>
      <c r="X77" s="8">
        <v>0</v>
      </c>
      <c r="Y77" s="8">
        <f>IF(ISBLANK(Z77),0, LOOKUP(Z77,[1]Skill!$A:$A,[1]Skill!$X:$X)*AA77/100)</f>
        <v>5</v>
      </c>
      <c r="Z77" s="37">
        <v>55500014</v>
      </c>
      <c r="AA77" s="4">
        <v>100</v>
      </c>
      <c r="AB77" s="4" t="s">
        <v>3</v>
      </c>
      <c r="AC77" s="4"/>
      <c r="AD77" s="4">
        <v>5</v>
      </c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209</v>
      </c>
      <c r="D78" s="25" t="s">
        <v>370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14">
        <v>3</v>
      </c>
      <c r="M78" s="8">
        <v>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2</v>
      </c>
      <c r="T78" s="8">
        <v>0</v>
      </c>
      <c r="U78" s="10">
        <f t="shared" si="5"/>
        <v>3</v>
      </c>
      <c r="V78" s="8">
        <v>10</v>
      </c>
      <c r="W78" s="8">
        <v>0</v>
      </c>
      <c r="X78" s="8">
        <v>0</v>
      </c>
      <c r="Y78" s="8">
        <f>IF(ISBLANK(Z78),0, LOOKUP(Z78,[1]Skill!$A:$A,[1]Skill!$X:$X)*AA78/100)</f>
        <v>5</v>
      </c>
      <c r="Z78" s="37">
        <v>55500008</v>
      </c>
      <c r="AA78" s="4">
        <v>100</v>
      </c>
      <c r="AB78" s="4" t="s">
        <v>3</v>
      </c>
      <c r="AC78" s="4"/>
      <c r="AD78" s="4">
        <v>5</v>
      </c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210</v>
      </c>
      <c r="D79" s="25" t="s">
        <v>370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14">
        <v>5</v>
      </c>
      <c r="M79" s="8">
        <v>4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10">
        <f t="shared" si="5"/>
        <v>5</v>
      </c>
      <c r="V79" s="8">
        <v>10</v>
      </c>
      <c r="W79" s="8">
        <v>0</v>
      </c>
      <c r="X79" s="8">
        <v>0</v>
      </c>
      <c r="Y79" s="8">
        <f>IF(ISBLANK(Z79),0, LOOKUP(Z79,[1]Skill!$A:$A,[1]Skill!$X:$X)*AA79/100)</f>
        <v>5</v>
      </c>
      <c r="Z79" s="37">
        <v>55500005</v>
      </c>
      <c r="AA79" s="4">
        <v>100</v>
      </c>
      <c r="AB79" s="4" t="s">
        <v>3</v>
      </c>
      <c r="AC79" s="4"/>
      <c r="AD79" s="4">
        <v>5</v>
      </c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211</v>
      </c>
      <c r="D80" s="25" t="s">
        <v>370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14">
        <v>3</v>
      </c>
      <c r="M80" s="8">
        <v>4</v>
      </c>
      <c r="N80" s="8">
        <v>0</v>
      </c>
      <c r="O80" s="8">
        <v>0</v>
      </c>
      <c r="P80" s="8">
        <v>0</v>
      </c>
      <c r="Q80" s="8">
        <v>3</v>
      </c>
      <c r="R80" s="8">
        <v>0</v>
      </c>
      <c r="S80" s="8">
        <v>0</v>
      </c>
      <c r="T80" s="8">
        <v>0</v>
      </c>
      <c r="U80" s="10">
        <f t="shared" si="5"/>
        <v>3</v>
      </c>
      <c r="V80" s="8">
        <v>10</v>
      </c>
      <c r="W80" s="8">
        <v>0</v>
      </c>
      <c r="X80" s="8">
        <v>0</v>
      </c>
      <c r="Y80" s="8">
        <f>IF(ISBLANK(Z80),0, LOOKUP(Z80,[1]Skill!$A:$A,[1]Skill!$X:$X)*AA80/100)</f>
        <v>5</v>
      </c>
      <c r="Z80" s="37">
        <v>55500010</v>
      </c>
      <c r="AA80" s="4">
        <v>100</v>
      </c>
      <c r="AB80" s="4" t="s">
        <v>3</v>
      </c>
      <c r="AC80" s="4"/>
      <c r="AD80" s="4">
        <v>5</v>
      </c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212</v>
      </c>
      <c r="D81" s="25" t="s">
        <v>370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14">
        <v>2</v>
      </c>
      <c r="M81" s="8">
        <v>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0</v>
      </c>
      <c r="U81" s="10">
        <f t="shared" si="5"/>
        <v>2</v>
      </c>
      <c r="V81" s="8">
        <v>10</v>
      </c>
      <c r="W81" s="8">
        <v>0</v>
      </c>
      <c r="X81" s="8">
        <v>0</v>
      </c>
      <c r="Y81" s="8">
        <f>IF(ISBLANK(Z81),0, LOOKUP(Z81,[1]Skill!$A:$A,[1]Skill!$X:$X)*AA81/100)</f>
        <v>5</v>
      </c>
      <c r="Z81" s="37">
        <v>55500009</v>
      </c>
      <c r="AA81" s="4">
        <v>100</v>
      </c>
      <c r="AB81" s="4" t="s">
        <v>3</v>
      </c>
      <c r="AC81" s="4"/>
      <c r="AD81" s="4">
        <v>5</v>
      </c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213</v>
      </c>
      <c r="D82" s="25" t="s">
        <v>370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14">
        <v>0</v>
      </c>
      <c r="M82" s="8">
        <v>4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10">
        <f t="shared" si="5"/>
        <v>0</v>
      </c>
      <c r="V82" s="8">
        <v>10</v>
      </c>
      <c r="W82" s="8">
        <v>0</v>
      </c>
      <c r="X82" s="8">
        <v>0</v>
      </c>
      <c r="Y82" s="8">
        <f>IF(ISBLANK(Z82),0, LOOKUP(Z82,[1]Skill!$A:$A,[1]Skill!$X:$X)*AA82/100)</f>
        <v>5</v>
      </c>
      <c r="Z82" s="37">
        <v>55500011</v>
      </c>
      <c r="AA82" s="4">
        <v>100</v>
      </c>
      <c r="AB82" s="4" t="s">
        <v>3</v>
      </c>
      <c r="AC82" s="4"/>
      <c r="AD82" s="4">
        <v>5</v>
      </c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214</v>
      </c>
      <c r="D83" s="25" t="s">
        <v>370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14">
        <v>3</v>
      </c>
      <c r="M83" s="8">
        <v>4</v>
      </c>
      <c r="N83" s="8">
        <v>0</v>
      </c>
      <c r="O83" s="8">
        <v>0</v>
      </c>
      <c r="P83" s="8">
        <v>0</v>
      </c>
      <c r="Q83" s="8">
        <v>3</v>
      </c>
      <c r="R83" s="8">
        <v>0</v>
      </c>
      <c r="S83" s="8">
        <v>0</v>
      </c>
      <c r="T83" s="8">
        <v>0</v>
      </c>
      <c r="U83" s="10">
        <f t="shared" si="5"/>
        <v>3</v>
      </c>
      <c r="V83" s="8">
        <v>10</v>
      </c>
      <c r="W83" s="8">
        <v>0</v>
      </c>
      <c r="X83" s="8">
        <v>0</v>
      </c>
      <c r="Y83" s="8">
        <f>IF(ISBLANK(Z83),0, LOOKUP(Z83,[1]Skill!$A:$A,[1]Skill!$X:$X)*AA83/100)</f>
        <v>5</v>
      </c>
      <c r="Z83" s="37">
        <v>55500001</v>
      </c>
      <c r="AA83" s="4">
        <v>100</v>
      </c>
      <c r="AB83" s="4" t="s">
        <v>3</v>
      </c>
      <c r="AC83" s="4"/>
      <c r="AD83" s="4">
        <v>5</v>
      </c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215</v>
      </c>
      <c r="D84" s="25" t="s">
        <v>370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14">
        <v>0</v>
      </c>
      <c r="M84" s="8">
        <v>4</v>
      </c>
      <c r="N84" s="8">
        <v>0</v>
      </c>
      <c r="O84" s="8">
        <v>0</v>
      </c>
      <c r="P84" s="8">
        <v>3</v>
      </c>
      <c r="Q84" s="8">
        <v>0</v>
      </c>
      <c r="R84" s="8">
        <v>0</v>
      </c>
      <c r="S84" s="8">
        <v>0</v>
      </c>
      <c r="T84" s="8">
        <v>0</v>
      </c>
      <c r="U84" s="10">
        <f t="shared" si="5"/>
        <v>0</v>
      </c>
      <c r="V84" s="8">
        <v>10</v>
      </c>
      <c r="W84" s="8">
        <v>0</v>
      </c>
      <c r="X84" s="8">
        <v>0</v>
      </c>
      <c r="Y84" s="8">
        <f>IF(ISBLANK(Z84),0, LOOKUP(Z84,[1]Skill!$A:$A,[1]Skill!$X:$X)*AA84/100)</f>
        <v>5</v>
      </c>
      <c r="Z84" s="37">
        <v>55500012</v>
      </c>
      <c r="AA84" s="4">
        <v>100</v>
      </c>
      <c r="AB84" s="4" t="s">
        <v>3</v>
      </c>
      <c r="AC84" s="4"/>
      <c r="AD84" s="4">
        <v>5</v>
      </c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216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14">
        <v>5</v>
      </c>
      <c r="M85" s="8">
        <v>6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10">
        <f t="shared" si="5"/>
        <v>5</v>
      </c>
      <c r="V85" s="8">
        <v>20</v>
      </c>
      <c r="W85" s="8">
        <v>0</v>
      </c>
      <c r="X85" s="8">
        <v>25</v>
      </c>
      <c r="Y85" s="8">
        <f>IF(ISBLANK(Z85),0, LOOKUP(Z85,[1]Skill!$A:$A,[1]Skill!$X:$X)*AA85/100)</f>
        <v>0</v>
      </c>
      <c r="Z85" s="32"/>
      <c r="AA85" s="4"/>
      <c r="AB85" s="4" t="s">
        <v>310</v>
      </c>
      <c r="AC85" s="4"/>
      <c r="AD85" s="4">
        <v>5</v>
      </c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136</v>
      </c>
      <c r="C86" s="4" t="s">
        <v>217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14">
        <v>5</v>
      </c>
      <c r="M86" s="8">
        <v>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f t="shared" si="5"/>
        <v>5</v>
      </c>
      <c r="V86" s="8">
        <v>20</v>
      </c>
      <c r="W86" s="8">
        <v>0</v>
      </c>
      <c r="X86" s="8">
        <v>25</v>
      </c>
      <c r="Y86" s="8">
        <f>IF(ISBLANK(Z86),0, LOOKUP(Z86,[1]Skill!$A:$A,[1]Skill!$X:$X)*AA86/100)</f>
        <v>0</v>
      </c>
      <c r="Z86" s="32"/>
      <c r="AA86" s="4"/>
      <c r="AB86" s="4" t="s">
        <v>28</v>
      </c>
      <c r="AC86" s="4">
        <v>11000008</v>
      </c>
      <c r="AD86" s="4">
        <v>5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218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14">
        <v>5</v>
      </c>
      <c r="M87" s="8">
        <v>6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10">
        <f t="shared" si="5"/>
        <v>5</v>
      </c>
      <c r="V87" s="8">
        <v>20</v>
      </c>
      <c r="W87" s="8">
        <v>0</v>
      </c>
      <c r="X87" s="8">
        <v>25</v>
      </c>
      <c r="Y87" s="8">
        <f>IF(ISBLANK(Z87),0, LOOKUP(Z87,[1]Skill!$A:$A,[1]Skill!$X:$X)*AA87/100)</f>
        <v>0</v>
      </c>
      <c r="Z87" s="32"/>
      <c r="AA87" s="4"/>
      <c r="AB87" s="4" t="s">
        <v>30</v>
      </c>
      <c r="AC87" s="4">
        <v>11000006</v>
      </c>
      <c r="AD87" s="4">
        <v>5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219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14">
        <v>5</v>
      </c>
      <c r="M88" s="8">
        <v>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10">
        <f t="shared" si="5"/>
        <v>5</v>
      </c>
      <c r="V88" s="8">
        <v>20</v>
      </c>
      <c r="W88" s="8">
        <v>0</v>
      </c>
      <c r="X88" s="8">
        <v>25</v>
      </c>
      <c r="Y88" s="8">
        <f>IF(ISBLANK(Z88),0, LOOKUP(Z88,[1]Skill!$A:$A,[1]Skill!$X:$X)*AA88/100)</f>
        <v>0</v>
      </c>
      <c r="Z88" s="32"/>
      <c r="AA88" s="4"/>
      <c r="AB88" s="4" t="s">
        <v>312</v>
      </c>
      <c r="AC88" s="4"/>
      <c r="AD88" s="4">
        <v>5</v>
      </c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220</v>
      </c>
      <c r="D89" s="25" t="s">
        <v>358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14">
        <v>9</v>
      </c>
      <c r="M89" s="8">
        <v>6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10">
        <f t="shared" si="5"/>
        <v>9</v>
      </c>
      <c r="V89" s="8">
        <v>20</v>
      </c>
      <c r="W89" s="8">
        <v>0</v>
      </c>
      <c r="X89" s="8">
        <v>25</v>
      </c>
      <c r="Y89" s="8">
        <f>IF(ISBLANK(Z89),0, LOOKUP(Z89,[1]Skill!$A:$A,[1]Skill!$X:$X)*AA89/100)</f>
        <v>20</v>
      </c>
      <c r="Z89" s="32">
        <v>55510009</v>
      </c>
      <c r="AA89" s="4">
        <v>40</v>
      </c>
      <c r="AB89" s="4" t="s">
        <v>309</v>
      </c>
      <c r="AC89" s="4">
        <v>11000006</v>
      </c>
      <c r="AD89" s="4">
        <v>5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221</v>
      </c>
      <c r="D90" s="25" t="s">
        <v>358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14">
        <v>4</v>
      </c>
      <c r="M90" s="8">
        <v>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0">
        <f t="shared" si="5"/>
        <v>4</v>
      </c>
      <c r="V90" s="8">
        <v>20</v>
      </c>
      <c r="W90" s="8">
        <v>0</v>
      </c>
      <c r="X90" s="8">
        <v>25</v>
      </c>
      <c r="Y90" s="8">
        <f>IF(ISBLANK(Z90),0, LOOKUP(Z90,[1]Skill!$A:$A,[1]Skill!$X:$X)*AA90/100)</f>
        <v>15</v>
      </c>
      <c r="Z90" s="32">
        <v>55510002</v>
      </c>
      <c r="AA90" s="4">
        <v>100</v>
      </c>
      <c r="AB90" s="4" t="s">
        <v>32</v>
      </c>
      <c r="AC90" s="4">
        <v>11000010</v>
      </c>
      <c r="AD90" s="4">
        <v>5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137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14">
        <v>5</v>
      </c>
      <c r="M91" s="8">
        <v>6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10">
        <f t="shared" si="5"/>
        <v>5</v>
      </c>
      <c r="V91" s="8">
        <v>20</v>
      </c>
      <c r="W91" s="8">
        <v>0</v>
      </c>
      <c r="X91" s="8">
        <v>25</v>
      </c>
      <c r="Y91" s="8">
        <f>IF(ISBLANK(Z91),0, LOOKUP(Z91,[1]Skill!$A:$A,[1]Skill!$X:$X)*AA91/100)</f>
        <v>0</v>
      </c>
      <c r="Z91" s="32"/>
      <c r="AA91" s="4"/>
      <c r="AB91" s="4" t="s">
        <v>308</v>
      </c>
      <c r="AC91" s="4">
        <v>11000007</v>
      </c>
      <c r="AD91" s="4">
        <v>5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222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14">
        <v>5</v>
      </c>
      <c r="M92" s="8">
        <v>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0">
        <f t="shared" si="5"/>
        <v>5</v>
      </c>
      <c r="V92" s="8">
        <v>20</v>
      </c>
      <c r="W92" s="8">
        <v>0</v>
      </c>
      <c r="X92" s="8">
        <v>25</v>
      </c>
      <c r="Y92" s="8">
        <f>IF(ISBLANK(Z92),0, LOOKUP(Z92,[1]Skill!$A:$A,[1]Skill!$X:$X)*AA92/100)</f>
        <v>0</v>
      </c>
      <c r="Z92" s="32"/>
      <c r="AA92" s="4"/>
      <c r="AB92" s="4" t="s">
        <v>311</v>
      </c>
      <c r="AC92" s="4">
        <v>11000009</v>
      </c>
      <c r="AD92" s="4">
        <v>5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223</v>
      </c>
      <c r="D93" s="25"/>
      <c r="E93" s="4">
        <v>6</v>
      </c>
      <c r="F93">
        <v>101</v>
      </c>
      <c r="G93" s="4">
        <v>3</v>
      </c>
      <c r="H93" s="4">
        <f t="shared" si="4"/>
        <v>6</v>
      </c>
      <c r="I93" s="4">
        <v>6</v>
      </c>
      <c r="J93" s="6">
        <v>75</v>
      </c>
      <c r="K93" s="6">
        <v>0</v>
      </c>
      <c r="L93" s="14">
        <v>34</v>
      </c>
      <c r="M93" s="8">
        <v>3</v>
      </c>
      <c r="N93" s="8">
        <v>0</v>
      </c>
      <c r="O93" s="8">
        <v>0</v>
      </c>
      <c r="P93" s="8">
        <v>0</v>
      </c>
      <c r="Q93" s="8">
        <v>-5</v>
      </c>
      <c r="R93" s="8">
        <v>0</v>
      </c>
      <c r="S93" s="8">
        <v>0</v>
      </c>
      <c r="T93" s="8">
        <v>0</v>
      </c>
      <c r="U93" s="10">
        <f t="shared" si="5"/>
        <v>-16</v>
      </c>
      <c r="V93" s="8">
        <v>15</v>
      </c>
      <c r="W93" s="8">
        <v>0</v>
      </c>
      <c r="X93" s="8">
        <v>0</v>
      </c>
      <c r="Y93" s="8">
        <f>IF(ISBLANK(Z93),0, LOOKUP(Z93,[1]Skill!$A:$A,[1]Skill!$X:$X)*AA93/100)</f>
        <v>0</v>
      </c>
      <c r="Z93" s="32"/>
      <c r="AA93" s="4"/>
      <c r="AB93" s="4" t="s">
        <v>85</v>
      </c>
      <c r="AC93" s="4">
        <v>11000006</v>
      </c>
      <c r="AD93" s="4">
        <v>5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224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14">
        <v>0</v>
      </c>
      <c r="M94" s="8">
        <v>3</v>
      </c>
      <c r="N94" s="8">
        <v>6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10">
        <f t="shared" si="5"/>
        <v>2</v>
      </c>
      <c r="V94" s="8">
        <v>0</v>
      </c>
      <c r="W94" s="8">
        <v>0</v>
      </c>
      <c r="X94" s="8">
        <v>0</v>
      </c>
      <c r="Y94" s="8">
        <f>IF(ISBLANK(Z94),0, LOOKUP(Z94,[1]Skill!$A:$A,[1]Skill!$X:$X)*AA94/100)</f>
        <v>35</v>
      </c>
      <c r="Z94" s="37">
        <v>55110014</v>
      </c>
      <c r="AA94" s="4">
        <v>70</v>
      </c>
      <c r="AB94" s="4" t="s">
        <v>5</v>
      </c>
      <c r="AC94" s="4">
        <v>11000002</v>
      </c>
      <c r="AD94" s="4">
        <v>5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225</v>
      </c>
      <c r="D95" s="25" t="s">
        <v>362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14">
        <v>1</v>
      </c>
      <c r="M95" s="8">
        <v>4</v>
      </c>
      <c r="N95" s="8">
        <v>0</v>
      </c>
      <c r="O95" s="8">
        <v>0</v>
      </c>
      <c r="P95" s="8">
        <v>5</v>
      </c>
      <c r="Q95" s="8">
        <v>5</v>
      </c>
      <c r="R95" s="8">
        <v>0</v>
      </c>
      <c r="S95" s="8">
        <v>0</v>
      </c>
      <c r="T95" s="8">
        <v>0</v>
      </c>
      <c r="U95" s="10">
        <f t="shared" si="5"/>
        <v>-0.59999999999999964</v>
      </c>
      <c r="V95" s="8">
        <v>0</v>
      </c>
      <c r="W95" s="8">
        <v>0</v>
      </c>
      <c r="X95" s="8">
        <v>0</v>
      </c>
      <c r="Y95" s="8">
        <f>IF(ISBLANK(Z95),0, LOOKUP(Z95,[1]Skill!$A:$A,[1]Skill!$X:$X)*AA95/100)</f>
        <v>8.4</v>
      </c>
      <c r="Z95" s="37">
        <v>55510004</v>
      </c>
      <c r="AA95" s="4">
        <v>70</v>
      </c>
      <c r="AB95" s="4" t="s">
        <v>5</v>
      </c>
      <c r="AC95" s="4">
        <v>11000004</v>
      </c>
      <c r="AD95" s="4">
        <v>5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226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14">
        <v>7</v>
      </c>
      <c r="M96" s="8">
        <v>5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f t="shared" si="5"/>
        <v>7</v>
      </c>
      <c r="V96" s="8">
        <v>10</v>
      </c>
      <c r="W96" s="8">
        <v>0</v>
      </c>
      <c r="X96" s="8">
        <v>0</v>
      </c>
      <c r="Y96" s="8">
        <f>IF(ISBLANK(Z96),0, LOOKUP(Z96,[1]Skill!$A:$A,[1]Skill!$X:$X)*AA96/100)</f>
        <v>0</v>
      </c>
      <c r="Z96" s="32"/>
      <c r="AA96" s="4"/>
      <c r="AB96" s="4" t="s">
        <v>3</v>
      </c>
      <c r="AC96" s="4">
        <v>11000001</v>
      </c>
      <c r="AD96" s="4">
        <v>5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151</v>
      </c>
      <c r="D97" s="25"/>
      <c r="E97" s="4">
        <v>3</v>
      </c>
      <c r="F97">
        <v>100</v>
      </c>
      <c r="G97" s="4">
        <v>0</v>
      </c>
      <c r="H97" s="4">
        <f t="shared" si="4"/>
        <v>2</v>
      </c>
      <c r="I97" s="4">
        <v>3</v>
      </c>
      <c r="J97" s="6">
        <v>100</v>
      </c>
      <c r="K97" s="6">
        <v>0</v>
      </c>
      <c r="L97" s="14">
        <v>2</v>
      </c>
      <c r="M97" s="8">
        <v>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10">
        <f t="shared" si="5"/>
        <v>2</v>
      </c>
      <c r="V97" s="8">
        <v>10</v>
      </c>
      <c r="W97" s="8">
        <v>0</v>
      </c>
      <c r="X97" s="8">
        <v>0</v>
      </c>
      <c r="Y97" s="8">
        <f>IF(ISBLANK(Z97),0, LOOKUP(Z97,[1]Skill!$A:$A,[1]Skill!$X:$X)*AA97/100)</f>
        <v>0</v>
      </c>
      <c r="Z97" s="32"/>
      <c r="AA97" s="4"/>
      <c r="AB97" s="4" t="s">
        <v>3</v>
      </c>
      <c r="AC97" s="4">
        <v>11000001</v>
      </c>
      <c r="AD97" s="4">
        <v>5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227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14">
        <v>3</v>
      </c>
      <c r="M98" s="8">
        <v>4</v>
      </c>
      <c r="N98" s="8">
        <v>0</v>
      </c>
      <c r="O98" s="8">
        <v>0</v>
      </c>
      <c r="P98" s="8">
        <v>0</v>
      </c>
      <c r="Q98" s="8">
        <v>4</v>
      </c>
      <c r="R98" s="8">
        <v>0</v>
      </c>
      <c r="S98" s="8">
        <v>0</v>
      </c>
      <c r="T98" s="8">
        <v>0</v>
      </c>
      <c r="U98" s="10">
        <f t="shared" si="5"/>
        <v>5</v>
      </c>
      <c r="V98" s="8">
        <v>0</v>
      </c>
      <c r="W98" s="8">
        <v>0</v>
      </c>
      <c r="X98" s="8">
        <v>0</v>
      </c>
      <c r="Y98" s="8">
        <f>IF(ISBLANK(Z98),0, LOOKUP(Z98,[1]Skill!$A:$A,[1]Skill!$X:$X)*AA98/100)</f>
        <v>12</v>
      </c>
      <c r="Z98" s="37">
        <v>55110009</v>
      </c>
      <c r="AA98" s="4">
        <v>100</v>
      </c>
      <c r="AB98" s="4" t="s">
        <v>5</v>
      </c>
      <c r="AC98" s="4">
        <v>11000004</v>
      </c>
      <c r="AD98" s="4">
        <v>5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228</v>
      </c>
      <c r="D99" s="25" t="s">
        <v>372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14">
        <v>10</v>
      </c>
      <c r="M99" s="8">
        <v>5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10">
        <f t="shared" si="5"/>
        <v>10</v>
      </c>
      <c r="V99" s="8">
        <v>0</v>
      </c>
      <c r="W99" s="8">
        <v>0</v>
      </c>
      <c r="X99" s="8">
        <v>0</v>
      </c>
      <c r="Y99" s="8">
        <f>IF(ISBLANK(Z99),0, LOOKUP(Z99,[1]Skill!$A:$A,[1]Skill!$X:$X)*AA99/100)</f>
        <v>40</v>
      </c>
      <c r="Z99" s="37">
        <v>55200004</v>
      </c>
      <c r="AA99" s="4">
        <v>100</v>
      </c>
      <c r="AB99" s="4" t="s">
        <v>5</v>
      </c>
      <c r="AC99" s="4">
        <v>11000007</v>
      </c>
      <c r="AD99" s="4">
        <v>5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229</v>
      </c>
      <c r="D100" s="25"/>
      <c r="E100" s="4">
        <v>2</v>
      </c>
      <c r="F100">
        <v>103</v>
      </c>
      <c r="G100" s="4">
        <v>0</v>
      </c>
      <c r="H100" s="4">
        <f t="shared" ref="H100:H124" si="6">IF(AND(U100&gt;=13,U100&lt;=16),5,IF(AND(U100&gt;=9,U100&lt;=12),4,IF(AND(U100&gt;=5,U100&lt;=8),3,IF(AND(U100&gt;=1,U100&lt;=4),2,IF(AND(U100&gt;=-3,U100&lt;=0),1,IF(AND(U100&gt;=-5,U100&lt;=-4),0,6))))))</f>
        <v>1</v>
      </c>
      <c r="I100" s="4">
        <v>2</v>
      </c>
      <c r="J100" s="6">
        <v>0</v>
      </c>
      <c r="K100" s="6">
        <v>40</v>
      </c>
      <c r="L100" s="14">
        <v>0</v>
      </c>
      <c r="M100" s="8">
        <v>4</v>
      </c>
      <c r="N100" s="8">
        <v>0</v>
      </c>
      <c r="O100" s="8">
        <v>0</v>
      </c>
      <c r="P100" s="8">
        <v>0</v>
      </c>
      <c r="Q100" s="8">
        <v>3</v>
      </c>
      <c r="R100" s="8">
        <v>3</v>
      </c>
      <c r="S100" s="8">
        <v>0</v>
      </c>
      <c r="T100" s="8">
        <v>0</v>
      </c>
      <c r="U100" s="10">
        <f t="shared" ref="U100:U124" si="7">J100+K100-100+L100+ SUM(N100:T100)*5+IF(ISNUMBER(Y100),Y100,0)+X100</f>
        <v>0</v>
      </c>
      <c r="V100" s="8">
        <v>0</v>
      </c>
      <c r="W100" s="8">
        <v>0</v>
      </c>
      <c r="X100" s="8">
        <v>0</v>
      </c>
      <c r="Y100" s="8">
        <f>IF(ISBLANK(Z100),0, LOOKUP(Z100,[1]Skill!$A:$A,[1]Skill!$X:$X)*AA100/100)</f>
        <v>30</v>
      </c>
      <c r="Z100" s="37">
        <v>55110010</v>
      </c>
      <c r="AA100" s="4">
        <v>100</v>
      </c>
      <c r="AB100" s="4" t="s">
        <v>5</v>
      </c>
      <c r="AC100" s="4">
        <v>11000007</v>
      </c>
      <c r="AD100" s="4">
        <v>5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138</v>
      </c>
      <c r="D101" s="25" t="s">
        <v>361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14">
        <v>7</v>
      </c>
      <c r="M101" s="8">
        <v>4</v>
      </c>
      <c r="N101" s="8">
        <v>0</v>
      </c>
      <c r="O101" s="8">
        <v>0</v>
      </c>
      <c r="P101" s="8">
        <v>0</v>
      </c>
      <c r="Q101" s="8">
        <v>5</v>
      </c>
      <c r="R101" s="8">
        <v>0</v>
      </c>
      <c r="S101" s="8">
        <v>0</v>
      </c>
      <c r="T101" s="8">
        <v>0</v>
      </c>
      <c r="U101" s="10">
        <f t="shared" si="7"/>
        <v>6.8000000000000007</v>
      </c>
      <c r="V101" s="8">
        <v>20</v>
      </c>
      <c r="W101" s="8">
        <v>0</v>
      </c>
      <c r="X101" s="8">
        <v>25</v>
      </c>
      <c r="Y101" s="8">
        <f>IF(ISBLANK(Z101),0, LOOKUP(Z101,[1]Skill!$A:$A,[1]Skill!$X:$X)*AA101/100)</f>
        <v>14.8</v>
      </c>
      <c r="Z101" s="37">
        <v>55510019</v>
      </c>
      <c r="AA101" s="4">
        <v>40</v>
      </c>
      <c r="AB101" s="4" t="s">
        <v>313</v>
      </c>
      <c r="AC101" s="4"/>
      <c r="AD101" s="4">
        <v>5</v>
      </c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230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14">
        <v>0</v>
      </c>
      <c r="M102" s="8">
        <v>4</v>
      </c>
      <c r="N102" s="8">
        <v>0</v>
      </c>
      <c r="O102" s="8">
        <v>0</v>
      </c>
      <c r="P102" s="8">
        <v>0</v>
      </c>
      <c r="Q102" s="8">
        <v>6</v>
      </c>
      <c r="R102" s="8">
        <v>6</v>
      </c>
      <c r="S102" s="8">
        <v>0</v>
      </c>
      <c r="T102" s="8">
        <v>0</v>
      </c>
      <c r="U102" s="10">
        <f t="shared" si="7"/>
        <v>0</v>
      </c>
      <c r="V102" s="8">
        <v>0</v>
      </c>
      <c r="W102" s="8">
        <v>0</v>
      </c>
      <c r="X102" s="8">
        <v>0</v>
      </c>
      <c r="Y102" s="8">
        <f>IF(ISBLANK(Z102),0, LOOKUP(Z102,[1]Skill!$A:$A,[1]Skill!$X:$X)*AA102/100)</f>
        <v>0</v>
      </c>
      <c r="Z102" s="37"/>
      <c r="AA102" s="4"/>
      <c r="AB102" s="4" t="s">
        <v>5</v>
      </c>
      <c r="AC102" s="4"/>
      <c r="AD102" s="4">
        <v>5</v>
      </c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139</v>
      </c>
      <c r="C103" s="4" t="s">
        <v>140</v>
      </c>
      <c r="D103" s="25" t="s">
        <v>369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14">
        <v>11</v>
      </c>
      <c r="M103" s="8">
        <v>3</v>
      </c>
      <c r="N103" s="8">
        <v>0</v>
      </c>
      <c r="O103" s="8">
        <v>0</v>
      </c>
      <c r="P103" s="8">
        <v>0</v>
      </c>
      <c r="Q103" s="8">
        <v>4</v>
      </c>
      <c r="R103" s="8">
        <v>0</v>
      </c>
      <c r="S103" s="8">
        <v>0</v>
      </c>
      <c r="T103" s="8">
        <v>0</v>
      </c>
      <c r="U103" s="10">
        <f t="shared" si="7"/>
        <v>10.5</v>
      </c>
      <c r="V103" s="8">
        <v>10</v>
      </c>
      <c r="W103" s="8">
        <v>0</v>
      </c>
      <c r="X103" s="8">
        <v>0</v>
      </c>
      <c r="Y103" s="8">
        <f>IF(ISBLANK(Z103),0, LOOKUP(Z103,[1]Skill!$A:$A,[1]Skill!$X:$X)*AA103/100)</f>
        <v>49.5</v>
      </c>
      <c r="Z103" s="37">
        <v>55520004</v>
      </c>
      <c r="AA103" s="4">
        <v>33</v>
      </c>
      <c r="AB103" s="4" t="s">
        <v>94</v>
      </c>
      <c r="AC103" s="4">
        <v>11000007</v>
      </c>
      <c r="AD103" s="4">
        <v>5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231</v>
      </c>
      <c r="D104" s="25" t="s">
        <v>371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14">
        <v>2</v>
      </c>
      <c r="M104" s="8">
        <v>1</v>
      </c>
      <c r="N104" s="8">
        <v>0</v>
      </c>
      <c r="O104" s="8">
        <v>0</v>
      </c>
      <c r="P104" s="8">
        <v>0</v>
      </c>
      <c r="Q104" s="8">
        <v>5</v>
      </c>
      <c r="R104" s="8">
        <v>0</v>
      </c>
      <c r="S104" s="8">
        <v>0</v>
      </c>
      <c r="T104" s="8">
        <v>0</v>
      </c>
      <c r="U104" s="10">
        <f t="shared" si="7"/>
        <v>2</v>
      </c>
      <c r="V104" s="8">
        <v>0</v>
      </c>
      <c r="W104" s="8">
        <v>0</v>
      </c>
      <c r="X104" s="8">
        <v>0</v>
      </c>
      <c r="Y104" s="8">
        <f>IF(ISBLANK(Z104),0, LOOKUP(Z104,[1]Skill!$A:$A,[1]Skill!$X:$X)*AA104/100)</f>
        <v>35</v>
      </c>
      <c r="Z104" s="37">
        <v>55990103</v>
      </c>
      <c r="AA104" s="4">
        <v>100</v>
      </c>
      <c r="AB104" s="4" t="s">
        <v>5</v>
      </c>
      <c r="AC104" s="4"/>
      <c r="AD104" s="4">
        <v>5</v>
      </c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141</v>
      </c>
      <c r="C105" s="4" t="s">
        <v>232</v>
      </c>
      <c r="D105" s="25" t="s">
        <v>365</v>
      </c>
      <c r="E105" s="4">
        <v>3</v>
      </c>
      <c r="F105">
        <v>103</v>
      </c>
      <c r="G105" s="4">
        <v>0</v>
      </c>
      <c r="H105" s="4">
        <f t="shared" si="6"/>
        <v>2</v>
      </c>
      <c r="I105" s="4">
        <v>3</v>
      </c>
      <c r="J105" s="6">
        <v>50</v>
      </c>
      <c r="K105" s="6">
        <v>0</v>
      </c>
      <c r="L105" s="14">
        <v>3</v>
      </c>
      <c r="M105" s="8">
        <v>4</v>
      </c>
      <c r="N105" s="8">
        <v>0</v>
      </c>
      <c r="O105" s="8">
        <v>0</v>
      </c>
      <c r="P105" s="8">
        <v>4</v>
      </c>
      <c r="Q105" s="8">
        <v>4</v>
      </c>
      <c r="R105" s="8">
        <v>0</v>
      </c>
      <c r="S105" s="8">
        <v>0</v>
      </c>
      <c r="T105" s="8">
        <v>0</v>
      </c>
      <c r="U105" s="10">
        <f t="shared" si="7"/>
        <v>2</v>
      </c>
      <c r="V105" s="8">
        <v>0</v>
      </c>
      <c r="W105" s="8">
        <v>0</v>
      </c>
      <c r="X105" s="8">
        <v>0</v>
      </c>
      <c r="Y105" s="8">
        <f>IF(ISBLANK(Z105),0, LOOKUP(Z105,[1]Skill!$A:$A,[1]Skill!$X:$X)*AA105/100)</f>
        <v>9</v>
      </c>
      <c r="Z105" s="37">
        <v>55700004</v>
      </c>
      <c r="AA105" s="4">
        <v>100</v>
      </c>
      <c r="AB105" s="4" t="s">
        <v>5</v>
      </c>
      <c r="AC105" s="4"/>
      <c r="AD105" s="4">
        <v>5</v>
      </c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122</v>
      </c>
      <c r="D106" s="25"/>
      <c r="E106" s="4">
        <v>2</v>
      </c>
      <c r="F106">
        <v>103</v>
      </c>
      <c r="G106" s="4">
        <v>0</v>
      </c>
      <c r="H106" s="4">
        <f t="shared" si="6"/>
        <v>2</v>
      </c>
      <c r="I106" s="4">
        <v>2</v>
      </c>
      <c r="J106" s="7">
        <v>0</v>
      </c>
      <c r="K106" s="7">
        <v>50</v>
      </c>
      <c r="L106" s="14">
        <v>2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10</v>
      </c>
      <c r="S106" s="8">
        <v>0</v>
      </c>
      <c r="T106" s="8">
        <v>0</v>
      </c>
      <c r="U106" s="10">
        <f t="shared" si="7"/>
        <v>2</v>
      </c>
      <c r="V106" s="8">
        <v>0</v>
      </c>
      <c r="W106" s="8">
        <v>0</v>
      </c>
      <c r="X106" s="8">
        <v>0</v>
      </c>
      <c r="Y106" s="8">
        <f>IF(ISBLANK(Z106),0, LOOKUP(Z106,[1]Skill!$A:$A,[1]Skill!$X:$X)*AA106/100)</f>
        <v>0</v>
      </c>
      <c r="Z106" s="32"/>
      <c r="AA106" s="4"/>
      <c r="AB106" s="4" t="s">
        <v>5</v>
      </c>
      <c r="AC106" s="4">
        <v>11000008</v>
      </c>
      <c r="AD106" s="4">
        <v>5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233</v>
      </c>
      <c r="D107" s="25" t="s">
        <v>358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14">
        <v>4</v>
      </c>
      <c r="M107" s="8">
        <v>4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f t="shared" si="7"/>
        <v>1</v>
      </c>
      <c r="V107" s="8">
        <v>10</v>
      </c>
      <c r="W107" s="8">
        <v>0</v>
      </c>
      <c r="X107" s="8">
        <v>0</v>
      </c>
      <c r="Y107" s="8">
        <f>IF(ISBLANK(Z107),0, LOOKUP(Z107,[1]Skill!$A:$A,[1]Skill!$X:$X)*AA107/100)</f>
        <v>12</v>
      </c>
      <c r="Z107" s="37">
        <v>55510013</v>
      </c>
      <c r="AA107" s="4">
        <v>100</v>
      </c>
      <c r="AB107" s="4" t="s">
        <v>3</v>
      </c>
      <c r="AC107" s="4">
        <v>11000003</v>
      </c>
      <c r="AD107" s="4">
        <v>5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234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14">
        <v>0</v>
      </c>
      <c r="M108" s="8">
        <v>4</v>
      </c>
      <c r="N108" s="8">
        <v>6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f t="shared" si="7"/>
        <v>-2</v>
      </c>
      <c r="V108" s="8">
        <v>0</v>
      </c>
      <c r="W108" s="8">
        <v>0</v>
      </c>
      <c r="X108" s="8">
        <v>0</v>
      </c>
      <c r="Y108" s="8">
        <f>IF(ISBLANK(Z108),0, LOOKUP(Z108,[1]Skill!$A:$A,[1]Skill!$X:$X)*AA108/100)</f>
        <v>8</v>
      </c>
      <c r="Z108" s="37">
        <v>55990101</v>
      </c>
      <c r="AA108" s="4">
        <v>100</v>
      </c>
      <c r="AB108" s="4" t="s">
        <v>5</v>
      </c>
      <c r="AC108" s="4">
        <v>11000003</v>
      </c>
      <c r="AD108" s="4">
        <v>5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235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14">
        <v>1</v>
      </c>
      <c r="M109" s="8">
        <v>4</v>
      </c>
      <c r="N109" s="8">
        <v>0</v>
      </c>
      <c r="O109" s="8">
        <v>6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f t="shared" si="7"/>
        <v>1</v>
      </c>
      <c r="V109" s="8">
        <v>0</v>
      </c>
      <c r="W109" s="8">
        <v>0</v>
      </c>
      <c r="X109" s="8">
        <v>0</v>
      </c>
      <c r="Y109" s="8">
        <f>IF(ISBLANK(Z109),0, LOOKUP(Z109,[1]Skill!$A:$A,[1]Skill!$X:$X)*AA109/100)</f>
        <v>0</v>
      </c>
      <c r="Z109" s="37"/>
      <c r="AA109" s="4"/>
      <c r="AB109" s="4" t="s">
        <v>5</v>
      </c>
      <c r="AC109" s="4">
        <v>11000010</v>
      </c>
      <c r="AD109" s="4">
        <v>5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206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14">
        <v>3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f t="shared" si="7"/>
        <v>3</v>
      </c>
      <c r="V110" s="8">
        <v>0</v>
      </c>
      <c r="W110" s="8">
        <v>0</v>
      </c>
      <c r="X110" s="8">
        <v>0</v>
      </c>
      <c r="Y110" s="8">
        <f>IF(ISBLANK(Z110),0, LOOKUP(Z110,[1]Skill!$A:$A,[1]Skill!$X:$X)*AA110/100)</f>
        <v>10</v>
      </c>
      <c r="Z110">
        <v>55900013</v>
      </c>
      <c r="AA110" s="4">
        <v>100</v>
      </c>
      <c r="AB110" s="4" t="s">
        <v>5</v>
      </c>
      <c r="AC110" s="4"/>
      <c r="AD110" s="4">
        <v>5</v>
      </c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142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14">
        <v>0</v>
      </c>
      <c r="M111" s="8">
        <v>4</v>
      </c>
      <c r="N111" s="8">
        <v>0</v>
      </c>
      <c r="O111" s="8">
        <v>0</v>
      </c>
      <c r="P111" s="8">
        <v>0</v>
      </c>
      <c r="Q111" s="8">
        <v>6</v>
      </c>
      <c r="R111" s="8">
        <v>0</v>
      </c>
      <c r="S111" s="8">
        <v>0</v>
      </c>
      <c r="T111" s="8">
        <v>0</v>
      </c>
      <c r="U111" s="10">
        <f t="shared" si="7"/>
        <v>0</v>
      </c>
      <c r="V111" s="8">
        <v>10</v>
      </c>
      <c r="W111" s="8">
        <v>0</v>
      </c>
      <c r="X111" s="8">
        <v>0</v>
      </c>
      <c r="Y111" s="8">
        <f>IF(ISBLANK(Z111),0, LOOKUP(Z111,[1]Skill!$A:$A,[1]Skill!$X:$X)*AA111/100)</f>
        <v>0</v>
      </c>
      <c r="Z111" s="37"/>
      <c r="AA111" s="4"/>
      <c r="AB111" s="4" t="s">
        <v>3</v>
      </c>
      <c r="AC111" s="4"/>
      <c r="AD111" s="4">
        <v>5</v>
      </c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143</v>
      </c>
      <c r="D112" s="25" t="s">
        <v>368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14">
        <v>2</v>
      </c>
      <c r="M112" s="8">
        <v>4</v>
      </c>
      <c r="N112" s="8">
        <v>0</v>
      </c>
      <c r="O112" s="8">
        <v>0</v>
      </c>
      <c r="P112" s="8">
        <v>0</v>
      </c>
      <c r="Q112" s="8">
        <v>3</v>
      </c>
      <c r="R112" s="8">
        <v>0</v>
      </c>
      <c r="S112" s="8">
        <v>4</v>
      </c>
      <c r="T112" s="8">
        <v>0</v>
      </c>
      <c r="U112" s="10">
        <f t="shared" si="7"/>
        <v>2</v>
      </c>
      <c r="V112" s="8">
        <v>0</v>
      </c>
      <c r="W112" s="8">
        <v>0</v>
      </c>
      <c r="X112" s="8">
        <v>0</v>
      </c>
      <c r="Y112" s="8">
        <f>IF(ISBLANK(Z112),0, LOOKUP(Z112,[1]Skill!$A:$A,[1]Skill!$X:$X)*AA112/100)</f>
        <v>25</v>
      </c>
      <c r="Z112" s="37">
        <v>55510006</v>
      </c>
      <c r="AA112" s="4">
        <v>100</v>
      </c>
      <c r="AB112" s="4" t="s">
        <v>5</v>
      </c>
      <c r="AC112" s="4"/>
      <c r="AD112" s="4">
        <v>5</v>
      </c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237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14">
        <v>0</v>
      </c>
      <c r="M113" s="8">
        <v>6</v>
      </c>
      <c r="N113" s="8">
        <v>10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f t="shared" si="7"/>
        <v>8</v>
      </c>
      <c r="V113" s="8">
        <v>0</v>
      </c>
      <c r="W113" s="8">
        <v>0</v>
      </c>
      <c r="X113" s="8">
        <v>0</v>
      </c>
      <c r="Y113" s="8">
        <f>IF(ISBLANK(Z113),0, LOOKUP(Z113,[1]Skill!$A:$A,[1]Skill!$X:$X)*AA113/100)</f>
        <v>8</v>
      </c>
      <c r="Z113" s="37">
        <v>55990101</v>
      </c>
      <c r="AA113" s="4">
        <v>100</v>
      </c>
      <c r="AB113" s="4" t="s">
        <v>5</v>
      </c>
      <c r="AC113" s="4">
        <v>11000010</v>
      </c>
      <c r="AD113" s="4">
        <v>5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238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14">
        <v>30</v>
      </c>
      <c r="M114" s="8">
        <v>4</v>
      </c>
      <c r="N114" s="8">
        <v>0</v>
      </c>
      <c r="O114" s="8">
        <v>0</v>
      </c>
      <c r="P114" s="8">
        <v>-4</v>
      </c>
      <c r="Q114" s="8">
        <v>0</v>
      </c>
      <c r="R114" s="8">
        <v>0</v>
      </c>
      <c r="S114" s="8">
        <v>0</v>
      </c>
      <c r="T114" s="8">
        <v>0</v>
      </c>
      <c r="U114" s="10">
        <f t="shared" si="7"/>
        <v>10</v>
      </c>
      <c r="V114" s="8">
        <v>10</v>
      </c>
      <c r="W114" s="8">
        <v>0</v>
      </c>
      <c r="X114" s="8">
        <v>0</v>
      </c>
      <c r="Y114" s="8">
        <f>IF(ISBLANK(Z114),0, LOOKUP(Z114,[1]Skill!$A:$A,[1]Skill!$X:$X)*AA114/100)</f>
        <v>0</v>
      </c>
      <c r="Z114" s="37"/>
      <c r="AA114" s="4"/>
      <c r="AB114" s="4" t="s">
        <v>3</v>
      </c>
      <c r="AC114" s="4">
        <v>11000002</v>
      </c>
      <c r="AD114" s="4">
        <v>5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144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14">
        <v>5</v>
      </c>
      <c r="M115" s="8">
        <v>4</v>
      </c>
      <c r="N115" s="8">
        <v>6</v>
      </c>
      <c r="O115" s="8">
        <v>0</v>
      </c>
      <c r="P115" s="8">
        <v>0</v>
      </c>
      <c r="Q115" s="8">
        <v>0</v>
      </c>
      <c r="R115" s="8">
        <v>0</v>
      </c>
      <c r="S115" s="8">
        <v>4</v>
      </c>
      <c r="T115" s="8">
        <v>0</v>
      </c>
      <c r="U115" s="18">
        <f t="shared" si="7"/>
        <v>5</v>
      </c>
      <c r="V115" s="8">
        <v>0</v>
      </c>
      <c r="W115" s="8">
        <v>0</v>
      </c>
      <c r="X115" s="8">
        <v>0</v>
      </c>
      <c r="Y115" s="8">
        <f>IF(ISBLANK(Z115),0, LOOKUP(Z115,[1]Skill!$A:$A,[1]Skill!$X:$X)*AA115/100)</f>
        <v>0</v>
      </c>
      <c r="Z115" s="37"/>
      <c r="AA115" s="4"/>
      <c r="AB115" s="4" t="s">
        <v>5</v>
      </c>
      <c r="AC115" s="4">
        <v>11000002</v>
      </c>
      <c r="AD115" s="4">
        <v>5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274</v>
      </c>
      <c r="C116" s="4" t="s">
        <v>273</v>
      </c>
      <c r="D116" s="25" t="s">
        <v>363</v>
      </c>
      <c r="E116" s="4">
        <v>3</v>
      </c>
      <c r="F116">
        <v>100</v>
      </c>
      <c r="G116" s="4">
        <v>0</v>
      </c>
      <c r="H116" s="4">
        <f t="shared" si="6"/>
        <v>3</v>
      </c>
      <c r="I116" s="4">
        <v>3</v>
      </c>
      <c r="J116" s="6">
        <v>45</v>
      </c>
      <c r="K116" s="6">
        <v>0</v>
      </c>
      <c r="L116" s="14">
        <v>5</v>
      </c>
      <c r="M116" s="8">
        <v>4</v>
      </c>
      <c r="N116" s="8">
        <v>0</v>
      </c>
      <c r="O116" s="8">
        <v>0</v>
      </c>
      <c r="P116" s="8">
        <v>6</v>
      </c>
      <c r="Q116" s="8">
        <v>0</v>
      </c>
      <c r="R116" s="8">
        <v>0</v>
      </c>
      <c r="S116" s="8">
        <v>0</v>
      </c>
      <c r="T116" s="8">
        <v>0</v>
      </c>
      <c r="U116" s="36">
        <f t="shared" si="7"/>
        <v>5</v>
      </c>
      <c r="V116" s="8">
        <v>20</v>
      </c>
      <c r="W116" s="8">
        <v>0</v>
      </c>
      <c r="X116" s="8">
        <v>25</v>
      </c>
      <c r="Y116" s="8">
        <f>IF(ISBLANK(Z116),0, LOOKUP(Z116,[1]Skill!$A:$A,[1]Skill!$X:$X)*AA116/100)</f>
        <v>0</v>
      </c>
      <c r="Z116" s="25"/>
      <c r="AA116" s="15"/>
      <c r="AB116" s="15" t="s">
        <v>314</v>
      </c>
      <c r="AC116" s="15">
        <v>11000004</v>
      </c>
      <c r="AD116" s="15">
        <v>5</v>
      </c>
      <c r="AE116" s="17">
        <v>113</v>
      </c>
      <c r="AF116" s="26">
        <v>0</v>
      </c>
      <c r="AG116" s="25">
        <v>1</v>
      </c>
    </row>
    <row r="117" spans="1:33">
      <c r="A117">
        <v>52000114</v>
      </c>
      <c r="B117" s="4" t="s">
        <v>106</v>
      </c>
      <c r="C117" s="4" t="s">
        <v>145</v>
      </c>
      <c r="D117" s="25" t="s">
        <v>359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14">
        <v>0</v>
      </c>
      <c r="M117" s="8">
        <v>4</v>
      </c>
      <c r="N117" s="8">
        <v>0</v>
      </c>
      <c r="O117" s="8">
        <v>0</v>
      </c>
      <c r="P117" s="8">
        <v>0</v>
      </c>
      <c r="Q117" s="8">
        <v>6</v>
      </c>
      <c r="R117" s="8">
        <v>0</v>
      </c>
      <c r="S117" s="8">
        <v>0</v>
      </c>
      <c r="T117" s="8">
        <v>0</v>
      </c>
      <c r="U117" s="36">
        <f t="shared" si="7"/>
        <v>0</v>
      </c>
      <c r="V117" s="8">
        <v>0</v>
      </c>
      <c r="W117" s="8">
        <v>0</v>
      </c>
      <c r="X117" s="8">
        <v>0</v>
      </c>
      <c r="Y117" s="8">
        <f>IF(ISBLANK(Z117),0, LOOKUP(Z117,[1]Skill!$A:$A,[1]Skill!$X:$X)*AA117/100)</f>
        <v>10</v>
      </c>
      <c r="Z117" s="37">
        <v>55510007</v>
      </c>
      <c r="AA117" s="4">
        <v>100</v>
      </c>
      <c r="AB117" s="4" t="s">
        <v>5</v>
      </c>
      <c r="AC117" s="4"/>
      <c r="AD117" s="4">
        <v>5</v>
      </c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239</v>
      </c>
      <c r="D118" s="25"/>
      <c r="E118" s="4">
        <v>4</v>
      </c>
      <c r="F118">
        <v>100</v>
      </c>
      <c r="G118" s="4">
        <v>0</v>
      </c>
      <c r="H118" s="4">
        <f t="shared" si="6"/>
        <v>2</v>
      </c>
      <c r="I118" s="4">
        <v>4</v>
      </c>
      <c r="J118" s="6">
        <v>70</v>
      </c>
      <c r="K118" s="6">
        <v>0</v>
      </c>
      <c r="L118" s="14">
        <v>2</v>
      </c>
      <c r="M118" s="8">
        <v>3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18">
        <f t="shared" si="7"/>
        <v>2</v>
      </c>
      <c r="V118" s="8">
        <v>10</v>
      </c>
      <c r="W118" s="8">
        <v>0</v>
      </c>
      <c r="X118" s="8">
        <v>0</v>
      </c>
      <c r="Y118" s="8">
        <f>IF(ISBLANK(Z118),0, LOOKUP(Z118,[1]Skill!$A:$A,[1]Skill!$X:$X)*AA118/100)</f>
        <v>30</v>
      </c>
      <c r="Z118" s="37">
        <v>55110012</v>
      </c>
      <c r="AA118" s="4">
        <v>100</v>
      </c>
      <c r="AB118" s="4" t="s">
        <v>3</v>
      </c>
      <c r="AC118" s="15">
        <v>11000001</v>
      </c>
      <c r="AD118" s="4">
        <v>5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146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14">
        <v>1</v>
      </c>
      <c r="M119" s="8">
        <v>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18">
        <f t="shared" si="7"/>
        <v>1</v>
      </c>
      <c r="V119" s="8">
        <v>0</v>
      </c>
      <c r="W119" s="8">
        <v>0</v>
      </c>
      <c r="X119" s="8">
        <v>0</v>
      </c>
      <c r="Y119" s="8">
        <f>IF(ISBLANK(Z119),0, LOOKUP(Z119,[1]Skill!$A:$A,[1]Skill!$X:$X)*AA119/100)</f>
        <v>30</v>
      </c>
      <c r="Z119" s="37">
        <v>55610001</v>
      </c>
      <c r="AA119" s="4">
        <v>100</v>
      </c>
      <c r="AB119" s="4" t="s">
        <v>5</v>
      </c>
      <c r="AC119" s="15"/>
      <c r="AD119" s="4">
        <v>5</v>
      </c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240</v>
      </c>
      <c r="D120" s="25" t="s">
        <v>371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14">
        <v>7</v>
      </c>
      <c r="M120" s="8">
        <v>1</v>
      </c>
      <c r="N120" s="8">
        <v>0</v>
      </c>
      <c r="O120" s="8">
        <v>0</v>
      </c>
      <c r="P120" s="8">
        <v>0</v>
      </c>
      <c r="Q120" s="8">
        <v>4</v>
      </c>
      <c r="R120" s="8">
        <v>0</v>
      </c>
      <c r="S120" s="8">
        <v>0</v>
      </c>
      <c r="T120" s="8">
        <v>0</v>
      </c>
      <c r="U120" s="18">
        <f t="shared" si="7"/>
        <v>7</v>
      </c>
      <c r="V120" s="8">
        <v>0</v>
      </c>
      <c r="W120" s="8">
        <v>0</v>
      </c>
      <c r="X120" s="8">
        <v>0</v>
      </c>
      <c r="Y120" s="8">
        <f>IF(ISBLANK(Z120),0, LOOKUP(Z120,[1]Skill!$A:$A,[1]Skill!$X:$X)*AA120/100)</f>
        <v>50</v>
      </c>
      <c r="Z120" s="37">
        <v>55990104</v>
      </c>
      <c r="AA120" s="4">
        <v>100</v>
      </c>
      <c r="AB120" s="4" t="s">
        <v>5</v>
      </c>
      <c r="AC120" s="4"/>
      <c r="AD120" s="4">
        <v>5</v>
      </c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261</v>
      </c>
      <c r="C121" s="4" t="s">
        <v>262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14">
        <v>5</v>
      </c>
      <c r="M121" s="8">
        <v>4</v>
      </c>
      <c r="N121" s="8">
        <v>0</v>
      </c>
      <c r="O121" s="8">
        <v>0</v>
      </c>
      <c r="P121" s="8">
        <v>0</v>
      </c>
      <c r="Q121" s="8">
        <v>0</v>
      </c>
      <c r="R121" s="8">
        <v>7</v>
      </c>
      <c r="S121" s="8">
        <v>0</v>
      </c>
      <c r="T121" s="8">
        <v>0</v>
      </c>
      <c r="U121" s="18">
        <f t="shared" si="7"/>
        <v>5</v>
      </c>
      <c r="V121" s="8">
        <v>0</v>
      </c>
      <c r="W121" s="8">
        <v>0</v>
      </c>
      <c r="X121" s="8">
        <v>0</v>
      </c>
      <c r="Y121" s="8">
        <f>IF(ISBLANK(Z121),0, LOOKUP(Z121,[1]Skill!$A:$A,[1]Skill!$X:$X)*AA121/100)</f>
        <v>0</v>
      </c>
      <c r="Z121" s="25"/>
      <c r="AA121" s="15"/>
      <c r="AB121" s="15" t="s">
        <v>5</v>
      </c>
      <c r="AC121" s="15">
        <v>11000003</v>
      </c>
      <c r="AD121" s="15">
        <v>5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263</v>
      </c>
      <c r="C122" s="4" t="s">
        <v>264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14">
        <v>3</v>
      </c>
      <c r="M122" s="8">
        <v>4</v>
      </c>
      <c r="N122" s="8">
        <v>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35">
        <f t="shared" si="7"/>
        <v>3</v>
      </c>
      <c r="V122" s="8">
        <v>0</v>
      </c>
      <c r="W122" s="8">
        <v>0</v>
      </c>
      <c r="X122" s="8">
        <v>0</v>
      </c>
      <c r="Y122" s="8">
        <f>IF(ISBLANK(Z122),0, LOOKUP(Z122,[1]Skill!$A:$A,[1]Skill!$X:$X)*AA122/100)</f>
        <v>0</v>
      </c>
      <c r="Z122" s="25"/>
      <c r="AA122" s="15"/>
      <c r="AB122" s="15" t="s">
        <v>5</v>
      </c>
      <c r="AC122" s="15">
        <v>11000002</v>
      </c>
      <c r="AD122" s="15">
        <v>5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267</v>
      </c>
      <c r="C123" s="4" t="s">
        <v>268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14">
        <v>5</v>
      </c>
      <c r="M123" s="8">
        <v>4</v>
      </c>
      <c r="N123" s="8">
        <v>0</v>
      </c>
      <c r="O123" s="8">
        <v>6</v>
      </c>
      <c r="P123" s="8">
        <v>0</v>
      </c>
      <c r="Q123" s="8">
        <v>0</v>
      </c>
      <c r="R123" s="8">
        <v>0</v>
      </c>
      <c r="S123" s="8">
        <v>5</v>
      </c>
      <c r="T123" s="8">
        <v>0</v>
      </c>
      <c r="U123" s="35">
        <f t="shared" si="7"/>
        <v>5</v>
      </c>
      <c r="V123" s="8">
        <v>0</v>
      </c>
      <c r="W123" s="8">
        <v>0</v>
      </c>
      <c r="X123" s="8">
        <v>0</v>
      </c>
      <c r="Y123" s="8">
        <f>IF(ISBLANK(Z123),0, LOOKUP(Z123,[1]Skill!$A:$A,[1]Skill!$X:$X)*AA123/100)</f>
        <v>0</v>
      </c>
      <c r="Z123" s="25"/>
      <c r="AA123" s="15"/>
      <c r="AB123" s="15" t="s">
        <v>5</v>
      </c>
      <c r="AC123" s="15">
        <v>11000007</v>
      </c>
      <c r="AD123" s="15">
        <v>5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269</v>
      </c>
      <c r="C124" s="4" t="s">
        <v>270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14">
        <v>4</v>
      </c>
      <c r="M124" s="8">
        <v>3</v>
      </c>
      <c r="N124" s="8">
        <v>0</v>
      </c>
      <c r="O124" s="8">
        <v>0</v>
      </c>
      <c r="P124" s="8">
        <v>6</v>
      </c>
      <c r="Q124" s="8">
        <v>0</v>
      </c>
      <c r="R124" s="8">
        <v>0</v>
      </c>
      <c r="S124" s="8">
        <v>0</v>
      </c>
      <c r="T124" s="8">
        <v>0</v>
      </c>
      <c r="U124" s="18">
        <f t="shared" si="7"/>
        <v>9</v>
      </c>
      <c r="V124" s="8">
        <v>10</v>
      </c>
      <c r="W124" s="8">
        <v>0</v>
      </c>
      <c r="X124" s="8">
        <v>0</v>
      </c>
      <c r="Y124" s="8">
        <f>IF(ISBLANK(Z124),0, LOOKUP(Z124,[1]Skill!$A:$A,[1]Skill!$X:$X)*AA124/100)</f>
        <v>0</v>
      </c>
      <c r="Z124" s="25"/>
      <c r="AA124" s="15"/>
      <c r="AB124" s="15" t="s">
        <v>3</v>
      </c>
      <c r="AC124" s="15">
        <v>11000005</v>
      </c>
      <c r="AD124" s="15">
        <v>5</v>
      </c>
      <c r="AE124" s="17">
        <v>121</v>
      </c>
      <c r="AF124" s="26">
        <v>0</v>
      </c>
      <c r="AG124" s="25">
        <v>0</v>
      </c>
    </row>
  </sheetData>
  <phoneticPr fontId="18" type="noConversion"/>
  <conditionalFormatting sqref="U11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6:U1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7" priority="6" operator="equal">
      <formula>1</formula>
    </cfRule>
    <cfRule type="cellIs" dxfId="86" priority="7" operator="equal">
      <formula>2</formula>
    </cfRule>
    <cfRule type="cellIs" dxfId="85" priority="8" operator="equal">
      <formula>3</formula>
    </cfRule>
    <cfRule type="cellIs" dxfId="84" priority="9" operator="greaterThanOrEqual">
      <formula>4</formula>
    </cfRule>
  </conditionalFormatting>
  <conditionalFormatting sqref="H4">
    <cfRule type="cellIs" dxfId="83" priority="1" operator="equal">
      <formula>5</formula>
    </cfRule>
    <cfRule type="cellIs" dxfId="82" priority="2" operator="equal">
      <formula>1</formula>
    </cfRule>
    <cfRule type="cellIs" dxfId="81" priority="3" operator="equal">
      <formula>2</formula>
    </cfRule>
    <cfRule type="cellIs" dxfId="80" priority="4" operator="equal">
      <formula>3</formula>
    </cfRule>
    <cfRule type="cellIs" dxfId="79" priority="5" operator="equal">
      <formula>4</formula>
    </cfRule>
  </conditionalFormatting>
  <conditionalFormatting sqref="U4:U1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" sqref="AC1:AC3"/>
    </sheetView>
  </sheetViews>
  <sheetFormatPr defaultRowHeight="14.4"/>
  <cols>
    <col min="3" max="3" width="11.21875" customWidth="1"/>
    <col min="5" max="9" width="4.109375" customWidth="1"/>
    <col min="10" max="11" width="3.77734375" customWidth="1"/>
    <col min="12" max="12" width="4.33203125" customWidth="1"/>
    <col min="13" max="20" width="4" customWidth="1"/>
    <col min="21" max="21" width="3.77734375" customWidth="1"/>
    <col min="22" max="24" width="4" customWidth="1"/>
    <col min="25" max="25" width="3.77734375" customWidth="1"/>
    <col min="26" max="27" width="7.109375" customWidth="1"/>
    <col min="28" max="29" width="9" customWidth="1"/>
    <col min="30" max="31" width="7.33203125" customWidth="1"/>
    <col min="32" max="33" width="4.33203125" customWidth="1"/>
  </cols>
  <sheetData>
    <row r="1" spans="1:33" ht="73.2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110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335</v>
      </c>
      <c r="K3" s="12" t="s">
        <v>334</v>
      </c>
      <c r="L3" s="9" t="s">
        <v>258</v>
      </c>
      <c r="M3" s="9" t="s">
        <v>299</v>
      </c>
      <c r="N3" s="34" t="s">
        <v>331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52100000</v>
      </c>
      <c r="B4" s="15" t="s">
        <v>292</v>
      </c>
      <c r="C4" s="15" t="s">
        <v>293</v>
      </c>
      <c r="D4" s="31"/>
      <c r="E4" s="15">
        <v>1</v>
      </c>
      <c r="F4" s="15">
        <v>100</v>
      </c>
      <c r="G4" s="15">
        <v>0</v>
      </c>
      <c r="H4" s="4">
        <f t="shared" ref="H4:H5" si="0">IF(AND(U4&gt;=13,U4&lt;=16),5,IF(AND(U4&gt;=9,U4&lt;=12),4,IF(AND(U4&gt;=5,U4&lt;=8),3,IF(AND(U4&gt;=1,U4&lt;=4),2,IF(AND(U4&gt;=-3,U4&lt;=0),1,IF(AND(U4&gt;=-5,U4&lt;=-4),0,6))))))</f>
        <v>6</v>
      </c>
      <c r="I4" s="15">
        <v>2</v>
      </c>
      <c r="J4" s="16">
        <v>50</v>
      </c>
      <c r="K4" s="16">
        <v>0</v>
      </c>
      <c r="L4" s="14">
        <v>-3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0">
        <f t="shared" ref="U4:U5" si="1">J4+K4-100+L4+ SUM(N4:T4)*5+IF(ISNUMBER(Y4),Y4,0)+X4</f>
        <v>-53</v>
      </c>
      <c r="V4" s="14">
        <v>10</v>
      </c>
      <c r="W4" s="14">
        <v>0</v>
      </c>
      <c r="X4" s="14">
        <v>0</v>
      </c>
      <c r="Y4" s="8">
        <f>IF(ISBLANK(Z4),0, LOOKUP(Z4,[1]Skill!$A:$A,[1]Skill!$X:$X)*AA4/100)</f>
        <v>0</v>
      </c>
      <c r="Z4" s="15"/>
      <c r="AA4" s="15"/>
      <c r="AB4" s="4" t="s">
        <v>1</v>
      </c>
      <c r="AC4" s="4"/>
      <c r="AD4" s="15">
        <v>5</v>
      </c>
      <c r="AE4" s="17">
        <v>1000</v>
      </c>
      <c r="AF4" s="26">
        <v>1</v>
      </c>
      <c r="AG4" s="25">
        <v>0</v>
      </c>
    </row>
    <row r="5" spans="1:33">
      <c r="A5">
        <v>52100001</v>
      </c>
      <c r="B5" s="15" t="s">
        <v>294</v>
      </c>
      <c r="C5" s="15" t="s">
        <v>295</v>
      </c>
      <c r="D5" s="31"/>
      <c r="E5" s="15">
        <v>1</v>
      </c>
      <c r="F5" s="15">
        <v>100</v>
      </c>
      <c r="G5" s="15">
        <v>0</v>
      </c>
      <c r="H5" s="4">
        <f t="shared" si="0"/>
        <v>6</v>
      </c>
      <c r="I5" s="15">
        <v>2</v>
      </c>
      <c r="J5" s="16">
        <v>0</v>
      </c>
      <c r="K5" s="16">
        <v>50</v>
      </c>
      <c r="L5" s="14">
        <v>-3</v>
      </c>
      <c r="M5" s="14">
        <v>4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8">
        <f t="shared" si="1"/>
        <v>-53</v>
      </c>
      <c r="V5" s="14">
        <v>0</v>
      </c>
      <c r="W5" s="14">
        <v>0</v>
      </c>
      <c r="X5" s="14">
        <v>0</v>
      </c>
      <c r="Y5" s="8">
        <f>IF(ISBLANK(Z5),0, LOOKUP(Z5,[1]Skill!$A:$A,[1]Skill!$X:$X)*AA5/100)</f>
        <v>0</v>
      </c>
      <c r="Z5" s="15"/>
      <c r="AA5" s="15"/>
      <c r="AB5" s="15" t="s">
        <v>296</v>
      </c>
      <c r="AC5" s="15"/>
      <c r="AD5" s="15">
        <v>5</v>
      </c>
      <c r="AE5" s="17">
        <v>1001</v>
      </c>
      <c r="AF5" s="26">
        <v>1</v>
      </c>
      <c r="AG5" s="15">
        <v>0</v>
      </c>
    </row>
  </sheetData>
  <phoneticPr fontId="18" type="noConversion"/>
  <conditionalFormatting sqref="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43" priority="7" operator="equal">
      <formula>5</formula>
    </cfRule>
    <cfRule type="cellIs" dxfId="42" priority="8" operator="equal">
      <formula>1</formula>
    </cfRule>
    <cfRule type="cellIs" dxfId="41" priority="9" operator="equal">
      <formula>2</formula>
    </cfRule>
    <cfRule type="cellIs" dxfId="40" priority="10" operator="equal">
      <formula>3</formula>
    </cfRule>
    <cfRule type="cellIs" dxfId="39" priority="11" operator="equal">
      <formula>4</formula>
    </cfRule>
  </conditionalFormatting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U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4.4"/>
  <sheetData>
    <row r="1" spans="1:3">
      <c r="B1" t="s">
        <v>346</v>
      </c>
      <c r="C1" t="s">
        <v>347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2016-08-28T09:53:47Z</dcterms:modified>
</cp:coreProperties>
</file>