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16" i="1"/>
  <c r="U116" i="1" s="1"/>
  <c r="Y97" i="1"/>
  <c r="U97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  <c r="H5" i="2"/>
</calcChain>
</file>

<file path=xl/sharedStrings.xml><?xml version="1.0" encoding="utf-8"?>
<sst xmlns="http://schemas.openxmlformats.org/spreadsheetml/2006/main" count="621" uniqueCount="370">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</sst>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  <cell r="X159"/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55900048</v>
          </cell>
          <cell r="X179">
            <v>70</v>
          </cell>
        </row>
        <row r="180">
          <cell r="A180">
            <v>55990001</v>
          </cell>
          <cell r="X180">
            <v>15</v>
          </cell>
        </row>
        <row r="181">
          <cell r="A181">
            <v>55990002</v>
          </cell>
          <cell r="X181">
            <v>15</v>
          </cell>
        </row>
        <row r="182">
          <cell r="A182">
            <v>55990003</v>
          </cell>
          <cell r="X182">
            <v>15</v>
          </cell>
        </row>
        <row r="183">
          <cell r="A183">
            <v>55990004</v>
          </cell>
          <cell r="X183">
            <v>15</v>
          </cell>
        </row>
        <row r="184">
          <cell r="A184">
            <v>55990005</v>
          </cell>
          <cell r="X184">
            <v>15</v>
          </cell>
        </row>
        <row r="185">
          <cell r="A185">
            <v>55990006</v>
          </cell>
          <cell r="X185">
            <v>15</v>
          </cell>
        </row>
        <row r="186">
          <cell r="A186">
            <v>55990011</v>
          </cell>
          <cell r="X186">
            <v>15</v>
          </cell>
        </row>
        <row r="187">
          <cell r="A187">
            <v>55990012</v>
          </cell>
          <cell r="X187">
            <v>15</v>
          </cell>
        </row>
        <row r="188">
          <cell r="A188">
            <v>55990013</v>
          </cell>
          <cell r="X188">
            <v>15</v>
          </cell>
        </row>
        <row r="189">
          <cell r="A189">
            <v>55990014</v>
          </cell>
          <cell r="X189">
            <v>15</v>
          </cell>
        </row>
        <row r="190">
          <cell r="A190">
            <v>55990015</v>
          </cell>
          <cell r="X190">
            <v>15</v>
          </cell>
        </row>
        <row r="191">
          <cell r="A191">
            <v>55990016</v>
          </cell>
          <cell r="X191">
            <v>15</v>
          </cell>
        </row>
        <row r="192">
          <cell r="A192">
            <v>55990101</v>
          </cell>
          <cell r="X192">
            <v>8</v>
          </cell>
        </row>
        <row r="193">
          <cell r="A193">
            <v>55990102</v>
          </cell>
          <cell r="X193">
            <v>25</v>
          </cell>
        </row>
        <row r="194">
          <cell r="A194">
            <v>55990103</v>
          </cell>
          <cell r="X194">
            <v>35</v>
          </cell>
        </row>
        <row r="195">
          <cell r="A195">
            <v>55990104</v>
          </cell>
          <cell r="X195">
            <v>50</v>
          </cell>
        </row>
        <row r="196">
          <cell r="A196">
            <v>55990105</v>
          </cell>
          <cell r="X196">
            <v>150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F124" totalsRowShown="0" dataDxfId="85" tableBorderDxfId="84">
  <autoFilter ref="A3:AF124"/>
  <sortState ref="A4:AG124">
    <sortCondition ref="A3:A124"/>
  </sortState>
  <tableColumns count="32">
    <tableColumn id="1" name="Id" dataDxfId="83"/>
    <tableColumn id="2" name="Name" dataDxfId="82"/>
    <tableColumn id="3" name="Ename" dataDxfId="81"/>
    <tableColumn id="4" name="Remark" dataDxfId="80"/>
    <tableColumn id="5" name="Star" dataDxfId="79"/>
    <tableColumn id="6" name="Type" dataDxfId="78"/>
    <tableColumn id="7" name="Attr" dataDxfId="77"/>
    <tableColumn id="34" name="Quality" dataDxfId="7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75"/>
    <tableColumn id="8" name="AtkP" dataDxfId="74"/>
    <tableColumn id="9" name="VitP" dataDxfId="73"/>
    <tableColumn id="25" name="Modify" dataDxfId="72"/>
    <tableColumn id="27" name="Dura" dataDxfId="71"/>
    <tableColumn id="20" name="Def" dataDxfId="70"/>
    <tableColumn id="21" name="Mag" dataDxfId="69"/>
    <tableColumn id="29" name="Spd" dataDxfId="68"/>
    <tableColumn id="30" name="Hit" dataDxfId="67"/>
    <tableColumn id="19" name="Dhit" dataDxfId="66"/>
    <tableColumn id="12" name="Crt" dataDxfId="65"/>
    <tableColumn id="11" name="Luk" dataDxfId="64"/>
    <tableColumn id="32" name="Sum" dataDxfId="63">
      <calculatedColumnFormula>J4+K4-100+L4+ SUM(N4:T4)*5+IF(ISNUMBER(Y4),Y4,0)+X4</calculatedColumnFormula>
    </tableColumn>
    <tableColumn id="10" name="Range" dataDxfId="62"/>
    <tableColumn id="31" name="Mov" dataDxfId="61"/>
    <tableColumn id="24" name="~SkillMark" dataDxfId="60"/>
    <tableColumn id="33" name="~SkillMark2" dataDxfId="59">
      <calculatedColumnFormula>IF(ISBLANK(Z4),0, LOOKUP(Z4,[1]Skill!$A:$A,[1]Skill!$X:$X)*AA4/100)</calculatedColumnFormula>
    </tableColumn>
    <tableColumn id="13" name="SkillId" dataDxfId="58"/>
    <tableColumn id="14" name="Percent" dataDxfId="57"/>
    <tableColumn id="16" name="Arrow" dataDxfId="56"/>
    <tableColumn id="26" name="JobId" dataDxfId="55"/>
    <tableColumn id="18" name="Icon" dataDxfId="54"/>
    <tableColumn id="22" name="IsSpecial" dataDxfId="53"/>
    <tableColumn id="23" name="IsNew" dataDxfId="5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F5" totalsRowShown="0" dataDxfId="51" tableBorderDxfId="50">
  <autoFilter ref="A3:AF5"/>
  <sortState ref="A4:W130">
    <sortCondition ref="A3:A130"/>
  </sortState>
  <tableColumns count="32">
    <tableColumn id="1" name="Id" dataDxfId="49"/>
    <tableColumn id="2" name="Name" dataDxfId="48"/>
    <tableColumn id="3" name="Ename" dataDxfId="47"/>
    <tableColumn id="4" name="Remark" dataDxfId="46"/>
    <tableColumn id="5" name="Star" dataDxfId="45"/>
    <tableColumn id="6" name="Type" dataDxfId="44"/>
    <tableColumn id="7" name="Attr" dataDxfId="43"/>
    <tableColumn id="34" name="Quality" dataDxfId="42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41"/>
    <tableColumn id="8" name="AtkP" dataDxfId="40"/>
    <tableColumn id="9" name="VitP" dataDxfId="39"/>
    <tableColumn id="25" name="Modify" dataDxfId="38"/>
    <tableColumn id="31" name="Dura" dataDxfId="37"/>
    <tableColumn id="11" name="Def" dataDxfId="36"/>
    <tableColumn id="21" name="Mag" dataDxfId="35"/>
    <tableColumn id="29" name="Spd" dataDxfId="34"/>
    <tableColumn id="30" name="Hit" dataDxfId="33"/>
    <tableColumn id="20" name="Dhit" dataDxfId="32"/>
    <tableColumn id="19" name="Crt" dataDxfId="31"/>
    <tableColumn id="12" name="Luk" dataDxfId="30"/>
    <tableColumn id="32" name="Sum" dataDxfId="29">
      <calculatedColumnFormula>J4+K4-100+L4+ SUM(N4:T4)*5+IF(ISNUMBER(Y4),Y4,0)+X4</calculatedColumnFormula>
    </tableColumn>
    <tableColumn id="10" name="Range" dataDxfId="28"/>
    <tableColumn id="27" name="Mov" dataDxfId="27"/>
    <tableColumn id="24" name="~SkillMark" dataDxfId="26"/>
    <tableColumn id="33" name="~SkillMark2" dataDxfId="25">
      <calculatedColumnFormula>IF(ISBLANK(Z4),0, LOOKUP(Z4,[1]Skill!$A:$A,[1]Skill!$X:$X)*AA4/100)</calculatedColumnFormula>
    </tableColumn>
    <tableColumn id="13" name="SkillId" dataDxfId="24"/>
    <tableColumn id="14" name="Percent" dataDxfId="23"/>
    <tableColumn id="16" name="Arrow" dataDxfId="22"/>
    <tableColumn id="26" name="JobId"/>
    <tableColumn id="18" name="Icon" dataDxfId="21"/>
    <tableColumn id="22" name="IsSpecial" dataDxfId="20"/>
    <tableColumn id="23" name="IsNew" dataDxfId="1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zoomScaleNormal="100" workbookViewId="0">
      <pane xSplit="1" ySplit="3" topLeftCell="B93" activePane="bottomRight" state="frozen"/>
      <selection pane="topRight" activeCell="B1" sqref="B1"/>
      <selection pane="bottomLeft" activeCell="A4" sqref="A4"/>
      <selection pane="bottomRight" activeCell="AD1" sqref="AD1:AD1048576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1" width="3.77734375" customWidth="1"/>
    <col min="12" max="20" width="3.88671875" customWidth="1"/>
    <col min="21" max="21" width="6.33203125" customWidth="1"/>
    <col min="22" max="23" width="3.88671875" customWidth="1"/>
    <col min="24" max="25" width="4.77734375" customWidth="1"/>
    <col min="26" max="26" width="9.44140625" customWidth="1"/>
    <col min="27" max="27" width="7.109375" customWidth="1"/>
    <col min="28" max="29" width="9" customWidth="1"/>
    <col min="30" max="30" width="7.33203125" customWidth="1"/>
    <col min="31" max="32" width="4.33203125" customWidth="1"/>
    <col min="35" max="35" width="9.44140625" bestFit="1" customWidth="1"/>
  </cols>
  <sheetData>
    <row r="1" spans="1:32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301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252</v>
      </c>
      <c r="AF2" s="28" t="s">
        <v>252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331</v>
      </c>
      <c r="K3" s="12" t="s">
        <v>332</v>
      </c>
      <c r="L3" s="9" t="s">
        <v>256</v>
      </c>
      <c r="M3" s="9" t="s">
        <v>297</v>
      </c>
      <c r="N3" s="34" t="s">
        <v>330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>
      <c r="A4">
        <v>52000001</v>
      </c>
      <c r="B4" s="4" t="s">
        <v>0</v>
      </c>
      <c r="C4" s="4" t="s">
        <v>146</v>
      </c>
      <c r="D4" s="25" t="s">
        <v>342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5">
        <v>1</v>
      </c>
      <c r="AE4" s="26">
        <v>0</v>
      </c>
      <c r="AF4" s="25">
        <v>0</v>
      </c>
    </row>
    <row r="5" spans="1:32">
      <c r="A5">
        <v>52000002</v>
      </c>
      <c r="B5" s="4" t="s">
        <v>2</v>
      </c>
      <c r="C5" s="4" t="s">
        <v>147</v>
      </c>
      <c r="D5" s="25" t="s">
        <v>342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5">
        <v>2</v>
      </c>
      <c r="AE5" s="26">
        <v>0</v>
      </c>
      <c r="AF5" s="25">
        <v>0</v>
      </c>
    </row>
    <row r="6" spans="1:32">
      <c r="A6">
        <v>52000003</v>
      </c>
      <c r="B6" s="4" t="s">
        <v>4</v>
      </c>
      <c r="C6" s="4" t="s">
        <v>148</v>
      </c>
      <c r="D6" s="25" t="s">
        <v>342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5">
        <v>3</v>
      </c>
      <c r="AE6" s="26">
        <v>0</v>
      </c>
      <c r="AF6" s="25">
        <v>0</v>
      </c>
    </row>
    <row r="7" spans="1:32">
      <c r="A7">
        <v>52000004</v>
      </c>
      <c r="B7" s="4" t="s">
        <v>6</v>
      </c>
      <c r="C7" s="4" t="s">
        <v>149</v>
      </c>
      <c r="D7" s="25" t="s">
        <v>342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5">
        <v>4</v>
      </c>
      <c r="AE7" s="26">
        <v>0</v>
      </c>
      <c r="AF7" s="25">
        <v>0</v>
      </c>
    </row>
    <row r="8" spans="1:32">
      <c r="A8">
        <v>52000005</v>
      </c>
      <c r="B8" s="15" t="s">
        <v>269</v>
      </c>
      <c r="C8" s="15" t="s">
        <v>270</v>
      </c>
      <c r="D8" s="25" t="s">
        <v>342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7">
        <v>5</v>
      </c>
      <c r="AE8" s="26">
        <v>0</v>
      </c>
      <c r="AF8" s="25">
        <v>0</v>
      </c>
    </row>
    <row r="9" spans="1:32">
      <c r="A9">
        <v>52000006</v>
      </c>
      <c r="B9" s="4" t="s">
        <v>8</v>
      </c>
      <c r="C9" s="4" t="s">
        <v>151</v>
      </c>
      <c r="D9" s="25" t="s">
        <v>342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5">
        <v>6</v>
      </c>
      <c r="AE9" s="26">
        <v>0</v>
      </c>
      <c r="AF9" s="25">
        <v>0</v>
      </c>
    </row>
    <row r="10" spans="1:32">
      <c r="A10">
        <v>52000007</v>
      </c>
      <c r="B10" s="4" t="s">
        <v>9</v>
      </c>
      <c r="C10" s="4" t="s">
        <v>152</v>
      </c>
      <c r="D10" s="25" t="s">
        <v>342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5">
        <v>7</v>
      </c>
      <c r="AE10" s="26">
        <v>0</v>
      </c>
      <c r="AF10" s="25">
        <v>0</v>
      </c>
    </row>
    <row r="11" spans="1:32">
      <c r="A11">
        <v>52000008</v>
      </c>
      <c r="B11" s="4" t="s">
        <v>10</v>
      </c>
      <c r="C11" s="4" t="s">
        <v>153</v>
      </c>
      <c r="D11" s="25" t="s">
        <v>353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5">
        <v>8</v>
      </c>
      <c r="AE11" s="26">
        <v>0</v>
      </c>
      <c r="AF11" s="25">
        <v>0</v>
      </c>
    </row>
    <row r="12" spans="1:32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 t="shared" si="1"/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5">
        <v>9</v>
      </c>
      <c r="AE12" s="26">
        <v>0</v>
      </c>
      <c r="AF12" s="25">
        <v>0</v>
      </c>
    </row>
    <row r="13" spans="1:32">
      <c r="A13">
        <v>52000010</v>
      </c>
      <c r="B13" s="4" t="s">
        <v>12</v>
      </c>
      <c r="C13" s="4" t="s">
        <v>155</v>
      </c>
      <c r="D13" s="25" t="s">
        <v>347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5">
        <v>10</v>
      </c>
      <c r="AE13" s="26">
        <v>0</v>
      </c>
      <c r="AF13" s="25">
        <v>0</v>
      </c>
    </row>
    <row r="14" spans="1:32">
      <c r="A14">
        <v>52000011</v>
      </c>
      <c r="B14" s="4" t="s">
        <v>122</v>
      </c>
      <c r="C14" s="4" t="s">
        <v>156</v>
      </c>
      <c r="D14" s="25" t="s">
        <v>347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5">
        <v>11</v>
      </c>
      <c r="AE14" s="26">
        <v>0</v>
      </c>
      <c r="AF14" s="25">
        <v>0</v>
      </c>
    </row>
    <row r="15" spans="1:32">
      <c r="A15">
        <v>52000012</v>
      </c>
      <c r="B15" s="4" t="s">
        <v>13</v>
      </c>
      <c r="C15" s="4" t="s">
        <v>157</v>
      </c>
      <c r="D15" s="25" t="s">
        <v>347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303</v>
      </c>
      <c r="AC15" s="4"/>
      <c r="AD15" s="5">
        <v>12</v>
      </c>
      <c r="AE15" s="26">
        <v>0</v>
      </c>
      <c r="AF15" s="25">
        <v>0</v>
      </c>
    </row>
    <row r="16" spans="1:32">
      <c r="A16">
        <v>52000013</v>
      </c>
      <c r="B16" s="4" t="s">
        <v>123</v>
      </c>
      <c r="C16" s="4" t="s">
        <v>158</v>
      </c>
      <c r="D16" s="25" t="s">
        <v>347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5">
        <v>13</v>
      </c>
      <c r="AE16" s="26">
        <v>0</v>
      </c>
      <c r="AF16" s="25">
        <v>0</v>
      </c>
    </row>
    <row r="17" spans="1:32">
      <c r="A17">
        <v>52000014</v>
      </c>
      <c r="B17" s="4" t="s">
        <v>124</v>
      </c>
      <c r="C17" s="4" t="s">
        <v>161</v>
      </c>
      <c r="D17" s="25" t="s">
        <v>347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5">
        <v>14</v>
      </c>
      <c r="AE17" s="26">
        <v>0</v>
      </c>
      <c r="AF17" s="25">
        <v>0</v>
      </c>
    </row>
    <row r="18" spans="1:32">
      <c r="A18">
        <v>52000015</v>
      </c>
      <c r="B18" s="4" t="s">
        <v>15</v>
      </c>
      <c r="C18" s="4" t="s">
        <v>160</v>
      </c>
      <c r="D18" s="25" t="s">
        <v>347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5">
        <v>15</v>
      </c>
      <c r="AE18" s="26">
        <v>0</v>
      </c>
      <c r="AF18" s="25">
        <v>0</v>
      </c>
    </row>
    <row r="19" spans="1:32">
      <c r="A19">
        <v>52000016</v>
      </c>
      <c r="B19" s="15" t="s">
        <v>281</v>
      </c>
      <c r="C19" s="15" t="s">
        <v>282</v>
      </c>
      <c r="D19" s="25" t="s">
        <v>355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14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</v>
      </c>
      <c r="T19" s="8">
        <v>0</v>
      </c>
      <c r="U19" s="18">
        <f t="shared" si="1"/>
        <v>2.5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2.5</v>
      </c>
      <c r="Z19" s="15">
        <v>55510010</v>
      </c>
      <c r="AA19" s="15">
        <v>50</v>
      </c>
      <c r="AB19" s="15" t="s">
        <v>3</v>
      </c>
      <c r="AC19" s="15"/>
      <c r="AD19" s="17">
        <v>16</v>
      </c>
      <c r="AE19" s="26">
        <v>0</v>
      </c>
      <c r="AF19" s="25">
        <v>1</v>
      </c>
    </row>
    <row r="20" spans="1:32">
      <c r="A20">
        <v>52000017</v>
      </c>
      <c r="B20" s="4" t="s">
        <v>14</v>
      </c>
      <c r="C20" s="4" t="s">
        <v>159</v>
      </c>
      <c r="D20" s="25" t="s">
        <v>363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8">
        <v>6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0</v>
      </c>
      <c r="S20" s="8">
        <v>0</v>
      </c>
      <c r="T20" s="8">
        <v>0</v>
      </c>
      <c r="U20" s="10">
        <f t="shared" si="1"/>
        <v>6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20</v>
      </c>
      <c r="Z20" s="4">
        <v>55700001</v>
      </c>
      <c r="AA20" s="4">
        <v>100</v>
      </c>
      <c r="AB20" s="4" t="s">
        <v>3</v>
      </c>
      <c r="AC20" s="4">
        <v>11000008</v>
      </c>
      <c r="AD20" s="5">
        <v>17</v>
      </c>
      <c r="AE20" s="26">
        <v>0</v>
      </c>
      <c r="AF20" s="25">
        <v>0</v>
      </c>
    </row>
    <row r="21" spans="1:32">
      <c r="A21">
        <v>52000018</v>
      </c>
      <c r="B21" s="15" t="s">
        <v>280</v>
      </c>
      <c r="C21" s="15" t="s">
        <v>279</v>
      </c>
      <c r="D21" s="25" t="s">
        <v>352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7">
        <v>18</v>
      </c>
      <c r="AE21" s="26">
        <v>0</v>
      </c>
      <c r="AF21" s="25">
        <v>1</v>
      </c>
    </row>
    <row r="22" spans="1:32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5">
        <v>19</v>
      </c>
      <c r="AE22" s="26">
        <v>0</v>
      </c>
      <c r="AF22" s="25">
        <v>0</v>
      </c>
    </row>
    <row r="23" spans="1:32">
      <c r="A23">
        <v>52000020</v>
      </c>
      <c r="B23" s="4" t="s">
        <v>17</v>
      </c>
      <c r="C23" s="4" t="s">
        <v>163</v>
      </c>
      <c r="D23" s="25" t="s">
        <v>354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304</v>
      </c>
      <c r="AC23" s="4"/>
      <c r="AD23" s="5">
        <v>20</v>
      </c>
      <c r="AE23" s="26">
        <v>0</v>
      </c>
      <c r="AF23" s="25">
        <v>0</v>
      </c>
    </row>
    <row r="24" spans="1:32">
      <c r="A24">
        <v>52000021</v>
      </c>
      <c r="B24" s="4" t="s">
        <v>18</v>
      </c>
      <c r="C24" s="4" t="s">
        <v>164</v>
      </c>
      <c r="D24" s="25" t="s">
        <v>351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304</v>
      </c>
      <c r="AC24" s="4"/>
      <c r="AD24" s="5">
        <v>21</v>
      </c>
      <c r="AE24" s="26">
        <v>0</v>
      </c>
      <c r="AF24" s="25">
        <v>0</v>
      </c>
    </row>
    <row r="25" spans="1:32">
      <c r="A25">
        <v>52000022</v>
      </c>
      <c r="B25" s="4" t="s">
        <v>19</v>
      </c>
      <c r="C25" s="4" t="s">
        <v>165</v>
      </c>
      <c r="D25" s="25" t="s">
        <v>352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5">
        <v>22</v>
      </c>
      <c r="AE25" s="26">
        <v>0</v>
      </c>
      <c r="AF25" s="25">
        <v>0</v>
      </c>
    </row>
    <row r="26" spans="1:32">
      <c r="A26">
        <v>52000023</v>
      </c>
      <c r="B26" s="15" t="s">
        <v>274</v>
      </c>
      <c r="C26" s="15" t="s">
        <v>273</v>
      </c>
      <c r="D26" s="25" t="s">
        <v>300</v>
      </c>
      <c r="E26" s="15">
        <v>4</v>
      </c>
      <c r="F26">
        <v>100</v>
      </c>
      <c r="G26" s="15">
        <v>0</v>
      </c>
      <c r="H26" s="4">
        <f t="shared" si="0"/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 t="shared" si="1"/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305</v>
      </c>
      <c r="AC26" s="4">
        <v>11000004</v>
      </c>
      <c r="AD26" s="5">
        <v>23</v>
      </c>
      <c r="AE26" s="26">
        <v>0</v>
      </c>
      <c r="AF26" s="25">
        <v>0</v>
      </c>
    </row>
    <row r="27" spans="1:32">
      <c r="A27">
        <v>52000024</v>
      </c>
      <c r="B27" s="4" t="s">
        <v>20</v>
      </c>
      <c r="C27" s="4" t="s">
        <v>166</v>
      </c>
      <c r="D27" s="25" t="s">
        <v>364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8">
        <v>0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7</v>
      </c>
      <c r="V27" s="8">
        <v>30</v>
      </c>
      <c r="W27" s="8">
        <v>0</v>
      </c>
      <c r="X27" s="8">
        <v>32</v>
      </c>
      <c r="Y27" s="8">
        <f>IF(ISBLANK(Z27),0, LOOKUP(Z27,[1]Skill!$A:$A,[1]Skill!$X:$X)*AA27/100)</f>
        <v>25</v>
      </c>
      <c r="Z27" s="4">
        <v>55990102</v>
      </c>
      <c r="AA27" s="4">
        <v>100</v>
      </c>
      <c r="AB27" s="4" t="s">
        <v>304</v>
      </c>
      <c r="AC27" s="4">
        <v>11000001</v>
      </c>
      <c r="AD27" s="5">
        <v>24</v>
      </c>
      <c r="AE27" s="26">
        <v>0</v>
      </c>
      <c r="AF27" s="25">
        <v>0</v>
      </c>
    </row>
    <row r="28" spans="1:32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7">
        <v>25</v>
      </c>
      <c r="AE28" s="26">
        <v>0</v>
      </c>
      <c r="AF28" s="25">
        <v>1</v>
      </c>
    </row>
    <row r="29" spans="1:32">
      <c r="A29">
        <v>52000026</v>
      </c>
      <c r="B29" s="4" t="s">
        <v>21</v>
      </c>
      <c r="C29" s="4" t="s">
        <v>167</v>
      </c>
      <c r="D29" s="25" t="s">
        <v>347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5">
        <v>26</v>
      </c>
      <c r="AE29" s="26">
        <v>0</v>
      </c>
      <c r="AF29" s="25">
        <v>0</v>
      </c>
    </row>
    <row r="30" spans="1:32">
      <c r="A30">
        <v>52000027</v>
      </c>
      <c r="B30" s="4" t="s">
        <v>22</v>
      </c>
      <c r="C30" s="4" t="s">
        <v>168</v>
      </c>
      <c r="D30" s="25" t="s">
        <v>347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5">
        <v>27</v>
      </c>
      <c r="AE30" s="26">
        <v>0</v>
      </c>
      <c r="AF30" s="25">
        <v>0</v>
      </c>
    </row>
    <row r="31" spans="1:32">
      <c r="A31">
        <v>52000028</v>
      </c>
      <c r="B31" s="4" t="s">
        <v>23</v>
      </c>
      <c r="C31" s="4" t="s">
        <v>169</v>
      </c>
      <c r="D31" s="25" t="s">
        <v>347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5">
        <v>28</v>
      </c>
      <c r="AE31" s="26">
        <v>0</v>
      </c>
      <c r="AF31" s="25">
        <v>0</v>
      </c>
    </row>
    <row r="32" spans="1:32">
      <c r="A32">
        <v>52000029</v>
      </c>
      <c r="B32" s="4" t="s">
        <v>26</v>
      </c>
      <c r="C32" s="4" t="s">
        <v>172</v>
      </c>
      <c r="D32" s="25" t="s">
        <v>347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5">
        <v>31</v>
      </c>
      <c r="AE32" s="26">
        <v>0</v>
      </c>
      <c r="AF32" s="25">
        <v>0</v>
      </c>
    </row>
    <row r="33" spans="1:32">
      <c r="A33">
        <v>52000030</v>
      </c>
      <c r="B33" s="4" t="s">
        <v>25</v>
      </c>
      <c r="C33" s="4" t="s">
        <v>171</v>
      </c>
      <c r="D33" s="25" t="s">
        <v>347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5">
        <v>30</v>
      </c>
      <c r="AE33" s="26">
        <v>0</v>
      </c>
      <c r="AF33" s="25">
        <v>0</v>
      </c>
    </row>
    <row r="34" spans="1:32">
      <c r="A34">
        <v>52000031</v>
      </c>
      <c r="B34" s="4" t="s">
        <v>24</v>
      </c>
      <c r="C34" s="4" t="s">
        <v>170</v>
      </c>
      <c r="D34" s="25" t="s">
        <v>347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5">
        <v>29</v>
      </c>
      <c r="AE34" s="26">
        <v>0</v>
      </c>
      <c r="AF34" s="25">
        <v>0</v>
      </c>
    </row>
    <row r="35" spans="1:32">
      <c r="A35">
        <v>52000032</v>
      </c>
      <c r="B35" s="15" t="s">
        <v>275</v>
      </c>
      <c r="C35" s="15" t="s">
        <v>276</v>
      </c>
      <c r="D35" s="25" t="s">
        <v>355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7">
        <v>32</v>
      </c>
      <c r="AE35" s="26">
        <v>0</v>
      </c>
      <c r="AF35" s="25">
        <v>1</v>
      </c>
    </row>
    <row r="36" spans="1:32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308</v>
      </c>
      <c r="AC36" s="4"/>
      <c r="AD36" s="5">
        <v>33</v>
      </c>
      <c r="AE36" s="26">
        <v>0</v>
      </c>
      <c r="AF36" s="25">
        <v>0</v>
      </c>
    </row>
    <row r="37" spans="1:32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5">
        <v>34</v>
      </c>
      <c r="AE37" s="26">
        <v>0</v>
      </c>
      <c r="AF37" s="25">
        <v>0</v>
      </c>
    </row>
    <row r="38" spans="1:32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0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5">
        <v>35</v>
      </c>
      <c r="AE38" s="26">
        <v>0</v>
      </c>
      <c r="AF38" s="25">
        <v>0</v>
      </c>
    </row>
    <row r="39" spans="1:32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0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0</v>
      </c>
      <c r="Z39" s="4"/>
      <c r="AA39" s="4"/>
      <c r="AB39" s="4" t="s">
        <v>310</v>
      </c>
      <c r="AC39" s="4"/>
      <c r="AD39" s="5">
        <v>36</v>
      </c>
      <c r="AE39" s="26">
        <v>0</v>
      </c>
      <c r="AF39" s="25">
        <v>0</v>
      </c>
    </row>
    <row r="40" spans="1:32">
      <c r="A40">
        <v>52000037</v>
      </c>
      <c r="B40" s="4" t="s">
        <v>31</v>
      </c>
      <c r="C40" s="4" t="s">
        <v>127</v>
      </c>
      <c r="D40" s="25" t="s">
        <v>355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 t="shared" si="3"/>
        <v>2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307</v>
      </c>
      <c r="AC40" s="4">
        <v>11000006</v>
      </c>
      <c r="AD40" s="5">
        <v>37</v>
      </c>
      <c r="AE40" s="26">
        <v>0</v>
      </c>
      <c r="AF40" s="25">
        <v>0</v>
      </c>
    </row>
    <row r="41" spans="1:32">
      <c r="A41">
        <v>52000038</v>
      </c>
      <c r="B41" s="4" t="s">
        <v>128</v>
      </c>
      <c r="C41" s="4" t="s">
        <v>129</v>
      </c>
      <c r="D41" s="25" t="s">
        <v>355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14">
        <v>1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1.5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10.5</v>
      </c>
      <c r="Z41" s="4">
        <v>55510002</v>
      </c>
      <c r="AA41" s="4">
        <v>70</v>
      </c>
      <c r="AB41" s="4" t="s">
        <v>32</v>
      </c>
      <c r="AC41" s="4">
        <v>11000010</v>
      </c>
      <c r="AD41" s="5">
        <v>38</v>
      </c>
      <c r="AE41" s="26">
        <v>0</v>
      </c>
      <c r="AF41" s="25">
        <v>0</v>
      </c>
    </row>
    <row r="42" spans="1:32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0</v>
      </c>
      <c r="V42" s="8">
        <v>20</v>
      </c>
      <c r="W42" s="8">
        <v>0</v>
      </c>
      <c r="X42" s="8">
        <v>25</v>
      </c>
      <c r="Y42" s="8">
        <f>IF(ISBLANK(Z42),0, LOOKUP(Z42,[1]Skill!$A:$A,[1]Skill!$X:$X)*AA42/100)</f>
        <v>0</v>
      </c>
      <c r="Z42" s="4"/>
      <c r="AA42" s="4"/>
      <c r="AB42" s="4" t="s">
        <v>306</v>
      </c>
      <c r="AC42" s="4">
        <v>11000007</v>
      </c>
      <c r="AD42" s="5">
        <v>39</v>
      </c>
      <c r="AE42" s="26">
        <v>0</v>
      </c>
      <c r="AF42" s="25">
        <v>0</v>
      </c>
    </row>
    <row r="43" spans="1:32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0</v>
      </c>
      <c r="V43" s="8">
        <v>20</v>
      </c>
      <c r="W43" s="8">
        <v>0</v>
      </c>
      <c r="X43" s="8">
        <v>25</v>
      </c>
      <c r="Y43" s="8">
        <f>IF(ISBLANK(Z43),0, LOOKUP(Z43,[1]Skill!$A:$A,[1]Skill!$X:$X)*AA43/100)</f>
        <v>0</v>
      </c>
      <c r="Z43" s="4"/>
      <c r="AA43" s="4"/>
      <c r="AB43" s="4" t="s">
        <v>309</v>
      </c>
      <c r="AC43" s="4">
        <v>11000009</v>
      </c>
      <c r="AD43" s="5">
        <v>40</v>
      </c>
      <c r="AE43" s="26">
        <v>0</v>
      </c>
      <c r="AF43" s="25">
        <v>0</v>
      </c>
    </row>
    <row r="44" spans="1:32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14">
        <v>20</v>
      </c>
      <c r="M44" s="8">
        <v>4</v>
      </c>
      <c r="N44" s="8">
        <v>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0</v>
      </c>
      <c r="V44" s="8">
        <v>15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5">
        <v>41</v>
      </c>
      <c r="AE44" s="26">
        <v>0</v>
      </c>
      <c r="AF44" s="25">
        <v>0</v>
      </c>
    </row>
    <row r="45" spans="1:32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5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5</v>
      </c>
      <c r="Z45" s="4">
        <v>55110001</v>
      </c>
      <c r="AA45" s="4">
        <v>100</v>
      </c>
      <c r="AB45" s="4" t="s">
        <v>37</v>
      </c>
      <c r="AC45" s="4"/>
      <c r="AD45" s="5">
        <v>42</v>
      </c>
      <c r="AE45" s="26">
        <v>0</v>
      </c>
      <c r="AF45" s="25">
        <v>0</v>
      </c>
    </row>
    <row r="46" spans="1:32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14">
        <v>5</v>
      </c>
      <c r="M46" s="8">
        <v>4</v>
      </c>
      <c r="N46" s="8">
        <v>0</v>
      </c>
      <c r="O46" s="8">
        <v>0</v>
      </c>
      <c r="P46" s="8">
        <v>0</v>
      </c>
      <c r="Q46" s="8">
        <v>4</v>
      </c>
      <c r="R46" s="8">
        <v>0</v>
      </c>
      <c r="S46" s="8">
        <v>0</v>
      </c>
      <c r="T46" s="8">
        <v>0</v>
      </c>
      <c r="U46" s="10">
        <f t="shared" si="3"/>
        <v>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35</v>
      </c>
      <c r="Z46" s="4">
        <v>55100007</v>
      </c>
      <c r="AA46" s="4">
        <v>100</v>
      </c>
      <c r="AB46" s="4" t="s">
        <v>3</v>
      </c>
      <c r="AC46" s="4">
        <v>11000008</v>
      </c>
      <c r="AD46" s="5">
        <v>43</v>
      </c>
      <c r="AE46" s="26">
        <v>0</v>
      </c>
      <c r="AF46" s="25">
        <v>0</v>
      </c>
    </row>
    <row r="47" spans="1:32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5">
        <v>44</v>
      </c>
      <c r="AE47" s="26">
        <v>0</v>
      </c>
      <c r="AF47" s="25">
        <v>0</v>
      </c>
    </row>
    <row r="48" spans="1:32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 t="shared" si="3"/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5">
        <v>45</v>
      </c>
      <c r="AE48" s="26">
        <v>0</v>
      </c>
      <c r="AF48" s="25">
        <v>0</v>
      </c>
    </row>
    <row r="49" spans="1:32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5">
        <v>46</v>
      </c>
      <c r="AE49" s="26">
        <v>0</v>
      </c>
      <c r="AF49" s="25">
        <v>0</v>
      </c>
    </row>
    <row r="50" spans="1:32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5">
        <v>47</v>
      </c>
      <c r="AE50" s="26">
        <v>0</v>
      </c>
      <c r="AF50" s="25">
        <v>0</v>
      </c>
    </row>
    <row r="51" spans="1:32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 t="shared" si="3"/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5">
        <v>48</v>
      </c>
      <c r="AE51" s="26">
        <v>0</v>
      </c>
      <c r="AF51" s="25">
        <v>0</v>
      </c>
    </row>
    <row r="52" spans="1:32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60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3</v>
      </c>
      <c r="R52" s="8">
        <v>0</v>
      </c>
      <c r="S52" s="8">
        <v>0</v>
      </c>
      <c r="T52" s="8">
        <v>0</v>
      </c>
      <c r="U52" s="10">
        <f t="shared" si="3"/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5">
        <v>49</v>
      </c>
      <c r="AE52" s="26">
        <v>0</v>
      </c>
      <c r="AF52" s="25">
        <v>0</v>
      </c>
    </row>
    <row r="53" spans="1:32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 t="shared" si="3"/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5">
        <v>50</v>
      </c>
      <c r="AE53" s="26">
        <v>0</v>
      </c>
      <c r="AF53" s="25">
        <v>0</v>
      </c>
    </row>
    <row r="54" spans="1:32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5">
        <v>51</v>
      </c>
      <c r="AE54" s="26">
        <v>0</v>
      </c>
      <c r="AF54" s="25">
        <v>0</v>
      </c>
    </row>
    <row r="55" spans="1:32">
      <c r="A55">
        <v>52000052</v>
      </c>
      <c r="B55" s="4" t="s">
        <v>48</v>
      </c>
      <c r="C55" s="4" t="s">
        <v>188</v>
      </c>
      <c r="D55" s="25" t="s">
        <v>352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 t="shared" si="3"/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5">
        <v>52</v>
      </c>
      <c r="AE55" s="26">
        <v>0</v>
      </c>
      <c r="AF55" s="25">
        <v>0</v>
      </c>
    </row>
    <row r="56" spans="1:32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5">
        <v>53</v>
      </c>
      <c r="AE56" s="26">
        <v>0</v>
      </c>
      <c r="AF56" s="25">
        <v>0</v>
      </c>
    </row>
    <row r="57" spans="1:32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5">
        <v>54</v>
      </c>
      <c r="AE57" s="26">
        <v>0</v>
      </c>
      <c r="AF57" s="25">
        <v>0</v>
      </c>
    </row>
    <row r="58" spans="1:32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 t="shared" si="3"/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5">
        <v>55</v>
      </c>
      <c r="AE58" s="26">
        <v>0</v>
      </c>
      <c r="AF58" s="25">
        <v>0</v>
      </c>
    </row>
    <row r="59" spans="1:32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5">
        <v>56</v>
      </c>
      <c r="AE59" s="26">
        <v>0</v>
      </c>
      <c r="AF59" s="25">
        <v>0</v>
      </c>
    </row>
    <row r="60" spans="1:32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5">
        <v>57</v>
      </c>
      <c r="AE60" s="26">
        <v>0</v>
      </c>
      <c r="AF60" s="25">
        <v>0</v>
      </c>
    </row>
    <row r="61" spans="1:32">
      <c r="A61">
        <v>52000058</v>
      </c>
      <c r="B61" s="4" t="s">
        <v>132</v>
      </c>
      <c r="C61" s="4" t="s">
        <v>133</v>
      </c>
      <c r="D61" s="25" t="s">
        <v>361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14">
        <v>3</v>
      </c>
      <c r="M61" s="8">
        <v>4</v>
      </c>
      <c r="N61" s="8">
        <v>0</v>
      </c>
      <c r="O61" s="8">
        <v>0</v>
      </c>
      <c r="P61" s="8">
        <v>0</v>
      </c>
      <c r="Q61" s="8">
        <v>5</v>
      </c>
      <c r="R61" s="8">
        <v>5</v>
      </c>
      <c r="S61" s="8">
        <v>0</v>
      </c>
      <c r="T61" s="8">
        <v>0</v>
      </c>
      <c r="U61" s="10">
        <f t="shared" si="3"/>
        <v>5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12</v>
      </c>
      <c r="Z61" s="37">
        <v>55900018</v>
      </c>
      <c r="AA61" s="4">
        <v>40</v>
      </c>
      <c r="AB61" s="4" t="s">
        <v>5</v>
      </c>
      <c r="AC61" s="4"/>
      <c r="AD61" s="5">
        <v>58</v>
      </c>
      <c r="AE61" s="26">
        <v>0</v>
      </c>
      <c r="AF61" s="25">
        <v>0</v>
      </c>
    </row>
    <row r="62" spans="1:32">
      <c r="A62">
        <v>52000059</v>
      </c>
      <c r="B62" s="4" t="s">
        <v>54</v>
      </c>
      <c r="C62" s="4" t="s">
        <v>194</v>
      </c>
      <c r="D62" s="25" t="s">
        <v>357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 t="shared" si="3"/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5">
        <v>59</v>
      </c>
      <c r="AE62" s="26">
        <v>0</v>
      </c>
      <c r="AF62" s="25">
        <v>0</v>
      </c>
    </row>
    <row r="63" spans="1:32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 t="shared" si="3"/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>
        <v>55100001</v>
      </c>
      <c r="AA63" s="4">
        <v>100</v>
      </c>
      <c r="AB63" s="4" t="s">
        <v>5</v>
      </c>
      <c r="AC63" s="4"/>
      <c r="AD63" s="5">
        <v>60</v>
      </c>
      <c r="AE63" s="26">
        <v>0</v>
      </c>
      <c r="AF63" s="25">
        <v>0</v>
      </c>
    </row>
    <row r="64" spans="1:32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 t="shared" si="3"/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5">
        <v>61</v>
      </c>
      <c r="AE64" s="26">
        <v>0</v>
      </c>
      <c r="AF64" s="25">
        <v>0</v>
      </c>
    </row>
    <row r="65" spans="1:32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 t="shared" si="3"/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5">
        <v>62</v>
      </c>
      <c r="AE65" s="26">
        <v>0</v>
      </c>
      <c r="AF65" s="25">
        <v>0</v>
      </c>
    </row>
    <row r="66" spans="1:32">
      <c r="A66">
        <v>52000063</v>
      </c>
      <c r="B66" s="4" t="s">
        <v>58</v>
      </c>
      <c r="C66" s="4" t="s">
        <v>198</v>
      </c>
      <c r="D66" s="25" t="s">
        <v>352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/>
      <c r="AD66" s="5">
        <v>63</v>
      </c>
      <c r="AE66" s="26">
        <v>0</v>
      </c>
      <c r="AF66" s="25">
        <v>0</v>
      </c>
    </row>
    <row r="67" spans="1:32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14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5</v>
      </c>
      <c r="S67" s="8">
        <v>0</v>
      </c>
      <c r="T67" s="8">
        <v>0</v>
      </c>
      <c r="U67" s="10">
        <f t="shared" si="3"/>
        <v>2</v>
      </c>
      <c r="V67" s="8">
        <v>0</v>
      </c>
      <c r="W67" s="8">
        <v>0</v>
      </c>
      <c r="X67" s="8">
        <v>0</v>
      </c>
      <c r="Y67" s="8">
        <f>IF(ISBLANK(Z67),0, LOOKUP(Z67,[1]Skill!$A:$A,[1]Skill!$X:$X)*AA67/100)</f>
        <v>0</v>
      </c>
      <c r="AA67" s="4"/>
      <c r="AB67" s="4" t="s">
        <v>5</v>
      </c>
      <c r="AC67" s="4"/>
      <c r="AD67" s="5">
        <v>64</v>
      </c>
      <c r="AE67" s="26">
        <v>0</v>
      </c>
      <c r="AF67" s="25">
        <v>0</v>
      </c>
    </row>
    <row r="68" spans="1:32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AA68" s="4"/>
      <c r="AB68" s="4" t="s">
        <v>37</v>
      </c>
      <c r="AC68" s="4">
        <v>11000005</v>
      </c>
      <c r="AD68" s="5">
        <v>65</v>
      </c>
      <c r="AE68" s="26">
        <v>0</v>
      </c>
      <c r="AF68" s="25">
        <v>0</v>
      </c>
    </row>
    <row r="69" spans="1:32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5">
        <v>66</v>
      </c>
      <c r="AE69" s="26">
        <v>0</v>
      </c>
      <c r="AF69" s="25">
        <v>0</v>
      </c>
    </row>
    <row r="70" spans="1:32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5">
        <v>67</v>
      </c>
      <c r="AE70" s="26">
        <v>0</v>
      </c>
      <c r="AF70" s="25">
        <v>0</v>
      </c>
    </row>
    <row r="71" spans="1:32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5">
        <v>68</v>
      </c>
      <c r="AE71" s="26">
        <v>0</v>
      </c>
      <c r="AF71" s="25">
        <v>0</v>
      </c>
    </row>
    <row r="72" spans="1:32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14">
        <v>5</v>
      </c>
      <c r="M72" s="8">
        <v>4</v>
      </c>
      <c r="N72" s="8">
        <v>0</v>
      </c>
      <c r="O72" s="8">
        <v>0</v>
      </c>
      <c r="P72" s="8">
        <v>2</v>
      </c>
      <c r="Q72" s="8">
        <v>2</v>
      </c>
      <c r="R72" s="8">
        <v>2</v>
      </c>
      <c r="S72" s="8">
        <v>2</v>
      </c>
      <c r="T72" s="8">
        <v>0</v>
      </c>
      <c r="U72" s="10">
        <f t="shared" si="5"/>
        <v>5</v>
      </c>
      <c r="V72" s="8">
        <v>0</v>
      </c>
      <c r="W72" s="8">
        <v>0</v>
      </c>
      <c r="X72" s="8">
        <v>0</v>
      </c>
      <c r="Y72" s="8">
        <f>IF(ISBLANK(Z72),0, LOOKUP(Z72,[1]Skill!$A:$A,[1]Skill!$X:$X)*AA72/100)</f>
        <v>0</v>
      </c>
      <c r="AA72" s="4"/>
      <c r="AB72" s="4" t="s">
        <v>5</v>
      </c>
      <c r="AC72" s="4"/>
      <c r="AD72" s="5">
        <v>69</v>
      </c>
      <c r="AE72" s="26">
        <v>0</v>
      </c>
      <c r="AF72" s="25">
        <v>0</v>
      </c>
    </row>
    <row r="73" spans="1:32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0</v>
      </c>
      <c r="V73" s="8">
        <v>0</v>
      </c>
      <c r="W73" s="8">
        <v>0</v>
      </c>
      <c r="X73" s="8">
        <v>0</v>
      </c>
      <c r="Y73" s="8">
        <f>IF(ISBLANK(Z73),0, LOOKUP(Z73,[1]Skill!$A:$A,[1]Skill!$X:$X)*AA73/100)</f>
        <v>60</v>
      </c>
      <c r="Z73">
        <v>55110013</v>
      </c>
      <c r="AA73" s="4">
        <v>30</v>
      </c>
      <c r="AB73" s="4" t="s">
        <v>5</v>
      </c>
      <c r="AC73" s="4"/>
      <c r="AD73" s="5">
        <v>70</v>
      </c>
      <c r="AE73" s="26">
        <v>0</v>
      </c>
      <c r="AF73" s="25">
        <v>0</v>
      </c>
    </row>
    <row r="74" spans="1:32">
      <c r="A74">
        <v>52000071</v>
      </c>
      <c r="B74" s="4" t="s">
        <v>100</v>
      </c>
      <c r="C74" s="4" t="s">
        <v>235</v>
      </c>
      <c r="D74" s="25" t="s">
        <v>367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14">
        <v>5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4</v>
      </c>
      <c r="S74" s="8">
        <v>0</v>
      </c>
      <c r="T74" s="8">
        <v>0</v>
      </c>
      <c r="U74" s="10">
        <f t="shared" si="5"/>
        <v>5</v>
      </c>
      <c r="V74" s="8">
        <v>0</v>
      </c>
      <c r="W74" s="8">
        <v>0</v>
      </c>
      <c r="X74" s="8">
        <v>0</v>
      </c>
      <c r="Y74" s="8">
        <f>IF(ISBLANK(Z74),0, LOOKUP(Z74,[1]Skill!$A:$A,[1]Skill!$X:$X)*AA74/100)</f>
        <v>5</v>
      </c>
      <c r="Z74" s="37">
        <v>55500001</v>
      </c>
      <c r="AA74" s="4">
        <v>100</v>
      </c>
      <c r="AB74" s="4" t="s">
        <v>3</v>
      </c>
      <c r="AC74" s="4"/>
      <c r="AD74" s="5">
        <v>71</v>
      </c>
      <c r="AE74" s="26">
        <v>0</v>
      </c>
      <c r="AF74" s="25">
        <v>0</v>
      </c>
    </row>
    <row r="75" spans="1:32">
      <c r="A75">
        <v>52000072</v>
      </c>
      <c r="B75" s="4" t="s">
        <v>66</v>
      </c>
      <c r="C75" s="4" t="s">
        <v>206</v>
      </c>
      <c r="D75" s="25" t="s">
        <v>367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5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0</v>
      </c>
      <c r="V75" s="8">
        <v>0</v>
      </c>
      <c r="W75" s="8">
        <v>0</v>
      </c>
      <c r="X75" s="8">
        <v>0</v>
      </c>
      <c r="Y75" s="8">
        <f>IF(ISBLANK(Z75),0, LOOKUP(Z75,[1]Skill!$A:$A,[1]Skill!$X:$X)*AA75/100)</f>
        <v>5</v>
      </c>
      <c r="Z75">
        <v>55500003</v>
      </c>
      <c r="AA75" s="4">
        <v>100</v>
      </c>
      <c r="AB75" s="4" t="s">
        <v>3</v>
      </c>
      <c r="AC75" s="4"/>
      <c r="AD75" s="5">
        <v>72</v>
      </c>
      <c r="AE75" s="26">
        <v>0</v>
      </c>
      <c r="AF75" s="25">
        <v>0</v>
      </c>
    </row>
    <row r="76" spans="1:32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14">
        <v>3</v>
      </c>
      <c r="M76" s="8">
        <v>4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3</v>
      </c>
      <c r="V76" s="8">
        <v>10</v>
      </c>
      <c r="W76" s="8">
        <v>0</v>
      </c>
      <c r="X76" s="8">
        <v>0</v>
      </c>
      <c r="Y76" s="8">
        <f>IF(ISBLANK(Z76),0, LOOKUP(Z76,[1]Skill!$A:$A,[1]Skill!$X:$X)*AA76/100)</f>
        <v>25</v>
      </c>
      <c r="Z76" s="4">
        <v>55990102</v>
      </c>
      <c r="AA76" s="4">
        <v>100</v>
      </c>
      <c r="AB76" s="4" t="s">
        <v>68</v>
      </c>
      <c r="AC76" s="4"/>
      <c r="AD76" s="5">
        <v>73</v>
      </c>
      <c r="AE76" s="26">
        <v>0</v>
      </c>
      <c r="AF76" s="25">
        <v>0</v>
      </c>
    </row>
    <row r="77" spans="1:32">
      <c r="A77">
        <v>52000074</v>
      </c>
      <c r="B77" s="4" t="s">
        <v>69</v>
      </c>
      <c r="C77" s="4" t="s">
        <v>207</v>
      </c>
      <c r="D77" s="25" t="s">
        <v>367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5</v>
      </c>
      <c r="R77" s="8">
        <v>0</v>
      </c>
      <c r="S77" s="8">
        <v>0</v>
      </c>
      <c r="T77" s="8">
        <v>0</v>
      </c>
      <c r="U77" s="10">
        <f t="shared" si="5"/>
        <v>0</v>
      </c>
      <c r="V77" s="8">
        <v>10</v>
      </c>
      <c r="W77" s="8">
        <v>0</v>
      </c>
      <c r="X77" s="8">
        <v>0</v>
      </c>
      <c r="Y77" s="8">
        <f>IF(ISBLANK(Z77),0, LOOKUP(Z77,[1]Skill!$A:$A,[1]Skill!$X:$X)*AA77/100)</f>
        <v>5</v>
      </c>
      <c r="Z77" s="37">
        <v>55500014</v>
      </c>
      <c r="AA77" s="4">
        <v>100</v>
      </c>
      <c r="AB77" s="4" t="s">
        <v>3</v>
      </c>
      <c r="AC77" s="4"/>
      <c r="AD77" s="5">
        <v>74</v>
      </c>
      <c r="AE77" s="26">
        <v>0</v>
      </c>
      <c r="AF77" s="25">
        <v>0</v>
      </c>
    </row>
    <row r="78" spans="1:32">
      <c r="A78">
        <v>52000075</v>
      </c>
      <c r="B78" s="4" t="s">
        <v>70</v>
      </c>
      <c r="C78" s="4" t="s">
        <v>208</v>
      </c>
      <c r="D78" s="25" t="s">
        <v>367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14">
        <v>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2</v>
      </c>
      <c r="T78" s="8">
        <v>0</v>
      </c>
      <c r="U78" s="10">
        <f t="shared" si="5"/>
        <v>3</v>
      </c>
      <c r="V78" s="8">
        <v>10</v>
      </c>
      <c r="W78" s="8">
        <v>0</v>
      </c>
      <c r="X78" s="8">
        <v>0</v>
      </c>
      <c r="Y78" s="8">
        <f>IF(ISBLANK(Z78),0, LOOKUP(Z78,[1]Skill!$A:$A,[1]Skill!$X:$X)*AA78/100)</f>
        <v>5</v>
      </c>
      <c r="Z78" s="37">
        <v>55500008</v>
      </c>
      <c r="AA78" s="4">
        <v>100</v>
      </c>
      <c r="AB78" s="4" t="s">
        <v>3</v>
      </c>
      <c r="AC78" s="4"/>
      <c r="AD78" s="5">
        <v>75</v>
      </c>
      <c r="AE78" s="26">
        <v>0</v>
      </c>
      <c r="AF78" s="25">
        <v>0</v>
      </c>
    </row>
    <row r="79" spans="1:32">
      <c r="A79">
        <v>52000076</v>
      </c>
      <c r="B79" s="4" t="s">
        <v>71</v>
      </c>
      <c r="C79" s="4" t="s">
        <v>209</v>
      </c>
      <c r="D79" s="25" t="s">
        <v>367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14">
        <v>5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5</v>
      </c>
      <c r="V79" s="8">
        <v>10</v>
      </c>
      <c r="W79" s="8">
        <v>0</v>
      </c>
      <c r="X79" s="8">
        <v>0</v>
      </c>
      <c r="Y79" s="8">
        <f>IF(ISBLANK(Z79),0, LOOKUP(Z79,[1]Skill!$A:$A,[1]Skill!$X:$X)*AA79/100)</f>
        <v>5</v>
      </c>
      <c r="Z79" s="37">
        <v>55500005</v>
      </c>
      <c r="AA79" s="4">
        <v>100</v>
      </c>
      <c r="AB79" s="4" t="s">
        <v>3</v>
      </c>
      <c r="AC79" s="4"/>
      <c r="AD79" s="5">
        <v>76</v>
      </c>
      <c r="AE79" s="26">
        <v>0</v>
      </c>
      <c r="AF79" s="25">
        <v>0</v>
      </c>
    </row>
    <row r="80" spans="1:32">
      <c r="A80">
        <v>52000077</v>
      </c>
      <c r="B80" s="4" t="s">
        <v>72</v>
      </c>
      <c r="C80" s="4" t="s">
        <v>210</v>
      </c>
      <c r="D80" s="25" t="s">
        <v>367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14">
        <v>3</v>
      </c>
      <c r="M80" s="8">
        <v>4</v>
      </c>
      <c r="N80" s="8">
        <v>0</v>
      </c>
      <c r="O80" s="8">
        <v>0</v>
      </c>
      <c r="P80" s="8">
        <v>0</v>
      </c>
      <c r="Q80" s="8">
        <v>3</v>
      </c>
      <c r="R80" s="8">
        <v>0</v>
      </c>
      <c r="S80" s="8">
        <v>0</v>
      </c>
      <c r="T80" s="8">
        <v>0</v>
      </c>
      <c r="U80" s="10">
        <f t="shared" si="5"/>
        <v>3</v>
      </c>
      <c r="V80" s="8">
        <v>10</v>
      </c>
      <c r="W80" s="8">
        <v>0</v>
      </c>
      <c r="X80" s="8">
        <v>0</v>
      </c>
      <c r="Y80" s="8">
        <f>IF(ISBLANK(Z80),0, LOOKUP(Z80,[1]Skill!$A:$A,[1]Skill!$X:$X)*AA80/100)</f>
        <v>5</v>
      </c>
      <c r="Z80" s="37">
        <v>55500010</v>
      </c>
      <c r="AA80" s="4">
        <v>100</v>
      </c>
      <c r="AB80" s="4" t="s">
        <v>3</v>
      </c>
      <c r="AC80" s="4"/>
      <c r="AD80" s="5">
        <v>77</v>
      </c>
      <c r="AE80" s="26">
        <v>0</v>
      </c>
      <c r="AF80" s="25">
        <v>0</v>
      </c>
    </row>
    <row r="81" spans="1:32">
      <c r="A81">
        <v>52000078</v>
      </c>
      <c r="B81" s="4" t="s">
        <v>73</v>
      </c>
      <c r="C81" s="4" t="s">
        <v>211</v>
      </c>
      <c r="D81" s="25" t="s">
        <v>367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14">
        <v>2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4</v>
      </c>
      <c r="T81" s="8">
        <v>0</v>
      </c>
      <c r="U81" s="10">
        <f t="shared" si="5"/>
        <v>2</v>
      </c>
      <c r="V81" s="8">
        <v>10</v>
      </c>
      <c r="W81" s="8">
        <v>0</v>
      </c>
      <c r="X81" s="8">
        <v>0</v>
      </c>
      <c r="Y81" s="8">
        <f>IF(ISBLANK(Z81),0, LOOKUP(Z81,[1]Skill!$A:$A,[1]Skill!$X:$X)*AA81/100)</f>
        <v>5</v>
      </c>
      <c r="Z81" s="37">
        <v>55500009</v>
      </c>
      <c r="AA81" s="4">
        <v>100</v>
      </c>
      <c r="AB81" s="4" t="s">
        <v>3</v>
      </c>
      <c r="AC81" s="4"/>
      <c r="AD81" s="5">
        <v>78</v>
      </c>
      <c r="AE81" s="26">
        <v>0</v>
      </c>
      <c r="AF81" s="25">
        <v>0</v>
      </c>
    </row>
    <row r="82" spans="1:32">
      <c r="A82">
        <v>52000079</v>
      </c>
      <c r="B82" s="4" t="s">
        <v>74</v>
      </c>
      <c r="C82" s="4" t="s">
        <v>212</v>
      </c>
      <c r="D82" s="25" t="s">
        <v>367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0</v>
      </c>
      <c r="V82" s="8">
        <v>10</v>
      </c>
      <c r="W82" s="8">
        <v>0</v>
      </c>
      <c r="X82" s="8">
        <v>0</v>
      </c>
      <c r="Y82" s="8">
        <f>IF(ISBLANK(Z82),0, LOOKUP(Z82,[1]Skill!$A:$A,[1]Skill!$X:$X)*AA82/100)</f>
        <v>5</v>
      </c>
      <c r="Z82" s="37">
        <v>55500011</v>
      </c>
      <c r="AA82" s="4">
        <v>100</v>
      </c>
      <c r="AB82" s="4" t="s">
        <v>3</v>
      </c>
      <c r="AC82" s="4"/>
      <c r="AD82" s="5">
        <v>79</v>
      </c>
      <c r="AE82" s="26">
        <v>0</v>
      </c>
      <c r="AF82" s="25">
        <v>0</v>
      </c>
    </row>
    <row r="83" spans="1:32">
      <c r="A83">
        <v>52000080</v>
      </c>
      <c r="B83" s="4" t="s">
        <v>75</v>
      </c>
      <c r="C83" s="4" t="s">
        <v>213</v>
      </c>
      <c r="D83" s="25" t="s">
        <v>367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14">
        <v>3</v>
      </c>
      <c r="M83" s="8">
        <v>4</v>
      </c>
      <c r="N83" s="8">
        <v>0</v>
      </c>
      <c r="O83" s="8">
        <v>0</v>
      </c>
      <c r="P83" s="8">
        <v>0</v>
      </c>
      <c r="Q83" s="8">
        <v>3</v>
      </c>
      <c r="R83" s="8">
        <v>0</v>
      </c>
      <c r="S83" s="8">
        <v>0</v>
      </c>
      <c r="T83" s="8">
        <v>0</v>
      </c>
      <c r="U83" s="10">
        <f t="shared" si="5"/>
        <v>3</v>
      </c>
      <c r="V83" s="8">
        <v>10</v>
      </c>
      <c r="W83" s="8">
        <v>0</v>
      </c>
      <c r="X83" s="8">
        <v>0</v>
      </c>
      <c r="Y83" s="8">
        <f>IF(ISBLANK(Z83),0, LOOKUP(Z83,[1]Skill!$A:$A,[1]Skill!$X:$X)*AA83/100)</f>
        <v>5</v>
      </c>
      <c r="Z83" s="37">
        <v>55500001</v>
      </c>
      <c r="AA83" s="4">
        <v>100</v>
      </c>
      <c r="AB83" s="4" t="s">
        <v>3</v>
      </c>
      <c r="AC83" s="4"/>
      <c r="AD83" s="5">
        <v>80</v>
      </c>
      <c r="AE83" s="26">
        <v>0</v>
      </c>
      <c r="AF83" s="25">
        <v>0</v>
      </c>
    </row>
    <row r="84" spans="1:32">
      <c r="A84">
        <v>52000081</v>
      </c>
      <c r="B84" s="4" t="s">
        <v>76</v>
      </c>
      <c r="C84" s="4" t="s">
        <v>214</v>
      </c>
      <c r="D84" s="25" t="s">
        <v>367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3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0</v>
      </c>
      <c r="V84" s="8">
        <v>10</v>
      </c>
      <c r="W84" s="8">
        <v>0</v>
      </c>
      <c r="X84" s="8">
        <v>0</v>
      </c>
      <c r="Y84" s="8">
        <f>IF(ISBLANK(Z84),0, LOOKUP(Z84,[1]Skill!$A:$A,[1]Skill!$X:$X)*AA84/100)</f>
        <v>5</v>
      </c>
      <c r="Z84" s="37">
        <v>55500012</v>
      </c>
      <c r="AA84" s="4">
        <v>100</v>
      </c>
      <c r="AB84" s="4" t="s">
        <v>3</v>
      </c>
      <c r="AC84" s="4"/>
      <c r="AD84" s="5">
        <v>81</v>
      </c>
      <c r="AE84" s="26">
        <v>0</v>
      </c>
      <c r="AF84" s="25">
        <v>0</v>
      </c>
    </row>
    <row r="85" spans="1:32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5</v>
      </c>
      <c r="V85" s="8">
        <v>20</v>
      </c>
      <c r="W85" s="8">
        <v>0</v>
      </c>
      <c r="X85" s="8">
        <v>25</v>
      </c>
      <c r="Y85" s="8">
        <f>IF(ISBLANK(Z85),0, LOOKUP(Z85,[1]Skill!$A:$A,[1]Skill!$X:$X)*AA85/100)</f>
        <v>0</v>
      </c>
      <c r="Z85" s="32"/>
      <c r="AA85" s="4"/>
      <c r="AB85" s="4" t="s">
        <v>308</v>
      </c>
      <c r="AC85" s="4"/>
      <c r="AD85" s="5">
        <v>82</v>
      </c>
      <c r="AE85" s="26">
        <v>0</v>
      </c>
      <c r="AF85" s="25">
        <v>0</v>
      </c>
    </row>
    <row r="86" spans="1:32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5</v>
      </c>
      <c r="V86" s="8">
        <v>20</v>
      </c>
      <c r="W86" s="8">
        <v>0</v>
      </c>
      <c r="X86" s="8">
        <v>25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5">
        <v>83</v>
      </c>
      <c r="AE86" s="26">
        <v>0</v>
      </c>
      <c r="AF86" s="25">
        <v>0</v>
      </c>
    </row>
    <row r="87" spans="1:32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5</v>
      </c>
      <c r="V87" s="8">
        <v>20</v>
      </c>
      <c r="W87" s="8">
        <v>0</v>
      </c>
      <c r="X87" s="8">
        <v>25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5">
        <v>84</v>
      </c>
      <c r="AE87" s="26">
        <v>0</v>
      </c>
      <c r="AF87" s="25">
        <v>0</v>
      </c>
    </row>
    <row r="88" spans="1:32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5</v>
      </c>
      <c r="V88" s="8">
        <v>20</v>
      </c>
      <c r="W88" s="8">
        <v>0</v>
      </c>
      <c r="X88" s="8">
        <v>25</v>
      </c>
      <c r="Y88" s="8">
        <f>IF(ISBLANK(Z88),0, LOOKUP(Z88,[1]Skill!$A:$A,[1]Skill!$X:$X)*AA88/100)</f>
        <v>0</v>
      </c>
      <c r="Z88" s="32"/>
      <c r="AA88" s="4"/>
      <c r="AB88" s="4" t="s">
        <v>310</v>
      </c>
      <c r="AC88" s="4"/>
      <c r="AD88" s="5">
        <v>85</v>
      </c>
      <c r="AE88" s="26">
        <v>0</v>
      </c>
      <c r="AF88" s="25">
        <v>0</v>
      </c>
    </row>
    <row r="89" spans="1:32">
      <c r="A89">
        <v>52000086</v>
      </c>
      <c r="B89" s="4" t="s">
        <v>80</v>
      </c>
      <c r="C89" s="4" t="s">
        <v>219</v>
      </c>
      <c r="D89" s="25" t="s">
        <v>355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14">
        <v>9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9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20</v>
      </c>
      <c r="Z89" s="32">
        <v>55510009</v>
      </c>
      <c r="AA89" s="4">
        <v>40</v>
      </c>
      <c r="AB89" s="4" t="s">
        <v>307</v>
      </c>
      <c r="AC89" s="4">
        <v>11000006</v>
      </c>
      <c r="AD89" s="5">
        <v>86</v>
      </c>
      <c r="AE89" s="26">
        <v>0</v>
      </c>
      <c r="AF89" s="25">
        <v>0</v>
      </c>
    </row>
    <row r="90" spans="1:32">
      <c r="A90">
        <v>52000087</v>
      </c>
      <c r="B90" s="4" t="s">
        <v>81</v>
      </c>
      <c r="C90" s="4" t="s">
        <v>220</v>
      </c>
      <c r="D90" s="25" t="s">
        <v>355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14">
        <v>4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4</v>
      </c>
      <c r="V90" s="8">
        <v>20</v>
      </c>
      <c r="W90" s="8">
        <v>0</v>
      </c>
      <c r="X90" s="8">
        <v>25</v>
      </c>
      <c r="Y90" s="8">
        <f>IF(ISBLANK(Z90),0, LOOKUP(Z90,[1]Skill!$A:$A,[1]Skill!$X:$X)*AA90/100)</f>
        <v>15</v>
      </c>
      <c r="Z90" s="32">
        <v>55510002</v>
      </c>
      <c r="AA90" s="4">
        <v>100</v>
      </c>
      <c r="AB90" s="4" t="s">
        <v>32</v>
      </c>
      <c r="AC90" s="4">
        <v>11000010</v>
      </c>
      <c r="AD90" s="5">
        <v>87</v>
      </c>
      <c r="AE90" s="26">
        <v>0</v>
      </c>
      <c r="AF90" s="25">
        <v>0</v>
      </c>
    </row>
    <row r="91" spans="1:32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5</v>
      </c>
      <c r="V91" s="8">
        <v>20</v>
      </c>
      <c r="W91" s="8">
        <v>0</v>
      </c>
      <c r="X91" s="8">
        <v>25</v>
      </c>
      <c r="Y91" s="8">
        <f>IF(ISBLANK(Z91),0, LOOKUP(Z91,[1]Skill!$A:$A,[1]Skill!$X:$X)*AA91/100)</f>
        <v>0</v>
      </c>
      <c r="Z91" s="32"/>
      <c r="AA91" s="4"/>
      <c r="AB91" s="4" t="s">
        <v>306</v>
      </c>
      <c r="AC91" s="4">
        <v>11000007</v>
      </c>
      <c r="AD91" s="5">
        <v>88</v>
      </c>
      <c r="AE91" s="26">
        <v>0</v>
      </c>
      <c r="AF91" s="25">
        <v>0</v>
      </c>
    </row>
    <row r="92" spans="1:32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5</v>
      </c>
      <c r="V92" s="8">
        <v>20</v>
      </c>
      <c r="W92" s="8">
        <v>0</v>
      </c>
      <c r="X92" s="8">
        <v>25</v>
      </c>
      <c r="Y92" s="8">
        <f>IF(ISBLANK(Z92),0, LOOKUP(Z92,[1]Skill!$A:$A,[1]Skill!$X:$X)*AA92/100)</f>
        <v>0</v>
      </c>
      <c r="Z92" s="32"/>
      <c r="AA92" s="4"/>
      <c r="AB92" s="4" t="s">
        <v>309</v>
      </c>
      <c r="AC92" s="4">
        <v>11000009</v>
      </c>
      <c r="AD92" s="5">
        <v>89</v>
      </c>
      <c r="AE92" s="26">
        <v>0</v>
      </c>
      <c r="AF92" s="25">
        <v>0</v>
      </c>
    </row>
    <row r="93" spans="1:32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6</v>
      </c>
      <c r="I93" s="4">
        <v>6</v>
      </c>
      <c r="J93" s="6">
        <v>75</v>
      </c>
      <c r="K93" s="6">
        <v>0</v>
      </c>
      <c r="L93" s="14">
        <v>34</v>
      </c>
      <c r="M93" s="8">
        <v>3</v>
      </c>
      <c r="N93" s="8">
        <v>0</v>
      </c>
      <c r="O93" s="8">
        <v>0</v>
      </c>
      <c r="P93" s="8">
        <v>0</v>
      </c>
      <c r="Q93" s="8">
        <v>-5</v>
      </c>
      <c r="R93" s="8">
        <v>0</v>
      </c>
      <c r="S93" s="8">
        <v>0</v>
      </c>
      <c r="T93" s="8">
        <v>0</v>
      </c>
      <c r="U93" s="10">
        <f t="shared" si="5"/>
        <v>-16</v>
      </c>
      <c r="V93" s="8">
        <v>15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11000006</v>
      </c>
      <c r="AD93" s="5">
        <v>90</v>
      </c>
      <c r="AE93" s="26">
        <v>0</v>
      </c>
      <c r="AF93" s="25">
        <v>0</v>
      </c>
    </row>
    <row r="94" spans="1:32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5">
        <v>91</v>
      </c>
      <c r="AE94" s="26">
        <v>0</v>
      </c>
      <c r="AF94" s="25">
        <v>0</v>
      </c>
    </row>
    <row r="95" spans="1:32">
      <c r="A95">
        <v>52000092</v>
      </c>
      <c r="B95" s="4" t="s">
        <v>87</v>
      </c>
      <c r="C95" s="4" t="s">
        <v>224</v>
      </c>
      <c r="D95" s="25" t="s">
        <v>359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 t="shared" si="5"/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5">
        <v>92</v>
      </c>
      <c r="AE95" s="26">
        <v>0</v>
      </c>
      <c r="AF95" s="25">
        <v>0</v>
      </c>
    </row>
    <row r="96" spans="1:32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14">
        <v>7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7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11000001</v>
      </c>
      <c r="AD96" s="5">
        <v>93</v>
      </c>
      <c r="AE96" s="26">
        <v>0</v>
      </c>
      <c r="AF96" s="25">
        <v>0</v>
      </c>
    </row>
    <row r="97" spans="1:32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2</v>
      </c>
      <c r="I97" s="4">
        <v>3</v>
      </c>
      <c r="J97" s="6">
        <v>100</v>
      </c>
      <c r="K97" s="6">
        <v>0</v>
      </c>
      <c r="L97" s="14">
        <v>2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2</v>
      </c>
      <c r="V97" s="8">
        <v>10</v>
      </c>
      <c r="W97" s="8">
        <v>0</v>
      </c>
      <c r="X97" s="8">
        <v>0</v>
      </c>
      <c r="Y97" s="8">
        <f>IF(ISBLANK(Z97),0, LOOKUP(Z97,[1]Skill!$A:$A,[1]Skill!$X:$X)*AA97/100)</f>
        <v>0</v>
      </c>
      <c r="Z97" s="32"/>
      <c r="AA97" s="4"/>
      <c r="AB97" s="4" t="s">
        <v>3</v>
      </c>
      <c r="AC97" s="4">
        <v>11000001</v>
      </c>
      <c r="AD97" s="5">
        <v>94</v>
      </c>
      <c r="AE97" s="26">
        <v>0</v>
      </c>
      <c r="AF97" s="25">
        <v>0</v>
      </c>
    </row>
    <row r="98" spans="1:32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14">
        <v>3</v>
      </c>
      <c r="M98" s="8">
        <v>4</v>
      </c>
      <c r="N98" s="8">
        <v>0</v>
      </c>
      <c r="O98" s="8">
        <v>0</v>
      </c>
      <c r="P98" s="8">
        <v>0</v>
      </c>
      <c r="Q98" s="8">
        <v>4</v>
      </c>
      <c r="R98" s="8">
        <v>0</v>
      </c>
      <c r="S98" s="8">
        <v>0</v>
      </c>
      <c r="T98" s="8">
        <v>0</v>
      </c>
      <c r="U98" s="10">
        <f t="shared" si="5"/>
        <v>5</v>
      </c>
      <c r="V98" s="8">
        <v>0</v>
      </c>
      <c r="W98" s="8">
        <v>0</v>
      </c>
      <c r="X98" s="8">
        <v>0</v>
      </c>
      <c r="Y98" s="8">
        <f>IF(ISBLANK(Z98),0, LOOKUP(Z98,[1]Skill!$A:$A,[1]Skill!$X:$X)*AA98/100)</f>
        <v>12</v>
      </c>
      <c r="Z98" s="37">
        <v>55110009</v>
      </c>
      <c r="AA98" s="4">
        <v>100</v>
      </c>
      <c r="AB98" s="4" t="s">
        <v>5</v>
      </c>
      <c r="AC98" s="4">
        <v>11000004</v>
      </c>
      <c r="AD98" s="5">
        <v>95</v>
      </c>
      <c r="AE98" s="26">
        <v>0</v>
      </c>
      <c r="AF98" s="25">
        <v>0</v>
      </c>
    </row>
    <row r="99" spans="1:32">
      <c r="A99">
        <v>52000096</v>
      </c>
      <c r="B99" s="4" t="s">
        <v>90</v>
      </c>
      <c r="C99" s="4" t="s">
        <v>227</v>
      </c>
      <c r="D99" s="25" t="s">
        <v>369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14">
        <v>10</v>
      </c>
      <c r="M99" s="8">
        <v>5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10</v>
      </c>
      <c r="V99" s="8">
        <v>0</v>
      </c>
      <c r="W99" s="8">
        <v>0</v>
      </c>
      <c r="X99" s="8">
        <v>0</v>
      </c>
      <c r="Y99" s="8">
        <f>IF(ISBLANK(Z99),0, LOOKUP(Z99,[1]Skill!$A:$A,[1]Skill!$X:$X)*AA99/100)</f>
        <v>40</v>
      </c>
      <c r="Z99" s="37">
        <v>55200004</v>
      </c>
      <c r="AA99" s="4">
        <v>100</v>
      </c>
      <c r="AB99" s="4" t="s">
        <v>5</v>
      </c>
      <c r="AC99" s="4">
        <v>11000007</v>
      </c>
      <c r="AD99" s="5">
        <v>96</v>
      </c>
      <c r="AE99" s="26">
        <v>0</v>
      </c>
      <c r="AF99" s="25">
        <v>0</v>
      </c>
    </row>
    <row r="100" spans="1:32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IF(AND(U100&gt;=13,U100&lt;=16),5,IF(AND(U100&gt;=9,U100&lt;=12),4,IF(AND(U100&gt;=5,U100&lt;=8),3,IF(AND(U100&gt;=1,U100&lt;=4),2,IF(AND(U100&gt;=-3,U100&lt;=0),1,IF(AND(U100&gt;=-5,U100&lt;=-4),0,6))))))</f>
        <v>1</v>
      </c>
      <c r="I100" s="4">
        <v>2</v>
      </c>
      <c r="J100" s="6">
        <v>0</v>
      </c>
      <c r="K100" s="6">
        <v>40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3</v>
      </c>
      <c r="R100" s="8">
        <v>3</v>
      </c>
      <c r="S100" s="8">
        <v>0</v>
      </c>
      <c r="T100" s="8">
        <v>0</v>
      </c>
      <c r="U100" s="10">
        <f t="shared" ref="U100:U124" si="7">J100+K100-100+L100+ SUM(N100:T100)*5+IF(ISNUMBER(Y100),Y100,0)+X100</f>
        <v>0</v>
      </c>
      <c r="V100" s="8">
        <v>0</v>
      </c>
      <c r="W100" s="8">
        <v>0</v>
      </c>
      <c r="X100" s="8">
        <v>0</v>
      </c>
      <c r="Y100" s="8">
        <f>IF(ISBLANK(Z100),0, LOOKUP(Z100,[1]Skill!$A:$A,[1]Skill!$X:$X)*AA100/100)</f>
        <v>30</v>
      </c>
      <c r="Z100" s="37">
        <v>55110010</v>
      </c>
      <c r="AA100" s="4">
        <v>100</v>
      </c>
      <c r="AB100" s="4" t="s">
        <v>5</v>
      </c>
      <c r="AC100" s="4">
        <v>11000007</v>
      </c>
      <c r="AD100" s="5">
        <v>97</v>
      </c>
      <c r="AE100" s="26">
        <v>0</v>
      </c>
      <c r="AF100" s="25">
        <v>0</v>
      </c>
    </row>
    <row r="101" spans="1:32">
      <c r="A101">
        <v>52000098</v>
      </c>
      <c r="B101" s="4" t="s">
        <v>92</v>
      </c>
      <c r="C101" s="4" t="s">
        <v>137</v>
      </c>
      <c r="D101" s="25" t="s">
        <v>358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5</v>
      </c>
      <c r="R101" s="8">
        <v>0</v>
      </c>
      <c r="S101" s="8">
        <v>0</v>
      </c>
      <c r="T101" s="8">
        <v>0</v>
      </c>
      <c r="U101" s="10">
        <f t="shared" si="7"/>
        <v>6.8000000000000007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311</v>
      </c>
      <c r="AC101" s="4"/>
      <c r="AD101" s="5">
        <v>98</v>
      </c>
      <c r="AE101" s="26">
        <v>0</v>
      </c>
      <c r="AF101" s="25">
        <v>0</v>
      </c>
    </row>
    <row r="102" spans="1:32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6</v>
      </c>
      <c r="R102" s="8">
        <v>6</v>
      </c>
      <c r="S102" s="8">
        <v>0</v>
      </c>
      <c r="T102" s="8">
        <v>0</v>
      </c>
      <c r="U102" s="10">
        <f t="shared" si="7"/>
        <v>0</v>
      </c>
      <c r="V102" s="8">
        <v>0</v>
      </c>
      <c r="W102" s="8">
        <v>0</v>
      </c>
      <c r="X102" s="8">
        <v>0</v>
      </c>
      <c r="Y102" s="8">
        <f>IF(ISBLANK(Z102),0, LOOKUP(Z102,[1]Skill!$A:$A,[1]Skill!$X:$X)*AA102/100)</f>
        <v>0</v>
      </c>
      <c r="Z102" s="37"/>
      <c r="AA102" s="4"/>
      <c r="AB102" s="4" t="s">
        <v>5</v>
      </c>
      <c r="AC102" s="4"/>
      <c r="AD102" s="5">
        <v>99</v>
      </c>
      <c r="AE102" s="26">
        <v>0</v>
      </c>
      <c r="AF102" s="25">
        <v>0</v>
      </c>
    </row>
    <row r="103" spans="1:32">
      <c r="A103">
        <v>52000100</v>
      </c>
      <c r="B103" s="4" t="s">
        <v>138</v>
      </c>
      <c r="C103" s="4" t="s">
        <v>139</v>
      </c>
      <c r="D103" s="25" t="s">
        <v>366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14">
        <v>11</v>
      </c>
      <c r="M103" s="8">
        <v>3</v>
      </c>
      <c r="N103" s="8">
        <v>0</v>
      </c>
      <c r="O103" s="8">
        <v>0</v>
      </c>
      <c r="P103" s="8">
        <v>0</v>
      </c>
      <c r="Q103" s="8">
        <v>4</v>
      </c>
      <c r="R103" s="8">
        <v>0</v>
      </c>
      <c r="S103" s="8">
        <v>0</v>
      </c>
      <c r="T103" s="8">
        <v>0</v>
      </c>
      <c r="U103" s="10">
        <f t="shared" si="7"/>
        <v>10.5</v>
      </c>
      <c r="V103" s="8">
        <v>10</v>
      </c>
      <c r="W103" s="8">
        <v>0</v>
      </c>
      <c r="X103" s="8">
        <v>0</v>
      </c>
      <c r="Y103" s="8">
        <f>IF(ISBLANK(Z103),0, LOOKUP(Z103,[1]Skill!$A:$A,[1]Skill!$X:$X)*AA103/100)</f>
        <v>49.5</v>
      </c>
      <c r="Z103" s="37">
        <v>55990105</v>
      </c>
      <c r="AA103" s="4">
        <v>33</v>
      </c>
      <c r="AB103" s="4" t="s">
        <v>94</v>
      </c>
      <c r="AC103" s="4">
        <v>11000007</v>
      </c>
      <c r="AD103" s="5">
        <v>100</v>
      </c>
      <c r="AE103" s="26">
        <v>0</v>
      </c>
      <c r="AF103" s="25">
        <v>0</v>
      </c>
    </row>
    <row r="104" spans="1:32">
      <c r="A104">
        <v>52000101</v>
      </c>
      <c r="B104" s="4" t="s">
        <v>95</v>
      </c>
      <c r="C104" s="4" t="s">
        <v>230</v>
      </c>
      <c r="D104" s="25" t="s">
        <v>368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14">
        <v>2</v>
      </c>
      <c r="M104" s="8">
        <v>1</v>
      </c>
      <c r="N104" s="8">
        <v>0</v>
      </c>
      <c r="O104" s="8">
        <v>0</v>
      </c>
      <c r="P104" s="8">
        <v>0</v>
      </c>
      <c r="Q104" s="8">
        <v>5</v>
      </c>
      <c r="R104" s="8">
        <v>0</v>
      </c>
      <c r="S104" s="8">
        <v>0</v>
      </c>
      <c r="T104" s="8">
        <v>0</v>
      </c>
      <c r="U104" s="10">
        <f t="shared" si="7"/>
        <v>2</v>
      </c>
      <c r="V104" s="8">
        <v>0</v>
      </c>
      <c r="W104" s="8">
        <v>0</v>
      </c>
      <c r="X104" s="8">
        <v>0</v>
      </c>
      <c r="Y104" s="8">
        <f>IF(ISBLANK(Z104),0, LOOKUP(Z104,[1]Skill!$A:$A,[1]Skill!$X:$X)*AA104/100)</f>
        <v>35</v>
      </c>
      <c r="Z104" s="37">
        <v>55990103</v>
      </c>
      <c r="AA104" s="4">
        <v>100</v>
      </c>
      <c r="AB104" s="4" t="s">
        <v>5</v>
      </c>
      <c r="AC104" s="4"/>
      <c r="AD104" s="5">
        <v>101</v>
      </c>
      <c r="AE104" s="26">
        <v>0</v>
      </c>
      <c r="AF104" s="25">
        <v>0</v>
      </c>
    </row>
    <row r="105" spans="1:32">
      <c r="A105">
        <v>52000102</v>
      </c>
      <c r="B105" s="4" t="s">
        <v>140</v>
      </c>
      <c r="C105" s="4" t="s">
        <v>231</v>
      </c>
      <c r="D105" s="25" t="s">
        <v>362</v>
      </c>
      <c r="E105" s="4">
        <v>3</v>
      </c>
      <c r="F105">
        <v>103</v>
      </c>
      <c r="G105" s="4">
        <v>0</v>
      </c>
      <c r="H105" s="4">
        <f t="shared" si="6"/>
        <v>5</v>
      </c>
      <c r="I105" s="4">
        <v>3</v>
      </c>
      <c r="J105" s="6">
        <v>50</v>
      </c>
      <c r="K105" s="6">
        <v>0</v>
      </c>
      <c r="L105" s="14">
        <v>3</v>
      </c>
      <c r="M105" s="8">
        <v>4</v>
      </c>
      <c r="N105" s="8">
        <v>0</v>
      </c>
      <c r="O105" s="8">
        <v>0</v>
      </c>
      <c r="P105" s="8">
        <v>4</v>
      </c>
      <c r="Q105" s="8">
        <v>4</v>
      </c>
      <c r="R105" s="8">
        <v>0</v>
      </c>
      <c r="S105" s="8">
        <v>0</v>
      </c>
      <c r="T105" s="8">
        <v>0</v>
      </c>
      <c r="U105" s="10">
        <f t="shared" si="7"/>
        <v>13</v>
      </c>
      <c r="V105" s="8">
        <v>0</v>
      </c>
      <c r="W105" s="8">
        <v>0</v>
      </c>
      <c r="X105" s="8">
        <v>0</v>
      </c>
      <c r="Y105" s="8">
        <f>IF(ISBLANK(Z105),0, LOOKUP(Z105,[1]Skill!$A:$A,[1]Skill!$X:$X)*AA105/100)</f>
        <v>20</v>
      </c>
      <c r="Z105" s="37">
        <v>55700004</v>
      </c>
      <c r="AA105" s="4">
        <v>100</v>
      </c>
      <c r="AB105" s="4" t="s">
        <v>5</v>
      </c>
      <c r="AC105" s="4"/>
      <c r="AD105" s="5">
        <v>102</v>
      </c>
      <c r="AE105" s="26">
        <v>0</v>
      </c>
      <c r="AF105" s="25">
        <v>0</v>
      </c>
    </row>
    <row r="106" spans="1:32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2</v>
      </c>
      <c r="I106" s="4">
        <v>2</v>
      </c>
      <c r="J106" s="7">
        <v>0</v>
      </c>
      <c r="K106" s="7">
        <v>50</v>
      </c>
      <c r="L106" s="14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10</v>
      </c>
      <c r="S106" s="8">
        <v>0</v>
      </c>
      <c r="T106" s="8">
        <v>0</v>
      </c>
      <c r="U106" s="10">
        <f t="shared" si="7"/>
        <v>2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11000008</v>
      </c>
      <c r="AD106" s="5">
        <v>103</v>
      </c>
      <c r="AE106" s="26">
        <v>0</v>
      </c>
      <c r="AF106" s="25">
        <v>0</v>
      </c>
    </row>
    <row r="107" spans="1:32">
      <c r="A107">
        <v>52000104</v>
      </c>
      <c r="B107" s="4" t="s">
        <v>97</v>
      </c>
      <c r="C107" s="4" t="s">
        <v>232</v>
      </c>
      <c r="D107" s="25" t="s">
        <v>355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5">
        <v>104</v>
      </c>
      <c r="AE107" s="26">
        <v>0</v>
      </c>
      <c r="AF107" s="25">
        <v>0</v>
      </c>
    </row>
    <row r="108" spans="1:32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5">
        <v>105</v>
      </c>
      <c r="AE108" s="26">
        <v>0</v>
      </c>
      <c r="AF108" s="25">
        <v>0</v>
      </c>
    </row>
    <row r="109" spans="1:32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11000010</v>
      </c>
      <c r="AD109" s="5">
        <v>106</v>
      </c>
      <c r="AE109" s="26">
        <v>0</v>
      </c>
      <c r="AF109" s="25">
        <v>0</v>
      </c>
    </row>
    <row r="110" spans="1:32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5">
        <v>107</v>
      </c>
      <c r="AE110" s="26">
        <v>0</v>
      </c>
      <c r="AF110" s="25">
        <v>0</v>
      </c>
    </row>
    <row r="111" spans="1:32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6</v>
      </c>
      <c r="R111" s="8">
        <v>0</v>
      </c>
      <c r="S111" s="8">
        <v>0</v>
      </c>
      <c r="T111" s="8">
        <v>0</v>
      </c>
      <c r="U111" s="10">
        <f t="shared" si="7"/>
        <v>0</v>
      </c>
      <c r="V111" s="8">
        <v>10</v>
      </c>
      <c r="W111" s="8">
        <v>0</v>
      </c>
      <c r="X111" s="8">
        <v>0</v>
      </c>
      <c r="Y111" s="8">
        <f>IF(ISBLANK(Z111),0, LOOKUP(Z111,[1]Skill!$A:$A,[1]Skill!$X:$X)*AA111/100)</f>
        <v>0</v>
      </c>
      <c r="Z111" s="37"/>
      <c r="AA111" s="4"/>
      <c r="AB111" s="4" t="s">
        <v>3</v>
      </c>
      <c r="AC111" s="4"/>
      <c r="AD111" s="5">
        <v>108</v>
      </c>
      <c r="AE111" s="26">
        <v>0</v>
      </c>
      <c r="AF111" s="25">
        <v>0</v>
      </c>
    </row>
    <row r="112" spans="1:32">
      <c r="A112">
        <v>52000109</v>
      </c>
      <c r="B112" s="4" t="s">
        <v>102</v>
      </c>
      <c r="C112" s="4" t="s">
        <v>142</v>
      </c>
      <c r="D112" s="25" t="s">
        <v>365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14">
        <v>2</v>
      </c>
      <c r="M112" s="8">
        <v>4</v>
      </c>
      <c r="N112" s="8">
        <v>0</v>
      </c>
      <c r="O112" s="8">
        <v>0</v>
      </c>
      <c r="P112" s="8">
        <v>0</v>
      </c>
      <c r="Q112" s="8">
        <v>3</v>
      </c>
      <c r="R112" s="8">
        <v>0</v>
      </c>
      <c r="S112" s="8">
        <v>4</v>
      </c>
      <c r="T112" s="8">
        <v>0</v>
      </c>
      <c r="U112" s="10">
        <f t="shared" si="7"/>
        <v>2</v>
      </c>
      <c r="V112" s="8">
        <v>0</v>
      </c>
      <c r="W112" s="8">
        <v>0</v>
      </c>
      <c r="X112" s="8">
        <v>0</v>
      </c>
      <c r="Y112" s="8">
        <f>IF(ISBLANK(Z112),0, LOOKUP(Z112,[1]Skill!$A:$A,[1]Skill!$X:$X)*AA112/100)</f>
        <v>25</v>
      </c>
      <c r="Z112" s="37">
        <v>55510006</v>
      </c>
      <c r="AA112" s="4">
        <v>100</v>
      </c>
      <c r="AB112" s="4" t="s">
        <v>5</v>
      </c>
      <c r="AC112" s="4"/>
      <c r="AD112" s="5">
        <v>109</v>
      </c>
      <c r="AE112" s="26">
        <v>0</v>
      </c>
      <c r="AF112" s="25">
        <v>0</v>
      </c>
    </row>
    <row r="113" spans="1:32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14">
        <v>0</v>
      </c>
      <c r="M113" s="8">
        <v>6</v>
      </c>
      <c r="N113" s="8">
        <v>10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8</v>
      </c>
      <c r="V113" s="8">
        <v>0</v>
      </c>
      <c r="W113" s="8">
        <v>0</v>
      </c>
      <c r="X113" s="8">
        <v>0</v>
      </c>
      <c r="Y113" s="8">
        <f>IF(ISBLANK(Z113),0, LOOKUP(Z113,[1]Skill!$A:$A,[1]Skill!$X:$X)*AA113/100)</f>
        <v>8</v>
      </c>
      <c r="Z113" s="37">
        <v>55990101</v>
      </c>
      <c r="AA113" s="4">
        <v>100</v>
      </c>
      <c r="AB113" s="4" t="s">
        <v>5</v>
      </c>
      <c r="AC113" s="4">
        <v>11000010</v>
      </c>
      <c r="AD113" s="5">
        <v>110</v>
      </c>
      <c r="AE113" s="26">
        <v>0</v>
      </c>
      <c r="AF113" s="25">
        <v>0</v>
      </c>
    </row>
    <row r="114" spans="1:32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14">
        <v>30</v>
      </c>
      <c r="M114" s="8">
        <v>4</v>
      </c>
      <c r="N114" s="8">
        <v>0</v>
      </c>
      <c r="O114" s="8">
        <v>0</v>
      </c>
      <c r="P114" s="8">
        <v>-4</v>
      </c>
      <c r="Q114" s="8">
        <v>0</v>
      </c>
      <c r="R114" s="8">
        <v>0</v>
      </c>
      <c r="S114" s="8">
        <v>0</v>
      </c>
      <c r="T114" s="8">
        <v>0</v>
      </c>
      <c r="U114" s="10">
        <f t="shared" si="7"/>
        <v>10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7"/>
      <c r="AA114" s="4"/>
      <c r="AB114" s="4" t="s">
        <v>3</v>
      </c>
      <c r="AC114" s="4">
        <v>11000002</v>
      </c>
      <c r="AD114" s="5">
        <v>111</v>
      </c>
      <c r="AE114" s="26">
        <v>0</v>
      </c>
      <c r="AF114" s="25">
        <v>0</v>
      </c>
    </row>
    <row r="115" spans="1:32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 t="shared" si="7"/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5">
        <v>112</v>
      </c>
      <c r="AE115" s="26">
        <v>0</v>
      </c>
      <c r="AF115" s="25">
        <v>0</v>
      </c>
    </row>
    <row r="116" spans="1:32">
      <c r="A116">
        <v>52000113</v>
      </c>
      <c r="B116" s="4" t="s">
        <v>272</v>
      </c>
      <c r="C116" s="4" t="s">
        <v>271</v>
      </c>
      <c r="D116" s="25" t="s">
        <v>360</v>
      </c>
      <c r="E116" s="4">
        <v>3</v>
      </c>
      <c r="F116">
        <v>100</v>
      </c>
      <c r="G116" s="4">
        <v>0</v>
      </c>
      <c r="H116" s="4">
        <f t="shared" si="6"/>
        <v>3</v>
      </c>
      <c r="I116" s="4">
        <v>3</v>
      </c>
      <c r="J116" s="6">
        <v>45</v>
      </c>
      <c r="K116" s="6">
        <v>0</v>
      </c>
      <c r="L116" s="14">
        <v>5</v>
      </c>
      <c r="M116" s="8">
        <v>4</v>
      </c>
      <c r="N116" s="8">
        <v>0</v>
      </c>
      <c r="O116" s="8">
        <v>0</v>
      </c>
      <c r="P116" s="8">
        <v>6</v>
      </c>
      <c r="Q116" s="8">
        <v>0</v>
      </c>
      <c r="R116" s="8">
        <v>0</v>
      </c>
      <c r="S116" s="8">
        <v>0</v>
      </c>
      <c r="T116" s="8">
        <v>0</v>
      </c>
      <c r="U116" s="36">
        <f t="shared" si="7"/>
        <v>5</v>
      </c>
      <c r="V116" s="8">
        <v>20</v>
      </c>
      <c r="W116" s="8">
        <v>0</v>
      </c>
      <c r="X116" s="8">
        <v>25</v>
      </c>
      <c r="Y116" s="8">
        <f>IF(ISBLANK(Z116),0, LOOKUP(Z116,[1]Skill!$A:$A,[1]Skill!$X:$X)*AA116/100)</f>
        <v>0</v>
      </c>
      <c r="Z116" s="25"/>
      <c r="AA116" s="15"/>
      <c r="AB116" s="15" t="s">
        <v>312</v>
      </c>
      <c r="AC116" s="15">
        <v>11000004</v>
      </c>
      <c r="AD116" s="17">
        <v>113</v>
      </c>
      <c r="AE116" s="26">
        <v>0</v>
      </c>
      <c r="AF116" s="25">
        <v>1</v>
      </c>
    </row>
    <row r="117" spans="1:32">
      <c r="A117">
        <v>52000114</v>
      </c>
      <c r="B117" s="4" t="s">
        <v>106</v>
      </c>
      <c r="C117" s="4" t="s">
        <v>144</v>
      </c>
      <c r="D117" s="25" t="s">
        <v>356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36">
        <f t="shared" si="7"/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5">
        <v>114</v>
      </c>
      <c r="AE117" s="26">
        <v>0</v>
      </c>
      <c r="AF117" s="25">
        <v>0</v>
      </c>
    </row>
    <row r="118" spans="1:32">
      <c r="A118">
        <v>52000115</v>
      </c>
      <c r="B118" s="4" t="s">
        <v>107</v>
      </c>
      <c r="C118" s="4" t="s">
        <v>238</v>
      </c>
      <c r="D118" s="25"/>
      <c r="E118" s="4">
        <v>4</v>
      </c>
      <c r="F118">
        <v>100</v>
      </c>
      <c r="G118" s="4">
        <v>0</v>
      </c>
      <c r="H118" s="4">
        <f t="shared" si="6"/>
        <v>2</v>
      </c>
      <c r="I118" s="4">
        <v>4</v>
      </c>
      <c r="J118" s="6">
        <v>70</v>
      </c>
      <c r="K118" s="6">
        <v>0</v>
      </c>
      <c r="L118" s="14">
        <v>2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8">
        <f t="shared" si="7"/>
        <v>2</v>
      </c>
      <c r="V118" s="8">
        <v>10</v>
      </c>
      <c r="W118" s="8">
        <v>0</v>
      </c>
      <c r="X118" s="8">
        <v>0</v>
      </c>
      <c r="Y118" s="8">
        <f>IF(ISBLANK(Z118),0, LOOKUP(Z118,[1]Skill!$A:$A,[1]Skill!$X:$X)*AA118/100)</f>
        <v>30</v>
      </c>
      <c r="Z118" s="37">
        <v>55110012</v>
      </c>
      <c r="AA118" s="4">
        <v>100</v>
      </c>
      <c r="AB118" s="4" t="s">
        <v>3</v>
      </c>
      <c r="AC118" s="15">
        <v>11000001</v>
      </c>
      <c r="AD118" s="5">
        <v>115</v>
      </c>
      <c r="AE118" s="26">
        <v>0</v>
      </c>
      <c r="AF118" s="25">
        <v>0</v>
      </c>
    </row>
    <row r="119" spans="1:32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14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8">
        <f t="shared" si="7"/>
        <v>1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30</v>
      </c>
      <c r="Z119" s="37">
        <v>55610001</v>
      </c>
      <c r="AA119" s="4">
        <v>100</v>
      </c>
      <c r="AB119" s="4" t="s">
        <v>5</v>
      </c>
      <c r="AC119" s="15"/>
      <c r="AD119" s="5">
        <v>116</v>
      </c>
      <c r="AE119" s="26">
        <v>0</v>
      </c>
      <c r="AF119" s="25">
        <v>0</v>
      </c>
    </row>
    <row r="120" spans="1:32">
      <c r="A120">
        <v>52000117</v>
      </c>
      <c r="B120" s="4" t="s">
        <v>109</v>
      </c>
      <c r="C120" s="4" t="s">
        <v>239</v>
      </c>
      <c r="D120" s="25" t="s">
        <v>368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14">
        <v>7</v>
      </c>
      <c r="M120" s="8">
        <v>1</v>
      </c>
      <c r="N120" s="8">
        <v>0</v>
      </c>
      <c r="O120" s="8">
        <v>0</v>
      </c>
      <c r="P120" s="8">
        <v>0</v>
      </c>
      <c r="Q120" s="8">
        <v>4</v>
      </c>
      <c r="R120" s="8">
        <v>0</v>
      </c>
      <c r="S120" s="8">
        <v>0</v>
      </c>
      <c r="T120" s="8">
        <v>0</v>
      </c>
      <c r="U120" s="18">
        <f t="shared" si="7"/>
        <v>7</v>
      </c>
      <c r="V120" s="8">
        <v>0</v>
      </c>
      <c r="W120" s="8">
        <v>0</v>
      </c>
      <c r="X120" s="8">
        <v>0</v>
      </c>
      <c r="Y120" s="8">
        <f>IF(ISBLANK(Z120),0, LOOKUP(Z120,[1]Skill!$A:$A,[1]Skill!$X:$X)*AA120/100)</f>
        <v>50</v>
      </c>
      <c r="Z120" s="37">
        <v>55990104</v>
      </c>
      <c r="AA120" s="4">
        <v>100</v>
      </c>
      <c r="AB120" s="4" t="s">
        <v>5</v>
      </c>
      <c r="AC120" s="4"/>
      <c r="AD120" s="5">
        <v>117</v>
      </c>
      <c r="AE120" s="26">
        <v>0</v>
      </c>
      <c r="AF120" s="25">
        <v>0</v>
      </c>
    </row>
    <row r="121" spans="1:32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 t="shared" si="7"/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7">
        <v>118</v>
      </c>
      <c r="AE121" s="26">
        <v>0</v>
      </c>
      <c r="AF121" s="25">
        <v>0</v>
      </c>
    </row>
    <row r="122" spans="1:32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 t="shared" si="7"/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7">
        <v>119</v>
      </c>
      <c r="AE122" s="26">
        <v>0</v>
      </c>
      <c r="AF122" s="25">
        <v>0</v>
      </c>
    </row>
    <row r="123" spans="1:32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 t="shared" si="7"/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7">
        <v>120</v>
      </c>
      <c r="AE123" s="26">
        <v>0</v>
      </c>
      <c r="AF123" s="25">
        <v>0</v>
      </c>
    </row>
    <row r="124" spans="1:32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14">
        <v>4</v>
      </c>
      <c r="M124" s="8">
        <v>3</v>
      </c>
      <c r="N124" s="8">
        <v>0</v>
      </c>
      <c r="O124" s="8">
        <v>0</v>
      </c>
      <c r="P124" s="8">
        <v>6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9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11000005</v>
      </c>
      <c r="AD124" s="17">
        <v>121</v>
      </c>
      <c r="AE124" s="26">
        <v>0</v>
      </c>
      <c r="AF124" s="25">
        <v>0</v>
      </c>
    </row>
  </sheetData>
  <phoneticPr fontId="18" type="noConversion"/>
  <conditionalFormatting sqref="U1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1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18" priority="6" operator="equal">
      <formula>1</formula>
    </cfRule>
    <cfRule type="cellIs" dxfId="17" priority="7" operator="equal">
      <formula>2</formula>
    </cfRule>
    <cfRule type="cellIs" dxfId="16" priority="8" operator="equal">
      <formula>3</formula>
    </cfRule>
    <cfRule type="cellIs" dxfId="15" priority="9" operator="greaterThanOrEqual">
      <formula>4</formula>
    </cfRule>
  </conditionalFormatting>
  <conditionalFormatting sqref="H4">
    <cfRule type="cellIs" dxfId="14" priority="1" operator="equal">
      <formula>5</formula>
    </cfRule>
    <cfRule type="cellIs" dxfId="13" priority="2" operator="equal">
      <formula>1</formula>
    </cfRule>
    <cfRule type="cellIs" dxfId="12" priority="3" operator="equal">
      <formula>2</formula>
    </cfRule>
    <cfRule type="cellIs" dxfId="11" priority="4" operator="equal">
      <formula>3</formula>
    </cfRule>
    <cfRule type="cellIs" dxfId="10" priority="5" operator="equal">
      <formula>4</formula>
    </cfRule>
  </conditionalFormatting>
  <conditionalFormatting sqref="U4:U1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1" sqref="AC1"/>
    </sheetView>
  </sheetViews>
  <sheetFormatPr defaultRowHeight="14.4"/>
  <cols>
    <col min="3" max="3" width="11.21875" customWidth="1"/>
    <col min="5" max="9" width="4.109375" customWidth="1"/>
    <col min="10" max="11" width="3.77734375" customWidth="1"/>
    <col min="12" max="12" width="4.33203125" customWidth="1"/>
    <col min="13" max="20" width="4" customWidth="1"/>
    <col min="21" max="21" width="3.77734375" customWidth="1"/>
    <col min="22" max="24" width="4" customWidth="1"/>
    <col min="25" max="25" width="3.77734375" customWidth="1"/>
    <col min="26" max="27" width="7.109375" customWidth="1"/>
    <col min="28" max="29" width="9" customWidth="1"/>
    <col min="30" max="30" width="7.33203125" customWidth="1"/>
    <col min="31" max="32" width="4.33203125" customWidth="1"/>
  </cols>
  <sheetData>
    <row r="1" spans="1:32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110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110</v>
      </c>
      <c r="AF2" s="28" t="s">
        <v>110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333</v>
      </c>
      <c r="K3" s="12" t="s">
        <v>332</v>
      </c>
      <c r="L3" s="9" t="s">
        <v>256</v>
      </c>
      <c r="M3" s="9" t="s">
        <v>297</v>
      </c>
      <c r="N3" s="34" t="s">
        <v>329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7">
        <v>1000</v>
      </c>
      <c r="AE4" s="26">
        <v>1</v>
      </c>
      <c r="AF4" s="25">
        <v>0</v>
      </c>
    </row>
    <row r="5" spans="1:32">
      <c r="A5">
        <v>52100001</v>
      </c>
      <c r="B5" s="15" t="s">
        <v>292</v>
      </c>
      <c r="C5" s="15" t="s">
        <v>293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294</v>
      </c>
      <c r="AC5" s="15"/>
      <c r="AD5" s="17">
        <v>1001</v>
      </c>
      <c r="AE5" s="26">
        <v>1</v>
      </c>
      <c r="AF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9" priority="7" operator="equal">
      <formula>5</formula>
    </cfRule>
    <cfRule type="cellIs" dxfId="8" priority="8" operator="equal">
      <formula>1</formula>
    </cfRule>
    <cfRule type="cellIs" dxfId="7" priority="9" operator="equal">
      <formula>2</formula>
    </cfRule>
    <cfRule type="cellIs" dxfId="6" priority="10" operator="equal">
      <formula>3</formula>
    </cfRule>
    <cfRule type="cellIs" dxfId="5" priority="11" operator="equal">
      <formula>4</formula>
    </cfRule>
  </conditionalFormatting>
  <conditionalFormatting sqref="H4">
    <cfRule type="cellIs" dxfId="4" priority="2" operator="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4.4"/>
  <sheetData>
    <row r="1" spans="1:3">
      <c r="B1" t="s">
        <v>343</v>
      </c>
      <c r="C1" t="s">
        <v>344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2016-10-29T12:51:25Z</dcterms:modified>
</cp:coreProperties>
</file>