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<sst xmlns="http://schemas.openxmlformats.org/spreadsheetml/2006/main" count="2154" uniqueCount="975">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</sst>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0"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815408"/>
        <c:axId val="270815968"/>
      </c:barChart>
      <c:catAx>
        <c:axId val="2708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815968"/>
        <c:crosses val="autoZero"/>
        <c:auto val="1"/>
        <c:lblAlgn val="ctr"/>
        <c:lblOffset val="100"/>
        <c:noMultiLvlLbl val="0"/>
      </c:catAx>
      <c:valAx>
        <c:axId val="2708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818208"/>
        <c:axId val="270818768"/>
      </c:barChart>
      <c:catAx>
        <c:axId val="2708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818768"/>
        <c:crosses val="autoZero"/>
        <c:auto val="1"/>
        <c:lblAlgn val="ctr"/>
        <c:lblOffset val="100"/>
        <c:noMultiLvlLbl val="0"/>
      </c:catAx>
      <c:valAx>
        <c:axId val="270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8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  <cell r="X160"/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25</v>
          </cell>
        </row>
        <row r="182">
          <cell r="A182">
            <v>55900050</v>
          </cell>
          <cell r="X182">
            <v>20</v>
          </cell>
        </row>
        <row r="183">
          <cell r="A183">
            <v>55900051</v>
          </cell>
          <cell r="X183">
            <v>25</v>
          </cell>
        </row>
        <row r="184">
          <cell r="A184">
            <v>55990001</v>
          </cell>
          <cell r="X184">
            <v>15</v>
          </cell>
        </row>
        <row r="185">
          <cell r="A185">
            <v>55990002</v>
          </cell>
          <cell r="X185">
            <v>15</v>
          </cell>
        </row>
        <row r="186">
          <cell r="A186">
            <v>55990003</v>
          </cell>
          <cell r="X186">
            <v>15</v>
          </cell>
        </row>
        <row r="187">
          <cell r="A187">
            <v>55990004</v>
          </cell>
          <cell r="X187">
            <v>15</v>
          </cell>
        </row>
        <row r="188">
          <cell r="A188">
            <v>55990005</v>
          </cell>
          <cell r="X188">
            <v>15</v>
          </cell>
        </row>
        <row r="189">
          <cell r="A189">
            <v>55990006</v>
          </cell>
          <cell r="X189">
            <v>15</v>
          </cell>
        </row>
        <row r="190">
          <cell r="A190">
            <v>55990011</v>
          </cell>
          <cell r="X190">
            <v>15</v>
          </cell>
        </row>
        <row r="191">
          <cell r="A191">
            <v>55990012</v>
          </cell>
          <cell r="X191">
            <v>15</v>
          </cell>
        </row>
        <row r="192">
          <cell r="A192">
            <v>55990013</v>
          </cell>
          <cell r="X192">
            <v>15</v>
          </cell>
        </row>
        <row r="193">
          <cell r="A193">
            <v>55990014</v>
          </cell>
          <cell r="X193">
            <v>15</v>
          </cell>
        </row>
        <row r="194">
          <cell r="A194">
            <v>55990015</v>
          </cell>
          <cell r="X194">
            <v>15</v>
          </cell>
        </row>
        <row r="195">
          <cell r="A195">
            <v>55990016</v>
          </cell>
          <cell r="X195">
            <v>15</v>
          </cell>
        </row>
        <row r="196">
          <cell r="A196">
            <v>55990101</v>
          </cell>
          <cell r="X196">
            <v>8</v>
          </cell>
        </row>
        <row r="197">
          <cell r="A197">
            <v>55990102</v>
          </cell>
          <cell r="X197">
            <v>25</v>
          </cell>
        </row>
        <row r="198">
          <cell r="A198">
            <v>55990103</v>
          </cell>
          <cell r="X198">
            <v>35</v>
          </cell>
        </row>
        <row r="199">
          <cell r="A199">
            <v>55990104</v>
          </cell>
          <cell r="X199">
            <v>50</v>
          </cell>
        </row>
        <row r="200">
          <cell r="A200">
            <v>55990105</v>
          </cell>
          <cell r="X200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11" totalsRowShown="0" headerRowDxfId="147" dataDxfId="146" tableBorderDxfId="145">
  <autoFilter ref="A3:BA311"/>
  <sortState ref="A4:BA304">
    <sortCondition ref="A3:A304"/>
  </sortState>
  <tableColumns count="53">
    <tableColumn id="1" name="Id" dataDxfId="144"/>
    <tableColumn id="2" name="Name" dataDxfId="143"/>
    <tableColumn id="22" name="Ename" dataDxfId="142"/>
    <tableColumn id="23" name="Remark" dataDxfId="141"/>
    <tableColumn id="3" name="Star" dataDxfId="140"/>
    <tableColumn id="4" name="Type" dataDxfId="139"/>
    <tableColumn id="5" name="Attr" dataDxfId="138"/>
    <tableColumn id="58" name="Quality" dataDxfId="13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36"/>
    <tableColumn id="6" name="AtkP" dataDxfId="135"/>
    <tableColumn id="24" name="VitP" dataDxfId="134"/>
    <tableColumn id="25" name="Modify" dataDxfId="133"/>
    <tableColumn id="9" name="Def" dataDxfId="132"/>
    <tableColumn id="10" name="Mag" dataDxfId="131"/>
    <tableColumn id="32" name="Spd" dataDxfId="130"/>
    <tableColumn id="35" name="Hit" dataDxfId="129"/>
    <tableColumn id="36" name="Dhit" dataDxfId="128"/>
    <tableColumn id="34" name="Crt" dataDxfId="127"/>
    <tableColumn id="33" name="Luk" dataDxfId="126"/>
    <tableColumn id="7" name="Sum" dataDxfId="125">
      <calculatedColumnFormula>SUM(J4:K4)+SUM(M4:S4)*5+4.4*SUM(AJ4:AP4)+2.5*SUM(AD4:AH4)+IF(ISNUMBER(AC4),AC4,0)+L4</calculatedColumnFormula>
    </tableColumn>
    <tableColumn id="13" name="Range" dataDxfId="124"/>
    <tableColumn id="14" name="Mov" dataDxfId="123"/>
    <tableColumn id="51" name="LifeRound" dataDxfId="122"/>
    <tableColumn id="16" name="Arrow" dataDxfId="121"/>
    <tableColumn id="42" name="Skill1" dataDxfId="120"/>
    <tableColumn id="43" name="SkillRate1" dataDxfId="119"/>
    <tableColumn id="44" name="Skill2" dataDxfId="118"/>
    <tableColumn id="45" name="SkillRate2" dataDxfId="117"/>
    <tableColumn id="54" name="~SkillMark" dataDxfId="116">
      <calculatedColumnFormula>IF(ISBLANK($Y4),0, LOOKUP($Y4,[1]Skill!$A:$A,[1]Skill!$X:$X)*$Z4/100)+
IF(ISBLANK($AA4),0, LOOKUP($AA4,[1]Skill!$A:$A,[1]Skill!$X:$X)*$AB4/100)</calculatedColumnFormula>
    </tableColumn>
    <tableColumn id="52" name="~AntiLife" dataDxfId="115"/>
    <tableColumn id="57" name="~AntiMental" dataDxfId="114"/>
    <tableColumn id="56" name="~AntiPhysical" dataDxfId="113"/>
    <tableColumn id="55" name="~AntiElement" dataDxfId="112"/>
    <tableColumn id="53" name="~AntiHelp" dataDxfId="111"/>
    <tableColumn id="30" name="BuffImmune" dataDxfId="110">
      <calculatedColumnFormula>CONCATENATE(AD4,";",AE4,";",AF4,";",AG4,";",AH4)</calculatedColumnFormula>
    </tableColumn>
    <tableColumn id="8" name="~AntiNull" dataDxfId="109"/>
    <tableColumn id="11" name="~AntiWater" dataDxfId="108"/>
    <tableColumn id="26" name="~AntiWind" dataDxfId="107"/>
    <tableColumn id="27" name="~AntiFire" dataDxfId="106"/>
    <tableColumn id="37" name="~AntiEarth" dataDxfId="105"/>
    <tableColumn id="40" name="~AntiLight" dataDxfId="104"/>
    <tableColumn id="41" name="~AntiDark" dataDxfId="103"/>
    <tableColumn id="31" name="AttrDef" dataDxfId="102">
      <calculatedColumnFormula>CONCATENATE(AJ4,";",AK4,";",AL4,";",AM4,";",AN4,";",AO4,";",AP4)</calculatedColumnFormula>
    </tableColumn>
    <tableColumn id="50" name="IsBuilding" dataDxfId="101"/>
    <tableColumn id="29" name="JobId" dataDxfId="100"/>
    <tableColumn id="20" name="DropId1" dataDxfId="99"/>
    <tableColumn id="39" name="DropId2" dataDxfId="98"/>
    <tableColumn id="21" name="Icon" dataDxfId="97"/>
    <tableColumn id="17" name="Cover" dataDxfId="96"/>
    <tableColumn id="18" name="Sound" dataDxfId="95"/>
    <tableColumn id="15" name="IsSpecial" dataDxfId="94"/>
    <tableColumn id="28" name="IsNew" dataDxfId="93"/>
    <tableColumn id="19" name="VsMark" dataDxfId="9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68" dataDxfId="67" tableBorderDxfId="66">
  <autoFilter ref="A3:BA15"/>
  <sortState ref="A4:AF311">
    <sortCondition ref="A3:A311"/>
  </sortState>
  <tableColumns count="53">
    <tableColumn id="1" name="Id" dataDxfId="65"/>
    <tableColumn id="2" name="Name" dataDxfId="64"/>
    <tableColumn id="22" name="Ename" dataDxfId="63"/>
    <tableColumn id="23" name="Remark" dataDxfId="62"/>
    <tableColumn id="3" name="Star" dataDxfId="61"/>
    <tableColumn id="4" name="Type" dataDxfId="60"/>
    <tableColumn id="5" name="Attr" dataDxfId="59"/>
    <tableColumn id="58" name="Quality" dataDxfId="5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57"/>
    <tableColumn id="6" name="AtkP" dataDxfId="56"/>
    <tableColumn id="24" name="VitP" dataDxfId="55"/>
    <tableColumn id="25" name="Modify" dataDxfId="54"/>
    <tableColumn id="9" name="Def" dataDxfId="53"/>
    <tableColumn id="10" name="Mag" dataDxfId="52"/>
    <tableColumn id="32" name="Spd" dataDxfId="51"/>
    <tableColumn id="35" name="Hit" dataDxfId="50"/>
    <tableColumn id="36" name="Dhit" dataDxfId="49"/>
    <tableColumn id="34" name="Crt" dataDxfId="48"/>
    <tableColumn id="33" name="Luk" dataDxfId="47"/>
    <tableColumn id="7" name="Sum" dataDxfId="46">
      <calculatedColumnFormula>SUM(J4:K4)+SUM(M4:S4)*5+4.4*SUM(AJ4:AP4)+2.5*SUM(AD4:AH4)+IF(ISNUMBER(AC4),AC4,0)+L4</calculatedColumnFormula>
    </tableColumn>
    <tableColumn id="13" name="Range" dataDxfId="45"/>
    <tableColumn id="14" name="Mov" dataDxfId="44"/>
    <tableColumn id="60" name="LifeRound" dataDxfId="43"/>
    <tableColumn id="16" name="Arrow" dataDxfId="42"/>
    <tableColumn id="42" name="Skill1" dataDxfId="41"/>
    <tableColumn id="43" name="SkillRate1" dataDxfId="40"/>
    <tableColumn id="44" name="Skill2" dataDxfId="39"/>
    <tableColumn id="45" name="SkillRate2" dataDxfId="38"/>
    <tableColumn id="54" name="~SkillMark" dataDxfId="37">
      <calculatedColumnFormula>IF(ISBLANK($Y4),0, LOOKUP($Y4,[1]Skill!$A:$A,[1]Skill!$X:$X)*$Z4/100)+
IF(ISBLANK($AA4),0, LOOKUP($AA4,[1]Skill!$A:$A,[1]Skill!$X:$X)*$AB4/100)</calculatedColumnFormula>
    </tableColumn>
    <tableColumn id="52" name="~AntiLife" dataDxfId="36"/>
    <tableColumn id="57" name="~AntiMental" dataDxfId="35"/>
    <tableColumn id="56" name="~AntiPhysical" dataDxfId="34"/>
    <tableColumn id="55" name="~AntiElement" dataDxfId="33"/>
    <tableColumn id="53" name="~AntiHelp" dataDxfId="32"/>
    <tableColumn id="30" name="BuffImmune" dataDxfId="31">
      <calculatedColumnFormula>CONCATENATE(AD4,";",AE4,";",AF4,";",AG4,";",AH4)</calculatedColumnFormula>
    </tableColumn>
    <tableColumn id="8" name="~AntiNull" dataDxfId="30"/>
    <tableColumn id="11" name="~AntiWater" dataDxfId="29"/>
    <tableColumn id="26" name="~AntiWind" dataDxfId="28"/>
    <tableColumn id="27" name="~AntiFire" dataDxfId="27"/>
    <tableColumn id="37" name="~AntiEarth" dataDxfId="26"/>
    <tableColumn id="40" name="~AntiLight" dataDxfId="25"/>
    <tableColumn id="41" name="~AntiDark" dataDxfId="24"/>
    <tableColumn id="31" name="AttrDef" dataDxfId="23">
      <calculatedColumnFormula>CONCATENATE(AJ4,";",AK4,";",AL4,";",AM4,";",AN4,";",AO4,";",AP4)</calculatedColumnFormula>
    </tableColumn>
    <tableColumn id="59" name="IsBuilding" dataDxfId="22"/>
    <tableColumn id="29" name="JobId" dataDxfId="21"/>
    <tableColumn id="46" name="DropId1" dataDxfId="20"/>
    <tableColumn id="38" name="DropId2" dataDxfId="19"/>
    <tableColumn id="21" name="Icon" dataDxfId="18"/>
    <tableColumn id="17" name="Cover" dataDxfId="17"/>
    <tableColumn id="18" name="Sound" dataDxfId="16"/>
    <tableColumn id="15" name="IsSpecial" dataDxfId="15"/>
    <tableColumn id="28" name="IsNew" dataDxfId="14"/>
    <tableColumn id="19" name="VsMark" dataDxfId="1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2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1"/>
  <sheetViews>
    <sheetView tabSelected="1" workbookViewId="0">
      <pane xSplit="2" ySplit="3" topLeftCell="C300" activePane="bottomRight" state="frozen"/>
      <selection pane="topRight" activeCell="C1" sqref="C1"/>
      <selection pane="bottomLeft" activeCell="A4" sqref="A4"/>
      <selection pane="bottomRight" activeCell="J311" sqref="J311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52">
        <v>0.75409839999999995</v>
      </c>
    </row>
    <row r="307" spans="1:53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52">
        <v>0.75409839999999995</v>
      </c>
    </row>
    <row r="308" spans="1:53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52">
        <v>0.75409839999999995</v>
      </c>
    </row>
    <row r="309" spans="1:53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</sheetData>
  <phoneticPr fontId="18" type="noConversion"/>
  <conditionalFormatting sqref="H4:H311">
    <cfRule type="cellIs" dxfId="159" priority="16" operator="greaterThanOrEqual">
      <formula>5</formula>
    </cfRule>
    <cfRule type="cellIs" dxfId="158" priority="27" operator="equal">
      <formula>1</formula>
    </cfRule>
    <cfRule type="cellIs" dxfId="157" priority="28" operator="equal">
      <formula>2</formula>
    </cfRule>
    <cfRule type="cellIs" dxfId="156" priority="29" operator="equal">
      <formula>3</formula>
    </cfRule>
    <cfRule type="cellIs" dxfId="155" priority="30" operator="equal">
      <formula>4</formula>
    </cfRule>
  </conditionalFormatting>
  <conditionalFormatting sqref="D4:D311">
    <cfRule type="cellIs" dxfId="154" priority="8" operator="equal">
      <formula>"未完成"</formula>
    </cfRule>
  </conditionalFormatting>
  <conditionalFormatting sqref="T4:T31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1">
    <cfRule type="cellIs" dxfId="153" priority="2" operator="greaterThanOrEqual">
      <formula>5</formula>
    </cfRule>
    <cfRule type="cellIs" dxfId="152" priority="3" operator="equal">
      <formula>1</formula>
    </cfRule>
    <cfRule type="cellIs" dxfId="151" priority="4" operator="equal">
      <formula>2</formula>
    </cfRule>
    <cfRule type="cellIs" dxfId="150" priority="5" operator="equal">
      <formula>3</formula>
    </cfRule>
    <cfRule type="cellIs" dxfId="149" priority="6" operator="equal">
      <formula>4</formula>
    </cfRule>
  </conditionalFormatting>
  <conditionalFormatting sqref="D306:D311">
    <cfRule type="cellIs" dxfId="148" priority="1" operator="equal">
      <formula>"未完成"</formula>
    </cfRule>
  </conditionalFormatting>
  <conditionalFormatting sqref="T306:T3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91" priority="37" operator="between">
      <formula>-30</formula>
      <formula>30</formula>
    </cfRule>
  </conditionalFormatting>
  <conditionalFormatting sqref="J4">
    <cfRule type="cellIs" dxfId="90" priority="36" operator="between">
      <formula>-30</formula>
      <formula>30</formula>
    </cfRule>
  </conditionalFormatting>
  <conditionalFormatting sqref="J15">
    <cfRule type="cellIs" dxfId="89" priority="34" operator="between">
      <formula>-30</formula>
      <formula>30</formula>
    </cfRule>
  </conditionalFormatting>
  <conditionalFormatting sqref="J13">
    <cfRule type="cellIs" dxfId="88" priority="33" operator="between">
      <formula>-30</formula>
      <formula>30</formula>
    </cfRule>
  </conditionalFormatting>
  <conditionalFormatting sqref="K12">
    <cfRule type="cellIs" dxfId="87" priority="29" operator="between">
      <formula>-30</formula>
      <formula>30</formula>
    </cfRule>
  </conditionalFormatting>
  <conditionalFormatting sqref="J12">
    <cfRule type="cellIs" dxfId="86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85" priority="26" operator="between">
      <formula>-30</formula>
      <formula>30</formula>
    </cfRule>
  </conditionalFormatting>
  <conditionalFormatting sqref="J11">
    <cfRule type="cellIs" dxfId="84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83" priority="15" operator="greaterThanOrEqual">
      <formula>5</formula>
    </cfRule>
    <cfRule type="cellIs" dxfId="82" priority="16" operator="equal">
      <formula>1</formula>
    </cfRule>
    <cfRule type="cellIs" dxfId="81" priority="17" operator="equal">
      <formula>2</formula>
    </cfRule>
    <cfRule type="cellIs" dxfId="80" priority="18" operator="equal">
      <formula>3</formula>
    </cfRule>
    <cfRule type="cellIs" dxfId="79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78" priority="13" operator="between">
      <formula>-30</formula>
      <formula>30</formula>
    </cfRule>
  </conditionalFormatting>
  <conditionalFormatting sqref="J5">
    <cfRule type="cellIs" dxfId="77" priority="12" operator="between">
      <formula>-30</formula>
      <formula>30</formula>
    </cfRule>
  </conditionalFormatting>
  <conditionalFormatting sqref="H5">
    <cfRule type="cellIs" dxfId="76" priority="7" operator="greaterThanOrEqual">
      <formula>5</formula>
    </cfRule>
    <cfRule type="cellIs" dxfId="75" priority="8" operator="equal">
      <formula>1</formula>
    </cfRule>
    <cfRule type="cellIs" dxfId="74" priority="9" operator="equal">
      <formula>2</formula>
    </cfRule>
    <cfRule type="cellIs" dxfId="73" priority="10" operator="equal">
      <formula>3</formula>
    </cfRule>
    <cfRule type="cellIs" dxfId="72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71" priority="4" operator="between">
      <formula>-30</formula>
      <formula>30</formula>
    </cfRule>
  </conditionalFormatting>
  <conditionalFormatting sqref="J14">
    <cfRule type="cellIs" dxfId="70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69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2016-11-30T13:46:43Z</dcterms:modified>
</cp:coreProperties>
</file>