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X5" i="2" l="1"/>
  <c r="X4" i="2"/>
  <c r="X4" i="1"/>
  <c r="U4" i="1" s="1"/>
  <c r="H4" i="1" s="1"/>
  <c r="X5" i="1"/>
  <c r="X6" i="1"/>
  <c r="U6" i="1" s="1"/>
  <c r="H6" i="1" s="1"/>
  <c r="X7" i="1"/>
  <c r="U7" i="1" s="1"/>
  <c r="H7" i="1" s="1"/>
  <c r="X8" i="1"/>
  <c r="U8" i="1" s="1"/>
  <c r="X9" i="1"/>
  <c r="X10" i="1"/>
  <c r="U10" i="1" s="1"/>
  <c r="H10" i="1" s="1"/>
  <c r="X11" i="1"/>
  <c r="U11" i="1" s="1"/>
  <c r="H11" i="1" s="1"/>
  <c r="X12" i="1"/>
  <c r="U12" i="1" s="1"/>
  <c r="H12" i="1" s="1"/>
  <c r="X13" i="1"/>
  <c r="X14" i="1"/>
  <c r="U14" i="1" s="1"/>
  <c r="X15" i="1"/>
  <c r="U15" i="1" s="1"/>
  <c r="H15" i="1" s="1"/>
  <c r="X16" i="1"/>
  <c r="U16" i="1" s="1"/>
  <c r="H16" i="1" s="1"/>
  <c r="X17" i="1"/>
  <c r="X18" i="1"/>
  <c r="U18" i="1" s="1"/>
  <c r="H18" i="1" s="1"/>
  <c r="X19" i="1"/>
  <c r="U19" i="1" s="1"/>
  <c r="H19" i="1" s="1"/>
  <c r="X20" i="1"/>
  <c r="U20" i="1" s="1"/>
  <c r="H20" i="1" s="1"/>
  <c r="X21" i="1"/>
  <c r="X22" i="1"/>
  <c r="U22" i="1" s="1"/>
  <c r="H22" i="1" s="1"/>
  <c r="X23" i="1"/>
  <c r="U23" i="1" s="1"/>
  <c r="H23" i="1" s="1"/>
  <c r="X24" i="1"/>
  <c r="U24" i="1" s="1"/>
  <c r="H24" i="1" s="1"/>
  <c r="X25" i="1"/>
  <c r="X26" i="1"/>
  <c r="U26" i="1" s="1"/>
  <c r="H26" i="1" s="1"/>
  <c r="X27" i="1"/>
  <c r="U27" i="1" s="1"/>
  <c r="X28" i="1"/>
  <c r="U28" i="1" s="1"/>
  <c r="X29" i="1"/>
  <c r="X30" i="1"/>
  <c r="U30" i="1" s="1"/>
  <c r="X31" i="1"/>
  <c r="U31" i="1" s="1"/>
  <c r="H31" i="1" s="1"/>
  <c r="X32" i="1"/>
  <c r="U32" i="1" s="1"/>
  <c r="H32" i="1" s="1"/>
  <c r="X33" i="1"/>
  <c r="X34" i="1"/>
  <c r="U34" i="1" s="1"/>
  <c r="H34" i="1" s="1"/>
  <c r="X35" i="1"/>
  <c r="U35" i="1" s="1"/>
  <c r="H35" i="1" s="1"/>
  <c r="X36" i="1"/>
  <c r="U36" i="1" s="1"/>
  <c r="H36" i="1" s="1"/>
  <c r="X37" i="1"/>
  <c r="X38" i="1"/>
  <c r="U38" i="1" s="1"/>
  <c r="H38" i="1" s="1"/>
  <c r="X39" i="1"/>
  <c r="U39" i="1" s="1"/>
  <c r="H39" i="1" s="1"/>
  <c r="X40" i="1"/>
  <c r="U40" i="1" s="1"/>
  <c r="H40" i="1" s="1"/>
  <c r="X41" i="1"/>
  <c r="X42" i="1"/>
  <c r="U42" i="1" s="1"/>
  <c r="H42" i="1" s="1"/>
  <c r="X43" i="1"/>
  <c r="U43" i="1" s="1"/>
  <c r="H43" i="1" s="1"/>
  <c r="X44" i="1"/>
  <c r="U44" i="1" s="1"/>
  <c r="H44" i="1" s="1"/>
  <c r="X45" i="1"/>
  <c r="X46" i="1"/>
  <c r="U46" i="1" s="1"/>
  <c r="X47" i="1"/>
  <c r="U47" i="1" s="1"/>
  <c r="X48" i="1"/>
  <c r="U48" i="1" s="1"/>
  <c r="X49" i="1"/>
  <c r="X50" i="1"/>
  <c r="U50" i="1" s="1"/>
  <c r="H50" i="1" s="1"/>
  <c r="X51" i="1"/>
  <c r="U51" i="1" s="1"/>
  <c r="H51" i="1" s="1"/>
  <c r="X52" i="1"/>
  <c r="U52" i="1" s="1"/>
  <c r="H52" i="1" s="1"/>
  <c r="X53" i="1"/>
  <c r="X54" i="1"/>
  <c r="U54" i="1" s="1"/>
  <c r="H54" i="1" s="1"/>
  <c r="X55" i="1"/>
  <c r="U55" i="1" s="1"/>
  <c r="H55" i="1" s="1"/>
  <c r="X56" i="1"/>
  <c r="U56" i="1" s="1"/>
  <c r="H56" i="1" s="1"/>
  <c r="X57" i="1"/>
  <c r="X58" i="1"/>
  <c r="U58" i="1" s="1"/>
  <c r="H58" i="1" s="1"/>
  <c r="X59" i="1"/>
  <c r="U59" i="1" s="1"/>
  <c r="H59" i="1" s="1"/>
  <c r="X60" i="1"/>
  <c r="U60" i="1" s="1"/>
  <c r="X61" i="1"/>
  <c r="X62" i="1"/>
  <c r="U62" i="1" s="1"/>
  <c r="H62" i="1" s="1"/>
  <c r="X63" i="1"/>
  <c r="U63" i="1" s="1"/>
  <c r="H63" i="1" s="1"/>
  <c r="X64" i="1"/>
  <c r="U64" i="1" s="1"/>
  <c r="H64" i="1" s="1"/>
  <c r="X65" i="1"/>
  <c r="X66" i="1"/>
  <c r="U66" i="1" s="1"/>
  <c r="H66" i="1" s="1"/>
  <c r="X67" i="1"/>
  <c r="U67" i="1" s="1"/>
  <c r="H67" i="1" s="1"/>
  <c r="X68" i="1"/>
  <c r="U68" i="1" s="1"/>
  <c r="H68" i="1" s="1"/>
  <c r="X69" i="1"/>
  <c r="X70" i="1"/>
  <c r="U70" i="1" s="1"/>
  <c r="H70" i="1" s="1"/>
  <c r="X71" i="1"/>
  <c r="U71" i="1" s="1"/>
  <c r="H71" i="1" s="1"/>
  <c r="X72" i="1"/>
  <c r="U72" i="1" s="1"/>
  <c r="X73" i="1"/>
  <c r="X74" i="1"/>
  <c r="U74" i="1" s="1"/>
  <c r="H74" i="1" s="1"/>
  <c r="X75" i="1"/>
  <c r="U75" i="1" s="1"/>
  <c r="H75" i="1" s="1"/>
  <c r="X76" i="1"/>
  <c r="U76" i="1" s="1"/>
  <c r="H76" i="1" s="1"/>
  <c r="X77" i="1"/>
  <c r="X78" i="1"/>
  <c r="U78" i="1" s="1"/>
  <c r="X79" i="1"/>
  <c r="U79" i="1" s="1"/>
  <c r="H79" i="1" s="1"/>
  <c r="X80" i="1"/>
  <c r="U80" i="1" s="1"/>
  <c r="H80" i="1" s="1"/>
  <c r="X81" i="1"/>
  <c r="X82" i="1"/>
  <c r="U82" i="1" s="1"/>
  <c r="H82" i="1" s="1"/>
  <c r="X83" i="1"/>
  <c r="U83" i="1" s="1"/>
  <c r="H83" i="1" s="1"/>
  <c r="X84" i="1"/>
  <c r="U84" i="1" s="1"/>
  <c r="H84" i="1" s="1"/>
  <c r="X85" i="1"/>
  <c r="X86" i="1"/>
  <c r="U86" i="1" s="1"/>
  <c r="H86" i="1" s="1"/>
  <c r="X87" i="1"/>
  <c r="U87" i="1" s="1"/>
  <c r="H87" i="1" s="1"/>
  <c r="X88" i="1"/>
  <c r="U88" i="1" s="1"/>
  <c r="H88" i="1" s="1"/>
  <c r="X89" i="1"/>
  <c r="X90" i="1"/>
  <c r="U90" i="1" s="1"/>
  <c r="H90" i="1" s="1"/>
  <c r="X91" i="1"/>
  <c r="U91" i="1" s="1"/>
  <c r="H91" i="1" s="1"/>
  <c r="X92" i="1"/>
  <c r="U92" i="1" s="1"/>
  <c r="X93" i="1"/>
  <c r="X94" i="1"/>
  <c r="U94" i="1" s="1"/>
  <c r="H94" i="1" s="1"/>
  <c r="X95" i="1"/>
  <c r="U95" i="1" s="1"/>
  <c r="H95" i="1" s="1"/>
  <c r="X96" i="1"/>
  <c r="U96" i="1" s="1"/>
  <c r="H96" i="1" s="1"/>
  <c r="X97" i="1"/>
  <c r="X98" i="1"/>
  <c r="U98" i="1" s="1"/>
  <c r="H98" i="1" s="1"/>
  <c r="X99" i="1"/>
  <c r="U99" i="1" s="1"/>
  <c r="H99" i="1" s="1"/>
  <c r="X100" i="1"/>
  <c r="U100" i="1" s="1"/>
  <c r="H100" i="1" s="1"/>
  <c r="X101" i="1"/>
  <c r="X102" i="1"/>
  <c r="U102" i="1" s="1"/>
  <c r="H102" i="1" s="1"/>
  <c r="X103" i="1"/>
  <c r="U103" i="1" s="1"/>
  <c r="H103" i="1" s="1"/>
  <c r="X104" i="1"/>
  <c r="X105" i="1"/>
  <c r="U105" i="1" s="1"/>
  <c r="H105" i="1" s="1"/>
  <c r="X106" i="1"/>
  <c r="U106" i="1" s="1"/>
  <c r="X107" i="1"/>
  <c r="U107" i="1" s="1"/>
  <c r="H107" i="1" s="1"/>
  <c r="X108" i="1"/>
  <c r="X109" i="1"/>
  <c r="X110" i="1"/>
  <c r="U110" i="1" s="1"/>
  <c r="H110" i="1" s="1"/>
  <c r="X111" i="1"/>
  <c r="U111" i="1" s="1"/>
  <c r="H111" i="1" s="1"/>
  <c r="X112" i="1"/>
  <c r="X113" i="1"/>
  <c r="X114" i="1"/>
  <c r="X115" i="1"/>
  <c r="U115" i="1" s="1"/>
  <c r="H115" i="1" s="1"/>
  <c r="X116" i="1"/>
  <c r="X117" i="1"/>
  <c r="X118" i="1"/>
  <c r="X119" i="1"/>
  <c r="U119" i="1" s="1"/>
  <c r="H119" i="1" s="1"/>
  <c r="X120" i="1"/>
  <c r="X121" i="1"/>
  <c r="X122" i="1"/>
  <c r="X123" i="1"/>
  <c r="U123" i="1" s="1"/>
  <c r="H123" i="1" s="1"/>
  <c r="X124" i="1"/>
  <c r="X125" i="1"/>
  <c r="X126" i="1"/>
  <c r="X127" i="1"/>
  <c r="U127" i="1" s="1"/>
  <c r="H127" i="1" s="1"/>
  <c r="X128" i="1"/>
  <c r="X129" i="1"/>
  <c r="X130" i="1"/>
  <c r="H8" i="1"/>
  <c r="H14" i="1"/>
  <c r="H27" i="1"/>
  <c r="H28" i="1"/>
  <c r="H30" i="1"/>
  <c r="H46" i="1"/>
  <c r="H47" i="1"/>
  <c r="H48" i="1"/>
  <c r="H60" i="1"/>
  <c r="H72" i="1"/>
  <c r="H78" i="1"/>
  <c r="H92" i="1"/>
  <c r="H106" i="1"/>
  <c r="U121" i="1" l="1"/>
  <c r="H121" i="1" s="1"/>
  <c r="U113" i="1"/>
  <c r="H113" i="1" s="1"/>
  <c r="U97" i="1"/>
  <c r="H97" i="1" s="1"/>
  <c r="U93" i="1"/>
  <c r="H93" i="1" s="1"/>
  <c r="U81" i="1"/>
  <c r="H81" i="1" s="1"/>
  <c r="U69" i="1"/>
  <c r="H69" i="1" s="1"/>
  <c r="U61" i="1"/>
  <c r="H61" i="1" s="1"/>
  <c r="U49" i="1"/>
  <c r="H49" i="1" s="1"/>
  <c r="U37" i="1"/>
  <c r="H37" i="1" s="1"/>
  <c r="U25" i="1"/>
  <c r="H25" i="1" s="1"/>
  <c r="U21" i="1"/>
  <c r="H21" i="1" s="1"/>
  <c r="U17" i="1"/>
  <c r="H17" i="1" s="1"/>
  <c r="U13" i="1"/>
  <c r="H13" i="1" s="1"/>
  <c r="U9" i="1"/>
  <c r="H9" i="1" s="1"/>
  <c r="U5" i="1"/>
  <c r="H5" i="1" s="1"/>
  <c r="U128" i="1"/>
  <c r="H128" i="1" s="1"/>
  <c r="U124" i="1"/>
  <c r="H124" i="1" s="1"/>
  <c r="U120" i="1"/>
  <c r="H120" i="1" s="1"/>
  <c r="U116" i="1"/>
  <c r="H116" i="1" s="1"/>
  <c r="U112" i="1"/>
  <c r="H112" i="1" s="1"/>
  <c r="U108" i="1"/>
  <c r="H108" i="1" s="1"/>
  <c r="U104" i="1"/>
  <c r="H104" i="1" s="1"/>
  <c r="U129" i="1"/>
  <c r="H129" i="1" s="1"/>
  <c r="U125" i="1"/>
  <c r="H125" i="1" s="1"/>
  <c r="U85" i="1"/>
  <c r="H85" i="1" s="1"/>
  <c r="U65" i="1"/>
  <c r="H65" i="1" s="1"/>
  <c r="U57" i="1"/>
  <c r="H57" i="1" s="1"/>
  <c r="U45" i="1"/>
  <c r="H45" i="1" s="1"/>
  <c r="U41" i="1"/>
  <c r="H41" i="1" s="1"/>
  <c r="U29" i="1"/>
  <c r="H29" i="1" s="1"/>
  <c r="U4" i="2"/>
  <c r="H4" i="2" s="1"/>
  <c r="U117" i="1"/>
  <c r="H117" i="1" s="1"/>
  <c r="U109" i="1"/>
  <c r="H109" i="1" s="1"/>
  <c r="U101" i="1"/>
  <c r="H101" i="1" s="1"/>
  <c r="U89" i="1"/>
  <c r="H89" i="1" s="1"/>
  <c r="U77" i="1"/>
  <c r="H77" i="1" s="1"/>
  <c r="U73" i="1"/>
  <c r="H73" i="1" s="1"/>
  <c r="U53" i="1"/>
  <c r="H53" i="1" s="1"/>
  <c r="U33" i="1"/>
  <c r="H33" i="1" s="1"/>
  <c r="U130" i="1"/>
  <c r="H130" i="1" s="1"/>
  <c r="U126" i="1"/>
  <c r="H126" i="1" s="1"/>
  <c r="U122" i="1"/>
  <c r="H122" i="1" s="1"/>
  <c r="U118" i="1"/>
  <c r="H118" i="1" s="1"/>
  <c r="U114" i="1"/>
  <c r="H114" i="1" s="1"/>
  <c r="U5" i="2"/>
  <c r="H5" i="2" s="1"/>
</calcChain>
</file>

<file path=xl/sharedStrings.xml><?xml version="1.0" encoding="utf-8"?>
<sst xmlns="http://schemas.openxmlformats.org/spreadsheetml/2006/main" count="700" uniqueCount="360">
  <si>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</si>
  <si>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</si>
  <si>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</si>
  <si>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</si>
  <si>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</si>
  <si>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</si>
  <si>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</si>
  <si>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</si>
  <si>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</si>
  <si>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</si>
  <si>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</si>
  <si>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</si>
  <si>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</si>
  <si>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</si>
  <si>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</si>
  <si>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</si>
  <si>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火焰剑</t>
  </si>
  <si>
    <t>青光剑</t>
  </si>
  <si>
    <t>塔盾</t>
  </si>
  <si>
    <t>投石带</t>
  </si>
  <si>
    <t>回旋镖</t>
  </si>
  <si>
    <t>长枪</t>
  </si>
  <si>
    <t>投石机</t>
  </si>
  <si>
    <t>雷之盾</t>
  </si>
  <si>
    <t>火之盾</t>
  </si>
  <si>
    <t>水之盾</t>
  </si>
  <si>
    <t>地之盾</t>
  </si>
  <si>
    <t>暗之盾</t>
  </si>
  <si>
    <t>光之盾</t>
  </si>
  <si>
    <t>风之盾</t>
  </si>
  <si>
    <t>冰之盾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</si>
  <si>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</si>
  <si>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</si>
  <si>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</si>
  <si>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</si>
  <si>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</si>
  <si>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</si>
  <si>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</si>
  <si>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</si>
  <si>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</si>
  <si>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</si>
  <si>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</si>
  <si>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</si>
  <si>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</si>
  <si>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</si>
  <si>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</si>
  <si>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</si>
  <si>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</si>
  <si>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</si>
  <si>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</si>
  <si>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</si>
  <si>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</si>
  <si>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</si>
  <si>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</si>
  <si>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</si>
  <si>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</si>
  <si>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</si>
  <si>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</si>
  <si>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</si>
  <si>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</si>
  <si>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</si>
  <si>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</si>
  <si>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</si>
  <si>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</si>
  <si>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</si>
  <si>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</si>
  <si>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</si>
  <si>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</si>
  <si>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</si>
  <si>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</si>
  <si>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</si>
  <si>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</si>
  <si>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</si>
  <si>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</si>
  <si>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</si>
  <si>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</si>
  <si>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</si>
  <si>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</si>
  <si>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</si>
  <si>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</si>
  <si>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</si>
  <si>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</si>
  <si>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</si>
  <si>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</si>
  <si>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</si>
  <si>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</si>
  <si>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</si>
  <si>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</si>
  <si>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</si>
  <si>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</si>
  <si>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</si>
  <si>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</si>
  <si>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</si>
  <si>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</si>
  <si>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</si>
  <si>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</si>
  <si>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</si>
  <si>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</si>
  <si>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</si>
  <si>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</si>
  <si>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</si>
  <si>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</si>
  <si>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</si>
  <si>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</si>
  <si>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</si>
  <si>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</si>
  <si>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</si>
  <si>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</si>
  <si>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</si>
  <si>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</si>
  <si>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</si>
  <si>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</si>
  <si>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</si>
  <si>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</si>
  <si>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</si>
  <si>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</si>
  <si>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</si>
  <si>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</si>
  <si>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</si>
  <si>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</si>
  <si>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</si>
  <si>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</si>
  <si>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</si>
  <si>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</si>
  <si>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</si>
  <si>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</si>
  <si>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</si>
  <si>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</si>
  <si>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</si>
  <si>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</si>
  <si>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</si>
  <si>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</si>
  <si>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</si>
  <si>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</si>
  <si>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</si>
  <si>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</si>
  <si>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</si>
  <si>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</si>
  <si>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</si>
  <si>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</si>
  <si>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</si>
  <si>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</si>
  <si>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</si>
  <si>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</si>
  <si>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</si>
  <si>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</si>
  <si>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</si>
  <si>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</si>
  <si>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</si>
  <si>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</si>
  <si>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</si>
  <si>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</si>
  <si>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</si>
  <si>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</si>
  <si>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</si>
  <si>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</si>
  <si>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</si>
  <si>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</si>
  <si>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</si>
  <si>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</si>
  <si>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</si>
  <si>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</si>
  <si>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</si>
  <si>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</si>
  <si>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</si>
  <si>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</si>
  <si>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</si>
  <si>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</si>
  <si>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Flame Sword</t>
  </si>
  <si>
    <t>Prismatic Hammer</t>
  </si>
  <si>
    <t>Cyan Light</t>
  </si>
  <si>
    <t>Tower Shield</t>
  </si>
  <si>
    <t>Sling</t>
  </si>
  <si>
    <t>Boomerang</t>
  </si>
  <si>
    <t>Spear</t>
  </si>
  <si>
    <t>Catapult</t>
  </si>
  <si>
    <t>Thunder Shield</t>
  </si>
  <si>
    <t>Fire Shield</t>
  </si>
  <si>
    <t>Water Shield</t>
  </si>
  <si>
    <t>Earth Shield</t>
  </si>
  <si>
    <t>Dark Shield</t>
  </si>
  <si>
    <t>Light Shield</t>
  </si>
  <si>
    <t>Wind Shield</t>
  </si>
  <si>
    <t>Ice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</si>
  <si>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</si>
  <si>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</si>
  <si>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</si>
  <si>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</si>
  <si>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</si>
  <si>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</si>
  <si>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</si>
  <si>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</si>
  <si>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</si>
  <si>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</si>
  <si>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</si>
  <si>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</si>
  <si>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</si>
  <si>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</si>
  <si>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</si>
  <si>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</si>
  <si>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</si>
  <si>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</si>
  <si>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</si>
  <si>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</si>
  <si>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</si>
  <si>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</si>
  <si>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</si>
  <si>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</si>
  <si>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</si>
  <si>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</si>
  <si>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</si>
  <si>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</si>
  <si>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</si>
  <si>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</si>
  <si>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</si>
  <si>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</si>
  <si>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</si>
  <si>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</si>
  <si>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</si>
  <si>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</si>
  <si>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</si>
  <si>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</si>
  <si>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</si>
  <si>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</si>
  <si>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</si>
  <si>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</si>
  <si>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</si>
  <si>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</si>
  <si>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</si>
  <si>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</si>
  <si>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</si>
  <si>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</si>
  <si>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</si>
  <si>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</si>
  <si>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</si>
  <si>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</si>
  <si>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</si>
  <si>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</si>
  <si>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</si>
  <si>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</si>
  <si>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</si>
  <si>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</si>
  <si>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</si>
  <si>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</si>
  <si>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</si>
  <si>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</si>
  <si>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</si>
  <si>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</si>
  <si>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</si>
  <si>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</si>
  <si>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</si>
  <si>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</si>
  <si>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</si>
  <si>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</si>
  <si>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</si>
  <si>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</si>
  <si>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</si>
  <si>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</si>
  <si>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</si>
  <si>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</si>
  <si>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</si>
  <si>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</si>
  <si>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</si>
  <si>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</si>
  <si>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</si>
  <si>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</si>
  <si>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</si>
  <si>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</si>
  <si>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</si>
  <si>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</si>
  <si>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</si>
  <si>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</si>
  <si>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</si>
  <si>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</si>
  <si>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</si>
  <si>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</si>
  <si>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</si>
  <si>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</si>
  <si>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</si>
  <si>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</si>
  <si>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</si>
  <si>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</si>
  <si>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</si>
  <si>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</si>
  <si>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</si>
  <si>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</si>
  <si>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</si>
  <si>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</si>
  <si>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</si>
  <si>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</si>
  <si>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</si>
  <si>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</si>
  <si>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</si>
  <si>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</si>
  <si>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</si>
  <si>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</si>
  <si>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</si>
  <si>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</si>
  <si>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</si>
  <si>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</si>
  <si>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</si>
  <si>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</si>
  <si>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</si>
  <si>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</si>
  <si>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</si>
  <si>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</si>
  <si>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</si>
  <si>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</si>
  <si>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</si>
  <si>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</si>
  <si>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</si>
  <si>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</si>
  <si>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</si>
  <si>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</si>
  <si>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</si>
  <si>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</si>
  <si>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</si>
  <si>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</si>
  <si>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</si>
  <si>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</si>
  <si>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</si>
  <si>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</si>
  <si>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</si>
  <si>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</si>
  <si>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</si>
  <si>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</si>
  <si>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</si>
  <si>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</si>
  <si>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</si>
  <si>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</si>
  <si>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</si>
  <si>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</si>
  <si>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</si>
  <si>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</si>
  <si>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</si>
  <si>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</si>
  <si>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</si>
  <si>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</si>
  <si>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</si>
  <si>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</si>
  <si>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</si>
  <si>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</si>
  <si>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</si>
  <si>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</si>
  <si>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</si>
  <si>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</si>
  <si>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</si>
  <si>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</si>
  <si>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</si>
  <si>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</si>
  <si>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</si>
  <si>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基础/未完成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</si>
  <si>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</si>
  <si>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</si>
  <si>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</si>
  <si>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</si>
  <si>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</si>
  <si>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</si>
  <si>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~SkillMark</t>
    <phoneticPr fontId="18" type="noConversion"/>
  </si>
  <si>
    <t>基础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</si>
</sst>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5" fillId="38" borderId="12" xfId="0" applyFont="1" applyFill="1" applyBorder="1" applyAlignment="1">
      <alignment vertical="center" textRotation="255"/>
    </xf>
    <xf numFmtId="0" fontId="24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5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3" fillId="0" borderId="0" xfId="0" applyFont="1" applyBorder="1">
      <alignment vertical="center"/>
    </xf>
    <xf numFmtId="0" fontId="25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5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SkillOld"/>
      <sheetName val="基础"/>
      <sheetName val="道具"/>
      <sheetName val="~标准"/>
      <sheetName val="~扩展"/>
    </sheetNames>
    <sheetDataSet>
      <sheetData sheetId="0">
        <row r="1">
          <cell r="A1" t="str">
            <v>序列</v>
          </cell>
          <cell r="V1" t="str">
            <v>卡牌表面特效</v>
          </cell>
        </row>
        <row r="2">
          <cell r="A2" t="str">
            <v>int</v>
          </cell>
          <cell r="V2" t="str">
            <v>string</v>
          </cell>
        </row>
        <row r="3">
          <cell r="A3" t="str">
            <v>Id</v>
          </cell>
          <cell r="V3" t="str">
            <v>Cover</v>
          </cell>
        </row>
        <row r="4">
          <cell r="A4">
            <v>55100001</v>
          </cell>
        </row>
        <row r="5">
          <cell r="A5">
            <v>55100002</v>
          </cell>
        </row>
        <row r="6">
          <cell r="A6">
            <v>55100003</v>
          </cell>
        </row>
        <row r="7">
          <cell r="A7">
            <v>55100004</v>
          </cell>
        </row>
        <row r="8">
          <cell r="A8">
            <v>55100005</v>
          </cell>
        </row>
        <row r="9">
          <cell r="A9">
            <v>55100006</v>
          </cell>
        </row>
        <row r="10">
          <cell r="A10">
            <v>55100007</v>
          </cell>
        </row>
        <row r="11">
          <cell r="A11">
            <v>55100008</v>
          </cell>
        </row>
        <row r="12">
          <cell r="A12">
            <v>55100009</v>
          </cell>
        </row>
        <row r="13">
          <cell r="A13">
            <v>55110001</v>
          </cell>
        </row>
        <row r="14">
          <cell r="A14">
            <v>55200001</v>
          </cell>
          <cell r="V14" t="str">
            <v>coveraoe</v>
          </cell>
        </row>
        <row r="15">
          <cell r="A15">
            <v>55200002</v>
          </cell>
        </row>
        <row r="16">
          <cell r="A16">
            <v>55300001</v>
          </cell>
          <cell r="V16" t="str">
            <v>coverauro</v>
          </cell>
        </row>
        <row r="17">
          <cell r="A17">
            <v>55300002</v>
          </cell>
        </row>
        <row r="18">
          <cell r="A18">
            <v>55300003</v>
          </cell>
        </row>
        <row r="19">
          <cell r="A19">
            <v>55300004</v>
          </cell>
        </row>
        <row r="20">
          <cell r="A20">
            <v>55300005</v>
          </cell>
        </row>
        <row r="21">
          <cell r="A21">
            <v>55300006</v>
          </cell>
        </row>
        <row r="22">
          <cell r="A22">
            <v>55300007</v>
          </cell>
        </row>
        <row r="23">
          <cell r="A23">
            <v>55310001</v>
          </cell>
        </row>
        <row r="24">
          <cell r="A24">
            <v>55400001</v>
          </cell>
        </row>
        <row r="25">
          <cell r="A25">
            <v>55400002</v>
          </cell>
        </row>
        <row r="26">
          <cell r="A26">
            <v>55400003</v>
          </cell>
        </row>
        <row r="27">
          <cell r="A27">
            <v>55400004</v>
          </cell>
        </row>
        <row r="28">
          <cell r="A28">
            <v>55400005</v>
          </cell>
        </row>
        <row r="29">
          <cell r="A29">
            <v>55400006</v>
          </cell>
        </row>
        <row r="30">
          <cell r="A30">
            <v>55500001</v>
          </cell>
        </row>
        <row r="31">
          <cell r="A31">
            <v>55500002</v>
          </cell>
        </row>
        <row r="32">
          <cell r="A32">
            <v>55500003</v>
          </cell>
        </row>
        <row r="33">
          <cell r="A33">
            <v>55500004</v>
          </cell>
        </row>
        <row r="34">
          <cell r="A34">
            <v>55500005</v>
          </cell>
        </row>
        <row r="35">
          <cell r="A35">
            <v>55500006</v>
          </cell>
        </row>
        <row r="36">
          <cell r="A36">
            <v>55500007</v>
          </cell>
        </row>
        <row r="37">
          <cell r="A37">
            <v>55500008</v>
          </cell>
        </row>
        <row r="38">
          <cell r="A38">
            <v>55500009</v>
          </cell>
        </row>
        <row r="39">
          <cell r="A39">
            <v>55500010</v>
          </cell>
        </row>
        <row r="40">
          <cell r="A40">
            <v>55500011</v>
          </cell>
        </row>
        <row r="41">
          <cell r="A41">
            <v>55500012</v>
          </cell>
        </row>
        <row r="42">
          <cell r="A42">
            <v>55500013</v>
          </cell>
        </row>
        <row r="43">
          <cell r="A43">
            <v>55500014</v>
          </cell>
        </row>
        <row r="44">
          <cell r="A44">
            <v>55500015</v>
          </cell>
        </row>
        <row r="45">
          <cell r="A45">
            <v>55500016</v>
          </cell>
        </row>
        <row r="46">
          <cell r="A46">
            <v>55600016</v>
          </cell>
          <cell r="V46" t="str">
            <v>coverauro</v>
          </cell>
        </row>
        <row r="47">
          <cell r="A47">
            <v>55900001</v>
          </cell>
          <cell r="V47" t="str">
            <v>covertrans</v>
          </cell>
        </row>
        <row r="48">
          <cell r="A48">
            <v>55900002</v>
          </cell>
        </row>
        <row r="49">
          <cell r="A49">
            <v>55900003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1" name="表1" displayName="表1" ref="A3:AE130" totalsRowShown="0" dataDxfId="75" tableBorderDxfId="74">
  <autoFilter ref="A3:AE130"/>
  <sortState ref="A4:AH130">
    <sortCondition ref="D3:D130"/>
  </sortState>
  <tableColumns count="31">
    <tableColumn id="1" name="Id" dataDxfId="73"/>
    <tableColumn id="2" name="Name" dataDxfId="72"/>
    <tableColumn id="3" name="Ename" dataDxfId="71"/>
    <tableColumn id="4" name="Remark" dataDxfId="70"/>
    <tableColumn id="5" name="Star" dataDxfId="69"/>
    <tableColumn id="6" name="Type" dataDxfId="68"/>
    <tableColumn id="7" name="Attr" dataDxfId="67"/>
    <tableColumn id="34" name="Quality" dataDxfId="66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5"/>
    <tableColumn id="8" name="AtkP" dataDxfId="64"/>
    <tableColumn id="9" name="VitP" dataDxfId="63"/>
    <tableColumn id="25" name="Modify" dataDxfId="62"/>
    <tableColumn id="27" name="Dura" dataDxfId="61"/>
    <tableColumn id="20" name="Def" dataDxfId="60"/>
    <tableColumn id="21" name="Mag" dataDxfId="59"/>
    <tableColumn id="29" name="Spd" dataDxfId="58"/>
    <tableColumn id="30" name="Hit" dataDxfId="57"/>
    <tableColumn id="19" name="Dhit" dataDxfId="56"/>
    <tableColumn id="12" name="Crt" dataDxfId="55"/>
    <tableColumn id="11" name="Luk" dataDxfId="54"/>
    <tableColumn id="32" name="Sum" dataDxfId="53">
      <calculatedColumnFormula>J4+K4-100+L4+ SUM(N4:T4)*5+IF(ISNUMBER(X4),X4,0)</calculatedColumnFormula>
    </tableColumn>
    <tableColumn id="10" name="Range" dataDxfId="52"/>
    <tableColumn id="31" name="Mov" dataDxfId="51"/>
    <tableColumn id="33" name="~SkillMark" dataDxfId="50">
      <calculatedColumnFormula>IF(ISBLANK(Y4),0, LOOKUP(Y4,[1]Skill!$A:$A,[1]Skill!$V:$V)*Z4/100)</calculatedColumnFormula>
    </tableColumn>
    <tableColumn id="13" name="SkillId" dataDxfId="49"/>
    <tableColumn id="14" name="Percent" dataDxfId="48"/>
    <tableColumn id="16" name="Arrow" dataDxfId="47"/>
    <tableColumn id="17" name="Res" dataDxfId="46"/>
    <tableColumn id="18" name="Icon" dataDxfId="45"/>
    <tableColumn id="22" name="IsSpecial" dataDxfId="44"/>
    <tableColumn id="23" name="IsNew" dataDxfId="4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E5" totalsRowShown="0" dataDxfId="32" tableBorderDxfId="31">
  <autoFilter ref="A3:AE5"/>
  <sortState ref="A4:W130">
    <sortCondition ref="A3:A130"/>
  </sortState>
  <tableColumns count="31">
    <tableColumn id="1" name="Id" dataDxfId="30"/>
    <tableColumn id="2" name="Name" dataDxfId="29"/>
    <tableColumn id="3" name="Ename" dataDxfId="28"/>
    <tableColumn id="4" name="Remark" dataDxfId="27"/>
    <tableColumn id="5" name="Star" dataDxfId="26"/>
    <tableColumn id="6" name="Type" dataDxfId="25"/>
    <tableColumn id="7" name="Attr" dataDxfId="24"/>
    <tableColumn id="34" name="Quality" dataDxfId="23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2"/>
    <tableColumn id="8" name="AtkP" dataDxfId="21"/>
    <tableColumn id="9" name="VitP" dataDxfId="20"/>
    <tableColumn id="25" name="Modify" dataDxfId="19"/>
    <tableColumn id="31" name="Dura" dataDxfId="18"/>
    <tableColumn id="11" name="Def" dataDxfId="17"/>
    <tableColumn id="21" name="Mag" dataDxfId="16"/>
    <tableColumn id="29" name="Spd" dataDxfId="15"/>
    <tableColumn id="30" name="Hit" dataDxfId="14"/>
    <tableColumn id="20" name="Dhit" dataDxfId="13"/>
    <tableColumn id="19" name="Crt" dataDxfId="12"/>
    <tableColumn id="12" name="Luk" dataDxfId="11"/>
    <tableColumn id="32" name="Sum" dataDxfId="10">
      <calculatedColumnFormula>J4+K4-100+L4+ SUM(N4:T4)*5+IF(ISNUMBER(X4),X4,0)</calculatedColumnFormula>
    </tableColumn>
    <tableColumn id="10" name="Range" dataDxfId="9"/>
    <tableColumn id="27" name="Mov" dataDxfId="8"/>
    <tableColumn id="33" name="~SkillMark" dataDxfId="7">
      <calculatedColumnFormula>IF(ISBLANK(Y4),0, LOOKUP(Y4,[1]Skill!$A:$A,[1]Skill!$V:$V)*Z4/100)</calculatedColumnFormula>
    </tableColumn>
    <tableColumn id="13" name="SkillId" dataDxfId="6"/>
    <tableColumn id="14" name="Percent" dataDxfId="5"/>
    <tableColumn id="16" name="Arrow" dataDxfId="4"/>
    <tableColumn id="17" name="Res" dataDxfId="3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30"/>
  <sheetViews>
    <sheetView tabSelected="1" zoomScaleNormal="100" workbookViewId="0">
      <pane xSplit="1" ySplit="3" topLeftCell="B56" activePane="bottomRight" state="frozen"/>
      <selection pane="topRight" activeCell="B1" sqref="B1"/>
      <selection pane="bottomLeft" activeCell="A4" sqref="A4"/>
      <selection pane="bottomRight" activeCell="I67" sqref="I67"/>
    </sheetView>
  </sheetViews>
  <sheetFormatPr defaultRowHeight="13.5"/>
  <cols>
    <col min="1" max="1" width="9.5" bestFit="1" customWidth="1"/>
    <col min="3" max="3" width="11.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4" width="6.125" customWidth="1"/>
    <col min="25" max="25" width="9.5" customWidth="1"/>
    <col min="26" max="26" width="7.125" customWidth="1"/>
    <col min="27" max="27" width="9" customWidth="1"/>
    <col min="28" max="29" width="7.375" customWidth="1"/>
    <col min="30" max="31" width="4.375" customWidth="1"/>
    <col min="34" max="34" width="9.5" bestFit="1" customWidth="1"/>
  </cols>
  <sheetData>
    <row r="1" spans="1:31" ht="55.5">
      <c r="A1" s="19" t="s">
        <v>254</v>
      </c>
      <c r="B1" s="20" t="s">
        <v>255</v>
      </c>
      <c r="C1" s="20" t="s">
        <v>256</v>
      </c>
      <c r="D1" s="30" t="s">
        <v>312</v>
      </c>
      <c r="E1" s="20" t="s">
        <v>257</v>
      </c>
      <c r="F1" s="20" t="s">
        <v>258</v>
      </c>
      <c r="G1" s="20" t="s">
        <v>259</v>
      </c>
      <c r="H1" s="34" t="s">
        <v>353</v>
      </c>
      <c r="I1" s="20" t="s">
        <v>297</v>
      </c>
      <c r="J1" s="21" t="s">
        <v>265</v>
      </c>
      <c r="K1" s="21" t="s">
        <v>342</v>
      </c>
      <c r="L1" s="20" t="s">
        <v>268</v>
      </c>
      <c r="M1" s="20" t="s">
        <v>309</v>
      </c>
      <c r="N1" s="34" t="s">
        <v>327</v>
      </c>
      <c r="O1" s="34" t="s">
        <v>328</v>
      </c>
      <c r="P1" s="34" t="s">
        <v>329</v>
      </c>
      <c r="Q1" s="34" t="s">
        <v>330</v>
      </c>
      <c r="R1" s="34" t="s">
        <v>331</v>
      </c>
      <c r="S1" s="34" t="s">
        <v>332</v>
      </c>
      <c r="T1" s="34" t="s">
        <v>333</v>
      </c>
      <c r="U1" s="21" t="s">
        <v>267</v>
      </c>
      <c r="V1" s="20" t="s">
        <v>314</v>
      </c>
      <c r="W1" s="20" t="s">
        <v>348</v>
      </c>
      <c r="X1" s="21" t="s">
        <v>272</v>
      </c>
      <c r="Y1" s="20" t="s">
        <v>260</v>
      </c>
      <c r="Z1" s="20" t="s">
        <v>261</v>
      </c>
      <c r="AA1" s="20" t="s">
        <v>262</v>
      </c>
      <c r="AB1" s="20" t="s">
        <v>263</v>
      </c>
      <c r="AC1" s="22" t="s">
        <v>264</v>
      </c>
      <c r="AD1" s="23" t="s">
        <v>300</v>
      </c>
      <c r="AE1" s="27" t="s">
        <v>302</v>
      </c>
    </row>
    <row r="2" spans="1:31">
      <c r="A2" s="1" t="s">
        <v>116</v>
      </c>
      <c r="B2" s="2" t="s">
        <v>117</v>
      </c>
      <c r="C2" s="2" t="s">
        <v>117</v>
      </c>
      <c r="D2" s="31" t="s">
        <v>117</v>
      </c>
      <c r="E2" s="2" t="s">
        <v>116</v>
      </c>
      <c r="F2" s="2" t="s">
        <v>116</v>
      </c>
      <c r="G2" s="2" t="s">
        <v>116</v>
      </c>
      <c r="H2" s="2" t="s">
        <v>116</v>
      </c>
      <c r="I2" s="2" t="s">
        <v>298</v>
      </c>
      <c r="J2" s="11" t="s">
        <v>116</v>
      </c>
      <c r="K2" s="11" t="s">
        <v>116</v>
      </c>
      <c r="L2" s="2" t="s">
        <v>269</v>
      </c>
      <c r="M2" s="2" t="s">
        <v>310</v>
      </c>
      <c r="N2" s="2" t="s">
        <v>266</v>
      </c>
      <c r="O2" s="2" t="s">
        <v>334</v>
      </c>
      <c r="P2" s="2" t="s">
        <v>335</v>
      </c>
      <c r="Q2" s="2" t="s">
        <v>335</v>
      </c>
      <c r="R2" s="2" t="s">
        <v>266</v>
      </c>
      <c r="S2" s="2" t="s">
        <v>335</v>
      </c>
      <c r="T2" s="2" t="s">
        <v>266</v>
      </c>
      <c r="U2" s="11" t="s">
        <v>355</v>
      </c>
      <c r="V2" s="2" t="s">
        <v>315</v>
      </c>
      <c r="W2" s="2" t="s">
        <v>349</v>
      </c>
      <c r="X2" s="11" t="s">
        <v>356</v>
      </c>
      <c r="Y2" s="2" t="s">
        <v>116</v>
      </c>
      <c r="Z2" s="2" t="s">
        <v>116</v>
      </c>
      <c r="AA2" s="2" t="s">
        <v>117</v>
      </c>
      <c r="AB2" s="2" t="s">
        <v>116</v>
      </c>
      <c r="AC2" s="3" t="s">
        <v>117</v>
      </c>
      <c r="AD2" s="3" t="s">
        <v>266</v>
      </c>
      <c r="AE2" s="28" t="s">
        <v>266</v>
      </c>
    </row>
    <row r="3" spans="1:31">
      <c r="A3" t="s">
        <v>118</v>
      </c>
      <c r="B3" t="s">
        <v>119</v>
      </c>
      <c r="C3" t="s">
        <v>253</v>
      </c>
      <c r="D3" s="24" t="s">
        <v>313</v>
      </c>
      <c r="E3" t="s">
        <v>120</v>
      </c>
      <c r="F3" t="s">
        <v>121</v>
      </c>
      <c r="G3" t="s">
        <v>122</v>
      </c>
      <c r="H3" s="35" t="s">
        <v>354</v>
      </c>
      <c r="I3" t="s">
        <v>299</v>
      </c>
      <c r="J3" s="12" t="s">
        <v>345</v>
      </c>
      <c r="K3" s="12" t="s">
        <v>346</v>
      </c>
      <c r="L3" s="9" t="s">
        <v>270</v>
      </c>
      <c r="M3" s="9" t="s">
        <v>311</v>
      </c>
      <c r="N3" s="35" t="s">
        <v>344</v>
      </c>
      <c r="O3" s="35" t="s">
        <v>336</v>
      </c>
      <c r="P3" s="35" t="s">
        <v>337</v>
      </c>
      <c r="Q3" s="35" t="s">
        <v>338</v>
      </c>
      <c r="R3" s="35" t="s">
        <v>339</v>
      </c>
      <c r="S3" s="35" t="s">
        <v>340</v>
      </c>
      <c r="T3" s="35" t="s">
        <v>341</v>
      </c>
      <c r="U3" s="12" t="s">
        <v>271</v>
      </c>
      <c r="V3" s="9" t="s">
        <v>316</v>
      </c>
      <c r="W3" s="9" t="s">
        <v>350</v>
      </c>
      <c r="X3" s="12" t="s">
        <v>357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s="24" t="s">
        <v>301</v>
      </c>
      <c r="AE3" s="24" t="s">
        <v>303</v>
      </c>
    </row>
    <row r="4" spans="1:31">
      <c r="A4">
        <v>52000001</v>
      </c>
      <c r="B4" s="4" t="s">
        <v>0</v>
      </c>
      <c r="C4" s="4" t="s">
        <v>153</v>
      </c>
      <c r="D4" s="25" t="s">
        <v>351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1</v>
      </c>
      <c r="I4" s="4">
        <v>1</v>
      </c>
      <c r="J4" s="6">
        <v>100</v>
      </c>
      <c r="K4" s="6">
        <v>0</v>
      </c>
      <c r="L4" s="8">
        <v>-3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SUM(N4:T4)*5+IF(ISNUMBER(X4),X4,0)</f>
        <v>-3</v>
      </c>
      <c r="V4" s="8">
        <v>10</v>
      </c>
      <c r="W4" s="8">
        <v>0</v>
      </c>
      <c r="X4" s="8">
        <f>IF(ISBLANK(Y4),0, LOOKUP(Y4,[1]Skill!$A:$A,[1]Skill!$V:$V)*Z4/100)</f>
        <v>0</v>
      </c>
      <c r="Y4" s="4"/>
      <c r="Z4" s="4"/>
      <c r="AA4" s="4" t="s">
        <v>1</v>
      </c>
      <c r="AB4" s="4">
        <v>5</v>
      </c>
      <c r="AC4" s="5">
        <v>1</v>
      </c>
      <c r="AD4" s="26">
        <v>0</v>
      </c>
      <c r="AE4" s="25">
        <v>0</v>
      </c>
    </row>
    <row r="5" spans="1:31">
      <c r="A5">
        <v>52000002</v>
      </c>
      <c r="B5" s="4" t="s">
        <v>2</v>
      </c>
      <c r="C5" s="4" t="s">
        <v>154</v>
      </c>
      <c r="D5" s="25" t="s">
        <v>351</v>
      </c>
      <c r="E5" s="4">
        <v>2</v>
      </c>
      <c r="F5">
        <v>100</v>
      </c>
      <c r="G5" s="4">
        <v>0</v>
      </c>
      <c r="H5" s="4">
        <f t="shared" si="0"/>
        <v>1</v>
      </c>
      <c r="I5" s="4">
        <v>2</v>
      </c>
      <c r="J5" s="6">
        <v>100</v>
      </c>
      <c r="K5" s="6">
        <v>0</v>
      </c>
      <c r="L5" s="8">
        <v>-3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-3</v>
      </c>
      <c r="V5" s="8">
        <v>10</v>
      </c>
      <c r="W5" s="8">
        <v>0</v>
      </c>
      <c r="X5" s="8">
        <f>IF(ISBLANK(Y5),0, LOOKUP(Y5,[1]Skill!$A:$A,[1]Skill!$V:$V)*Z5/100)</f>
        <v>0</v>
      </c>
      <c r="Y5" s="4"/>
      <c r="Z5" s="4"/>
      <c r="AA5" s="4" t="s">
        <v>3</v>
      </c>
      <c r="AB5" s="4">
        <v>5</v>
      </c>
      <c r="AC5" s="5">
        <v>2</v>
      </c>
      <c r="AD5" s="26">
        <v>0</v>
      </c>
      <c r="AE5" s="25">
        <v>0</v>
      </c>
    </row>
    <row r="6" spans="1:31">
      <c r="A6">
        <v>52000003</v>
      </c>
      <c r="B6" s="4" t="s">
        <v>4</v>
      </c>
      <c r="C6" s="4" t="s">
        <v>155</v>
      </c>
      <c r="D6" s="25" t="s">
        <v>351</v>
      </c>
      <c r="E6" s="4">
        <v>1</v>
      </c>
      <c r="F6">
        <v>102</v>
      </c>
      <c r="G6" s="4">
        <v>0</v>
      </c>
      <c r="H6" s="4">
        <f t="shared" si="0"/>
        <v>1</v>
      </c>
      <c r="I6" s="4">
        <v>1</v>
      </c>
      <c r="J6" s="6">
        <v>0</v>
      </c>
      <c r="K6" s="6">
        <v>100</v>
      </c>
      <c r="L6" s="8">
        <v>-3</v>
      </c>
      <c r="M6" s="8">
        <v>4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-3</v>
      </c>
      <c r="V6" s="8">
        <v>0</v>
      </c>
      <c r="W6" s="8">
        <v>0</v>
      </c>
      <c r="X6" s="8">
        <f>IF(ISBLANK(Y6),0, LOOKUP(Y6,[1]Skill!$A:$A,[1]Skill!$V:$V)*Z6/100)</f>
        <v>0</v>
      </c>
      <c r="Y6" s="4"/>
      <c r="Z6" s="4"/>
      <c r="AA6" s="4" t="s">
        <v>5</v>
      </c>
      <c r="AB6" s="4">
        <v>5</v>
      </c>
      <c r="AC6" s="5">
        <v>3</v>
      </c>
      <c r="AD6" s="26">
        <v>0</v>
      </c>
      <c r="AE6" s="25">
        <v>0</v>
      </c>
    </row>
    <row r="7" spans="1:31">
      <c r="A7">
        <v>52000004</v>
      </c>
      <c r="B7" s="4" t="s">
        <v>6</v>
      </c>
      <c r="C7" s="4" t="s">
        <v>156</v>
      </c>
      <c r="D7" s="25" t="s">
        <v>351</v>
      </c>
      <c r="E7" s="4">
        <v>2</v>
      </c>
      <c r="F7">
        <v>102</v>
      </c>
      <c r="G7" s="4">
        <v>0</v>
      </c>
      <c r="H7" s="4">
        <f t="shared" si="0"/>
        <v>1</v>
      </c>
      <c r="I7" s="4">
        <v>2</v>
      </c>
      <c r="J7" s="6">
        <v>0</v>
      </c>
      <c r="K7" s="6">
        <v>100</v>
      </c>
      <c r="L7" s="8">
        <v>-3</v>
      </c>
      <c r="M7" s="8">
        <v>4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-3</v>
      </c>
      <c r="V7" s="8">
        <v>0</v>
      </c>
      <c r="W7" s="8">
        <v>0</v>
      </c>
      <c r="X7" s="8">
        <f>IF(ISBLANK(Y7),0, LOOKUP(Y7,[1]Skill!$A:$A,[1]Skill!$V:$V)*Z7/100)</f>
        <v>0</v>
      </c>
      <c r="Y7" s="4"/>
      <c r="Z7" s="4"/>
      <c r="AA7" s="4" t="s">
        <v>5</v>
      </c>
      <c r="AB7" s="4">
        <v>5</v>
      </c>
      <c r="AC7" s="5">
        <v>4</v>
      </c>
      <c r="AD7" s="26">
        <v>0</v>
      </c>
      <c r="AE7" s="25">
        <v>0</v>
      </c>
    </row>
    <row r="8" spans="1:31">
      <c r="A8">
        <v>52000009</v>
      </c>
      <c r="B8" s="4" t="s">
        <v>11</v>
      </c>
      <c r="C8" s="4" t="s">
        <v>161</v>
      </c>
      <c r="D8" s="25" t="s">
        <v>351</v>
      </c>
      <c r="E8" s="4">
        <v>1</v>
      </c>
      <c r="F8">
        <v>103</v>
      </c>
      <c r="G8" s="4">
        <v>0</v>
      </c>
      <c r="H8" s="4">
        <f t="shared" si="0"/>
        <v>6</v>
      </c>
      <c r="I8" s="4">
        <v>1</v>
      </c>
      <c r="J8" s="6">
        <v>0</v>
      </c>
      <c r="K8" s="6">
        <v>0</v>
      </c>
      <c r="L8" s="8">
        <v>-3</v>
      </c>
      <c r="M8" s="8">
        <v>3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0">
        <f t="shared" si="1"/>
        <v>-103</v>
      </c>
      <c r="V8" s="8">
        <v>0</v>
      </c>
      <c r="W8" s="8">
        <v>0</v>
      </c>
      <c r="X8" s="8" t="e">
        <f>IF(ISBLANK(Y8),0, LOOKUP(Y8,[1]Skill!$A:$A,[1]Skill!$V:$V)*Z8/100)</f>
        <v>#N/A</v>
      </c>
      <c r="Y8" s="13">
        <v>55000060</v>
      </c>
      <c r="Z8" s="4">
        <v>100</v>
      </c>
      <c r="AA8" s="4" t="s">
        <v>5</v>
      </c>
      <c r="AB8" s="4">
        <v>5</v>
      </c>
      <c r="AC8" s="5">
        <v>9</v>
      </c>
      <c r="AD8" s="26">
        <v>0</v>
      </c>
      <c r="AE8" s="25">
        <v>0</v>
      </c>
    </row>
    <row r="9" spans="1:31">
      <c r="A9">
        <v>52000122</v>
      </c>
      <c r="B9" s="15" t="s">
        <v>283</v>
      </c>
      <c r="C9" s="15" t="s">
        <v>284</v>
      </c>
      <c r="D9" s="25" t="s">
        <v>351</v>
      </c>
      <c r="E9" s="15">
        <v>1</v>
      </c>
      <c r="F9">
        <v>100</v>
      </c>
      <c r="G9" s="15">
        <v>0</v>
      </c>
      <c r="H9" s="4">
        <f t="shared" si="0"/>
        <v>6</v>
      </c>
      <c r="I9" s="15">
        <v>1</v>
      </c>
      <c r="J9" s="16">
        <v>80</v>
      </c>
      <c r="K9" s="16">
        <v>0</v>
      </c>
      <c r="L9" s="14">
        <v>-1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8">
        <f t="shared" si="1"/>
        <v>-21</v>
      </c>
      <c r="V9" s="8">
        <v>10</v>
      </c>
      <c r="W9" s="8">
        <v>0</v>
      </c>
      <c r="X9" s="8">
        <f>IF(ISBLANK(Y9),0, LOOKUP(Y9,[1]Skill!$A:$A,[1]Skill!$V:$V)*Z9/100)</f>
        <v>0</v>
      </c>
      <c r="Y9" s="15"/>
      <c r="Z9" s="15"/>
      <c r="AA9" s="15" t="s">
        <v>3</v>
      </c>
      <c r="AB9" s="15">
        <v>5</v>
      </c>
      <c r="AC9" s="17">
        <v>122</v>
      </c>
      <c r="AD9" s="26">
        <v>0</v>
      </c>
      <c r="AE9" s="25">
        <v>0</v>
      </c>
    </row>
    <row r="10" spans="1:31">
      <c r="A10">
        <v>52000123</v>
      </c>
      <c r="B10" s="4" t="s">
        <v>286</v>
      </c>
      <c r="C10" s="4" t="s">
        <v>285</v>
      </c>
      <c r="D10" s="25" t="s">
        <v>351</v>
      </c>
      <c r="E10" s="4">
        <v>3</v>
      </c>
      <c r="F10">
        <v>100</v>
      </c>
      <c r="G10" s="4">
        <v>0</v>
      </c>
      <c r="H10" s="4">
        <f t="shared" si="0"/>
        <v>6</v>
      </c>
      <c r="I10" s="4">
        <v>3</v>
      </c>
      <c r="J10" s="7">
        <v>70</v>
      </c>
      <c r="K10" s="7">
        <v>0</v>
      </c>
      <c r="L10" s="14">
        <v>-1</v>
      </c>
      <c r="M10" s="8">
        <v>4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8">
        <f t="shared" si="1"/>
        <v>-31</v>
      </c>
      <c r="V10" s="8">
        <v>25</v>
      </c>
      <c r="W10" s="8">
        <v>0</v>
      </c>
      <c r="X10" s="8">
        <f>IF(ISBLANK(Y10),0, LOOKUP(Y10,[1]Skill!$A:$A,[1]Skill!$V:$V)*Z10/100)</f>
        <v>0</v>
      </c>
      <c r="Y10" s="15"/>
      <c r="Z10" s="15"/>
      <c r="AA10" s="15" t="s">
        <v>326</v>
      </c>
      <c r="AB10" s="15">
        <v>5</v>
      </c>
      <c r="AC10" s="17">
        <v>123</v>
      </c>
      <c r="AD10" s="26">
        <v>0</v>
      </c>
      <c r="AE10" s="25">
        <v>1</v>
      </c>
    </row>
    <row r="11" spans="1:31">
      <c r="A11">
        <v>52000005</v>
      </c>
      <c r="B11" s="4" t="s">
        <v>7</v>
      </c>
      <c r="C11" s="4" t="s">
        <v>157</v>
      </c>
      <c r="D11" s="25" t="s">
        <v>352</v>
      </c>
      <c r="E11" s="4">
        <v>3</v>
      </c>
      <c r="F11">
        <v>100</v>
      </c>
      <c r="G11" s="4">
        <v>0</v>
      </c>
      <c r="H11" s="4">
        <f t="shared" si="0"/>
        <v>1</v>
      </c>
      <c r="I11" s="4">
        <v>3</v>
      </c>
      <c r="J11" s="6">
        <v>100</v>
      </c>
      <c r="K11" s="6">
        <v>0</v>
      </c>
      <c r="L11" s="8">
        <v>-3</v>
      </c>
      <c r="M11" s="8">
        <v>4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0">
        <f t="shared" si="1"/>
        <v>-3</v>
      </c>
      <c r="V11" s="8">
        <v>10</v>
      </c>
      <c r="W11" s="8">
        <v>0</v>
      </c>
      <c r="X11" s="8">
        <f>IF(ISBLANK(Y11),0, LOOKUP(Y11,[1]Skill!$A:$A,[1]Skill!$V:$V)*Z11/100)</f>
        <v>0</v>
      </c>
      <c r="Y11" s="4"/>
      <c r="Z11" s="4"/>
      <c r="AA11" s="4" t="s">
        <v>3</v>
      </c>
      <c r="AB11" s="4">
        <v>5</v>
      </c>
      <c r="AC11" s="5">
        <v>5</v>
      </c>
      <c r="AD11" s="26">
        <v>0</v>
      </c>
      <c r="AE11" s="25">
        <v>0</v>
      </c>
    </row>
    <row r="12" spans="1:31">
      <c r="A12">
        <v>52000006</v>
      </c>
      <c r="B12" s="4" t="s">
        <v>8</v>
      </c>
      <c r="C12" s="4" t="s">
        <v>158</v>
      </c>
      <c r="D12" s="25" t="s">
        <v>352</v>
      </c>
      <c r="E12" s="4">
        <v>4</v>
      </c>
      <c r="F12">
        <v>100</v>
      </c>
      <c r="G12" s="4">
        <v>0</v>
      </c>
      <c r="H12" s="4">
        <f t="shared" si="0"/>
        <v>1</v>
      </c>
      <c r="I12" s="4">
        <v>4</v>
      </c>
      <c r="J12" s="6">
        <v>100</v>
      </c>
      <c r="K12" s="6">
        <v>0</v>
      </c>
      <c r="L12" s="8">
        <v>-3</v>
      </c>
      <c r="M12" s="8">
        <v>4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10">
        <f t="shared" si="1"/>
        <v>-3</v>
      </c>
      <c r="V12" s="8">
        <v>10</v>
      </c>
      <c r="W12" s="8">
        <v>0</v>
      </c>
      <c r="X12" s="8">
        <f>IF(ISBLANK(Y12),0, LOOKUP(Y12,[1]Skill!$A:$A,[1]Skill!$V:$V)*Z12/100)</f>
        <v>0</v>
      </c>
      <c r="Y12" s="4"/>
      <c r="Z12" s="4"/>
      <c r="AA12" s="4" t="s">
        <v>3</v>
      </c>
      <c r="AB12" s="4">
        <v>5</v>
      </c>
      <c r="AC12" s="5">
        <v>6</v>
      </c>
      <c r="AD12" s="26">
        <v>0</v>
      </c>
      <c r="AE12" s="25">
        <v>0</v>
      </c>
    </row>
    <row r="13" spans="1:31">
      <c r="A13">
        <v>52000007</v>
      </c>
      <c r="B13" s="4" t="s">
        <v>9</v>
      </c>
      <c r="C13" s="4" t="s">
        <v>159</v>
      </c>
      <c r="D13" s="25" t="s">
        <v>352</v>
      </c>
      <c r="E13" s="4">
        <v>3</v>
      </c>
      <c r="F13">
        <v>102</v>
      </c>
      <c r="G13" s="4">
        <v>0</v>
      </c>
      <c r="H13" s="4">
        <f t="shared" si="0"/>
        <v>1</v>
      </c>
      <c r="I13" s="4">
        <v>3</v>
      </c>
      <c r="J13" s="7">
        <v>0</v>
      </c>
      <c r="K13" s="7">
        <v>100</v>
      </c>
      <c r="L13" s="8">
        <v>-3</v>
      </c>
      <c r="M13" s="8">
        <v>4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-3</v>
      </c>
      <c r="V13" s="8">
        <v>0</v>
      </c>
      <c r="W13" s="8">
        <v>0</v>
      </c>
      <c r="X13" s="8">
        <f>IF(ISBLANK(Y13),0, LOOKUP(Y13,[1]Skill!$A:$A,[1]Skill!$V:$V)*Z13/100)</f>
        <v>0</v>
      </c>
      <c r="Y13" s="4"/>
      <c r="Z13" s="4"/>
      <c r="AA13" s="4" t="s">
        <v>5</v>
      </c>
      <c r="AB13" s="4">
        <v>5</v>
      </c>
      <c r="AC13" s="5">
        <v>7</v>
      </c>
      <c r="AD13" s="26">
        <v>0</v>
      </c>
      <c r="AE13" s="25">
        <v>0</v>
      </c>
    </row>
    <row r="14" spans="1:31">
      <c r="A14">
        <v>52000008</v>
      </c>
      <c r="B14" s="4" t="s">
        <v>10</v>
      </c>
      <c r="C14" s="4" t="s">
        <v>160</v>
      </c>
      <c r="D14" s="25" t="s">
        <v>352</v>
      </c>
      <c r="E14" s="4">
        <v>4</v>
      </c>
      <c r="F14">
        <v>102</v>
      </c>
      <c r="G14" s="4">
        <v>0</v>
      </c>
      <c r="H14" s="4">
        <f t="shared" si="0"/>
        <v>1</v>
      </c>
      <c r="I14" s="4">
        <v>4</v>
      </c>
      <c r="J14" s="6">
        <v>0</v>
      </c>
      <c r="K14" s="6">
        <v>100</v>
      </c>
      <c r="L14" s="8">
        <v>-3</v>
      </c>
      <c r="M14" s="8">
        <v>4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0">
        <f t="shared" si="1"/>
        <v>-3</v>
      </c>
      <c r="V14" s="8">
        <v>0</v>
      </c>
      <c r="W14" s="8">
        <v>0</v>
      </c>
      <c r="X14" s="8">
        <f>IF(ISBLANK(Y14),0, LOOKUP(Y14,[1]Skill!$A:$A,[1]Skill!$V:$V)*Z14/100)</f>
        <v>0</v>
      </c>
      <c r="Y14" s="4"/>
      <c r="Z14" s="4"/>
      <c r="AA14" s="4" t="s">
        <v>5</v>
      </c>
      <c r="AB14" s="4">
        <v>5</v>
      </c>
      <c r="AC14" s="5">
        <v>8</v>
      </c>
      <c r="AD14" s="26">
        <v>0</v>
      </c>
      <c r="AE14" s="25">
        <v>0</v>
      </c>
    </row>
    <row r="15" spans="1:31">
      <c r="A15">
        <v>52000010</v>
      </c>
      <c r="B15" s="4" t="s">
        <v>12</v>
      </c>
      <c r="C15" s="4" t="s">
        <v>162</v>
      </c>
      <c r="D15" s="25" t="s">
        <v>352</v>
      </c>
      <c r="E15" s="4">
        <v>2</v>
      </c>
      <c r="F15">
        <v>100</v>
      </c>
      <c r="G15" s="4">
        <v>0</v>
      </c>
      <c r="H15" s="4">
        <f t="shared" si="0"/>
        <v>6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-17</v>
      </c>
      <c r="V15" s="8">
        <v>10</v>
      </c>
      <c r="W15" s="8">
        <v>0</v>
      </c>
      <c r="X15" s="8" t="e">
        <f>IF(ISBLANK(Y15),0, LOOKUP(Y15,[1]Skill!$A:$A,[1]Skill!$V:$V)*Z15/100)</f>
        <v>#N/A</v>
      </c>
      <c r="Y15" s="13">
        <v>55020003</v>
      </c>
      <c r="Z15" s="4">
        <v>100</v>
      </c>
      <c r="AA15" s="4" t="s">
        <v>3</v>
      </c>
      <c r="AB15" s="4">
        <v>5</v>
      </c>
      <c r="AC15" s="5">
        <v>10</v>
      </c>
      <c r="AD15" s="26">
        <v>0</v>
      </c>
      <c r="AE15" s="25">
        <v>0</v>
      </c>
    </row>
    <row r="16" spans="1:31">
      <c r="A16">
        <v>52000011</v>
      </c>
      <c r="B16" s="4" t="s">
        <v>129</v>
      </c>
      <c r="C16" s="4" t="s">
        <v>163</v>
      </c>
      <c r="D16" s="25" t="s">
        <v>352</v>
      </c>
      <c r="E16" s="4">
        <v>2</v>
      </c>
      <c r="F16">
        <v>100</v>
      </c>
      <c r="G16" s="4">
        <v>0</v>
      </c>
      <c r="H16" s="4">
        <f t="shared" si="0"/>
        <v>6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8">
        <f t="shared" si="1"/>
        <v>-17</v>
      </c>
      <c r="V16" s="8">
        <v>10</v>
      </c>
      <c r="W16" s="8">
        <v>0</v>
      </c>
      <c r="X16" s="8" t="e">
        <f>IF(ISBLANK(Y16),0, LOOKUP(Y16,[1]Skill!$A:$A,[1]Skill!$V:$V)*Z16/100)</f>
        <v>#N/A</v>
      </c>
      <c r="Y16" s="13">
        <v>55020001</v>
      </c>
      <c r="Z16" s="4">
        <v>100</v>
      </c>
      <c r="AA16" s="4" t="s">
        <v>3</v>
      </c>
      <c r="AB16" s="4">
        <v>5</v>
      </c>
      <c r="AC16" s="5">
        <v>11</v>
      </c>
      <c r="AD16" s="26">
        <v>0</v>
      </c>
      <c r="AE16" s="25">
        <v>0</v>
      </c>
    </row>
    <row r="17" spans="1:31">
      <c r="A17">
        <v>52000012</v>
      </c>
      <c r="B17" s="4" t="s">
        <v>13</v>
      </c>
      <c r="C17" s="4" t="s">
        <v>164</v>
      </c>
      <c r="D17" s="25" t="s">
        <v>352</v>
      </c>
      <c r="E17" s="4">
        <v>2</v>
      </c>
      <c r="F17">
        <v>100</v>
      </c>
      <c r="G17" s="4">
        <v>0</v>
      </c>
      <c r="H17" s="4">
        <f t="shared" si="0"/>
        <v>6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0">
        <f t="shared" si="1"/>
        <v>-17</v>
      </c>
      <c r="V17" s="8">
        <v>25</v>
      </c>
      <c r="W17" s="8">
        <v>0</v>
      </c>
      <c r="X17" s="8" t="e">
        <f>IF(ISBLANK(Y17),0, LOOKUP(Y17,[1]Skill!$A:$A,[1]Skill!$V:$V)*Z17/100)</f>
        <v>#N/A</v>
      </c>
      <c r="Y17" s="13">
        <v>55020002</v>
      </c>
      <c r="Z17" s="4">
        <v>100</v>
      </c>
      <c r="AA17" s="4" t="s">
        <v>317</v>
      </c>
      <c r="AB17" s="4">
        <v>5</v>
      </c>
      <c r="AC17" s="5">
        <v>12</v>
      </c>
      <c r="AD17" s="26">
        <v>0</v>
      </c>
      <c r="AE17" s="25">
        <v>0</v>
      </c>
    </row>
    <row r="18" spans="1:31">
      <c r="A18">
        <v>52000013</v>
      </c>
      <c r="B18" s="4" t="s">
        <v>130</v>
      </c>
      <c r="C18" s="4" t="s">
        <v>165</v>
      </c>
      <c r="D18" s="25" t="s">
        <v>352</v>
      </c>
      <c r="E18" s="4">
        <v>2</v>
      </c>
      <c r="F18">
        <v>100</v>
      </c>
      <c r="G18" s="4">
        <v>0</v>
      </c>
      <c r="H18" s="4">
        <f t="shared" si="0"/>
        <v>6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-17</v>
      </c>
      <c r="V18" s="8">
        <v>10</v>
      </c>
      <c r="W18" s="8">
        <v>0</v>
      </c>
      <c r="X18" s="8" t="e">
        <f>IF(ISBLANK(Y18),0, LOOKUP(Y18,[1]Skill!$A:$A,[1]Skill!$V:$V)*Z18/100)</f>
        <v>#N/A</v>
      </c>
      <c r="Y18" s="13">
        <v>55020004</v>
      </c>
      <c r="Z18" s="4">
        <v>100</v>
      </c>
      <c r="AA18" s="4" t="s">
        <v>3</v>
      </c>
      <c r="AB18" s="4">
        <v>5</v>
      </c>
      <c r="AC18" s="5">
        <v>13</v>
      </c>
      <c r="AD18" s="26">
        <v>0</v>
      </c>
      <c r="AE18" s="25">
        <v>0</v>
      </c>
    </row>
    <row r="19" spans="1:31">
      <c r="A19">
        <v>52000014</v>
      </c>
      <c r="B19" s="4" t="s">
        <v>14</v>
      </c>
      <c r="C19" s="4" t="s">
        <v>166</v>
      </c>
      <c r="D19" s="25" t="s">
        <v>352</v>
      </c>
      <c r="E19" s="4">
        <v>2</v>
      </c>
      <c r="F19">
        <v>100</v>
      </c>
      <c r="G19" s="4">
        <v>0</v>
      </c>
      <c r="H19" s="4">
        <f t="shared" si="0"/>
        <v>6</v>
      </c>
      <c r="I19" s="4">
        <v>2</v>
      </c>
      <c r="J19" s="6">
        <v>70</v>
      </c>
      <c r="K19" s="6">
        <v>0</v>
      </c>
      <c r="L19" s="8">
        <v>0</v>
      </c>
      <c r="M19" s="8">
        <v>4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0">
        <f t="shared" si="1"/>
        <v>-30</v>
      </c>
      <c r="V19" s="8">
        <v>10</v>
      </c>
      <c r="W19" s="8">
        <v>0</v>
      </c>
      <c r="X19" s="8">
        <f>IF(ISBLANK(Y19),0, LOOKUP(Y19,[1]Skill!$A:$A,[1]Skill!$V:$V)*Z19/100)</f>
        <v>0</v>
      </c>
      <c r="Y19" s="4"/>
      <c r="Z19" s="4"/>
      <c r="AA19" s="4" t="s">
        <v>3</v>
      </c>
      <c r="AB19" s="4">
        <v>5</v>
      </c>
      <c r="AC19" s="5">
        <v>14</v>
      </c>
      <c r="AD19" s="26">
        <v>0</v>
      </c>
      <c r="AE19" s="25">
        <v>0</v>
      </c>
    </row>
    <row r="20" spans="1:31">
      <c r="A20">
        <v>52000015</v>
      </c>
      <c r="B20" s="4" t="s">
        <v>15</v>
      </c>
      <c r="C20" s="4" t="s">
        <v>167</v>
      </c>
      <c r="D20" s="25" t="s">
        <v>352</v>
      </c>
      <c r="E20" s="4">
        <v>2</v>
      </c>
      <c r="F20">
        <v>100</v>
      </c>
      <c r="G20" s="4">
        <v>0</v>
      </c>
      <c r="H20" s="4">
        <f t="shared" si="0"/>
        <v>6</v>
      </c>
      <c r="I20" s="4">
        <v>2</v>
      </c>
      <c r="J20" s="6">
        <v>85</v>
      </c>
      <c r="K20" s="6">
        <v>0</v>
      </c>
      <c r="L20" s="8">
        <v>-2</v>
      </c>
      <c r="M20" s="8">
        <v>3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10">
        <f t="shared" si="1"/>
        <v>-17</v>
      </c>
      <c r="V20" s="8">
        <v>10</v>
      </c>
      <c r="W20" s="8">
        <v>0</v>
      </c>
      <c r="X20" s="8" t="e">
        <f>IF(ISBLANK(Y20),0, LOOKUP(Y20,[1]Skill!$A:$A,[1]Skill!$V:$V)*Z20/100)</f>
        <v>#N/A</v>
      </c>
      <c r="Y20" s="13">
        <v>55020007</v>
      </c>
      <c r="Z20" s="4">
        <v>100</v>
      </c>
      <c r="AA20" s="4" t="s">
        <v>3</v>
      </c>
      <c r="AB20" s="4">
        <v>5</v>
      </c>
      <c r="AC20" s="5">
        <v>15</v>
      </c>
      <c r="AD20" s="26">
        <v>0</v>
      </c>
      <c r="AE20" s="25">
        <v>0</v>
      </c>
    </row>
    <row r="21" spans="1:31">
      <c r="A21">
        <v>52000016</v>
      </c>
      <c r="B21" s="4" t="s">
        <v>16</v>
      </c>
      <c r="C21" s="4" t="s">
        <v>168</v>
      </c>
      <c r="D21" s="25" t="s">
        <v>352</v>
      </c>
      <c r="E21" s="4">
        <v>2</v>
      </c>
      <c r="F21">
        <v>100</v>
      </c>
      <c r="G21" s="4">
        <v>0</v>
      </c>
      <c r="H21" s="4">
        <f t="shared" si="0"/>
        <v>6</v>
      </c>
      <c r="I21" s="4">
        <v>2</v>
      </c>
      <c r="J21" s="6">
        <v>85</v>
      </c>
      <c r="K21" s="6">
        <v>0</v>
      </c>
      <c r="L21" s="8">
        <v>-2</v>
      </c>
      <c r="M21" s="8">
        <v>3</v>
      </c>
      <c r="N21" s="8">
        <v>0</v>
      </c>
      <c r="O21" s="8">
        <v>0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0">
        <f t="shared" si="1"/>
        <v>-17</v>
      </c>
      <c r="V21" s="8">
        <v>10</v>
      </c>
      <c r="W21" s="8">
        <v>0</v>
      </c>
      <c r="X21" s="8" t="e">
        <f>IF(ISBLANK(Y21),0, LOOKUP(Y21,[1]Skill!$A:$A,[1]Skill!$V:$V)*Z21/100)</f>
        <v>#N/A</v>
      </c>
      <c r="Y21" s="13">
        <v>55020005</v>
      </c>
      <c r="Z21" s="4">
        <v>100</v>
      </c>
      <c r="AA21" s="4" t="s">
        <v>3</v>
      </c>
      <c r="AB21" s="4">
        <v>5</v>
      </c>
      <c r="AC21" s="5">
        <v>16</v>
      </c>
      <c r="AD21" s="26">
        <v>0</v>
      </c>
      <c r="AE21" s="25">
        <v>0</v>
      </c>
    </row>
    <row r="22" spans="1:31">
      <c r="A22">
        <v>52000017</v>
      </c>
      <c r="B22" s="4" t="s">
        <v>131</v>
      </c>
      <c r="C22" s="4" t="s">
        <v>169</v>
      </c>
      <c r="D22" s="25" t="s">
        <v>352</v>
      </c>
      <c r="E22" s="4">
        <v>2</v>
      </c>
      <c r="F22">
        <v>100</v>
      </c>
      <c r="G22" s="4">
        <v>0</v>
      </c>
      <c r="H22" s="4">
        <f t="shared" si="0"/>
        <v>6</v>
      </c>
      <c r="I22" s="4">
        <v>2</v>
      </c>
      <c r="J22" s="6">
        <v>85</v>
      </c>
      <c r="K22" s="6">
        <v>0</v>
      </c>
      <c r="L22" s="8">
        <v>-2</v>
      </c>
      <c r="M22" s="8">
        <v>3</v>
      </c>
      <c r="N22" s="8">
        <v>0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8">
        <f t="shared" si="1"/>
        <v>-17</v>
      </c>
      <c r="V22" s="8">
        <v>10</v>
      </c>
      <c r="W22" s="8">
        <v>0</v>
      </c>
      <c r="X22" s="8" t="e">
        <f>IF(ISBLANK(Y22),0, LOOKUP(Y22,[1]Skill!$A:$A,[1]Skill!$V:$V)*Z22/100)</f>
        <v>#N/A</v>
      </c>
      <c r="Y22" s="13">
        <v>55020008</v>
      </c>
      <c r="Z22" s="4">
        <v>100</v>
      </c>
      <c r="AA22" s="4" t="s">
        <v>3</v>
      </c>
      <c r="AB22" s="4">
        <v>5</v>
      </c>
      <c r="AC22" s="5">
        <v>17</v>
      </c>
      <c r="AD22" s="26">
        <v>0</v>
      </c>
      <c r="AE22" s="25">
        <v>0</v>
      </c>
    </row>
    <row r="23" spans="1:31">
      <c r="A23">
        <v>52000018</v>
      </c>
      <c r="B23" s="4" t="s">
        <v>17</v>
      </c>
      <c r="C23" s="4" t="s">
        <v>170</v>
      </c>
      <c r="D23" s="25" t="s">
        <v>352</v>
      </c>
      <c r="E23" s="4">
        <v>2</v>
      </c>
      <c r="F23">
        <v>100</v>
      </c>
      <c r="G23" s="4">
        <v>0</v>
      </c>
      <c r="H23" s="4">
        <f t="shared" si="0"/>
        <v>6</v>
      </c>
      <c r="I23" s="4">
        <v>2</v>
      </c>
      <c r="J23" s="6">
        <v>85</v>
      </c>
      <c r="K23" s="6">
        <v>0</v>
      </c>
      <c r="L23" s="8">
        <v>-2</v>
      </c>
      <c r="M23" s="8">
        <v>3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-17</v>
      </c>
      <c r="V23" s="8">
        <v>10</v>
      </c>
      <c r="W23" s="8">
        <v>0</v>
      </c>
      <c r="X23" s="8" t="e">
        <f>IF(ISBLANK(Y23),0, LOOKUP(Y23,[1]Skill!$A:$A,[1]Skill!$V:$V)*Z23/100)</f>
        <v>#N/A</v>
      </c>
      <c r="Y23" s="13">
        <v>55020006</v>
      </c>
      <c r="Z23" s="4">
        <v>100</v>
      </c>
      <c r="AA23" s="4" t="s">
        <v>3</v>
      </c>
      <c r="AB23" s="4">
        <v>5</v>
      </c>
      <c r="AC23" s="5">
        <v>18</v>
      </c>
      <c r="AD23" s="26">
        <v>0</v>
      </c>
      <c r="AE23" s="25">
        <v>0</v>
      </c>
    </row>
    <row r="24" spans="1:31">
      <c r="A24">
        <v>52000019</v>
      </c>
      <c r="B24" s="4" t="s">
        <v>18</v>
      </c>
      <c r="C24" s="4" t="s">
        <v>171</v>
      </c>
      <c r="D24" s="25" t="s">
        <v>352</v>
      </c>
      <c r="E24" s="4">
        <v>3</v>
      </c>
      <c r="F24">
        <v>102</v>
      </c>
      <c r="G24" s="4">
        <v>0</v>
      </c>
      <c r="H24" s="4">
        <f t="shared" si="0"/>
        <v>6</v>
      </c>
      <c r="I24" s="4">
        <v>3</v>
      </c>
      <c r="J24" s="6">
        <v>0</v>
      </c>
      <c r="K24" s="6">
        <v>60</v>
      </c>
      <c r="L24" s="8">
        <v>3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-37</v>
      </c>
      <c r="V24" s="8">
        <v>0</v>
      </c>
      <c r="W24" s="8">
        <v>0</v>
      </c>
      <c r="X24" s="8" t="e">
        <f>IF(ISBLANK(Y24),0, LOOKUP(Y24,[1]Skill!$A:$A,[1]Skill!$V:$V)*Z24/100)</f>
        <v>#N/A</v>
      </c>
      <c r="Y24" s="13">
        <v>55000119</v>
      </c>
      <c r="Z24" s="4">
        <v>100</v>
      </c>
      <c r="AA24" s="4" t="s">
        <v>5</v>
      </c>
      <c r="AB24" s="4">
        <v>5</v>
      </c>
      <c r="AC24" s="5">
        <v>19</v>
      </c>
      <c r="AD24" s="26">
        <v>0</v>
      </c>
      <c r="AE24" s="25">
        <v>0</v>
      </c>
    </row>
    <row r="25" spans="1:31">
      <c r="A25">
        <v>52000020</v>
      </c>
      <c r="B25" s="4" t="s">
        <v>19</v>
      </c>
      <c r="C25" s="4" t="s">
        <v>172</v>
      </c>
      <c r="D25" s="25" t="s">
        <v>352</v>
      </c>
      <c r="E25" s="4">
        <v>1</v>
      </c>
      <c r="F25">
        <v>103</v>
      </c>
      <c r="G25" s="4">
        <v>0</v>
      </c>
      <c r="H25" s="4">
        <f t="shared" si="0"/>
        <v>6</v>
      </c>
      <c r="I25" s="4">
        <v>1</v>
      </c>
      <c r="J25" s="6">
        <v>70</v>
      </c>
      <c r="K25" s="6">
        <v>0</v>
      </c>
      <c r="L25" s="8">
        <v>-2</v>
      </c>
      <c r="M25" s="8">
        <v>4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-32</v>
      </c>
      <c r="V25" s="8">
        <v>20</v>
      </c>
      <c r="W25" s="8">
        <v>0</v>
      </c>
      <c r="X25" s="8" t="e">
        <f>IF(ISBLANK(Y25),0, LOOKUP(Y25,[1]Skill!$A:$A,[1]Skill!$V:$V)*Z25/100)</f>
        <v>#N/A</v>
      </c>
      <c r="Y25" s="13">
        <v>55000060</v>
      </c>
      <c r="Z25" s="4">
        <v>100</v>
      </c>
      <c r="AA25" s="4" t="s">
        <v>318</v>
      </c>
      <c r="AB25" s="4">
        <v>5</v>
      </c>
      <c r="AC25" s="5">
        <v>20</v>
      </c>
      <c r="AD25" s="26">
        <v>0</v>
      </c>
      <c r="AE25" s="25">
        <v>0</v>
      </c>
    </row>
    <row r="26" spans="1:31">
      <c r="A26">
        <v>52000021</v>
      </c>
      <c r="B26" s="4" t="s">
        <v>20</v>
      </c>
      <c r="C26" s="4" t="s">
        <v>173</v>
      </c>
      <c r="D26" s="25" t="s">
        <v>352</v>
      </c>
      <c r="E26" s="4">
        <v>2</v>
      </c>
      <c r="F26">
        <v>103</v>
      </c>
      <c r="G26" s="4">
        <v>0</v>
      </c>
      <c r="H26" s="4">
        <f t="shared" si="0"/>
        <v>6</v>
      </c>
      <c r="I26" s="4">
        <v>2</v>
      </c>
      <c r="J26" s="6">
        <v>55</v>
      </c>
      <c r="K26" s="6">
        <v>30</v>
      </c>
      <c r="L26" s="8">
        <v>1</v>
      </c>
      <c r="M26" s="8">
        <v>4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>
        <f t="shared" si="1"/>
        <v>-14</v>
      </c>
      <c r="V26" s="8">
        <v>20</v>
      </c>
      <c r="W26" s="8">
        <v>0</v>
      </c>
      <c r="X26" s="8" t="e">
        <f>IF(ISBLANK(Y26),0, LOOKUP(Y26,[1]Skill!$A:$A,[1]Skill!$V:$V)*Z26/100)</f>
        <v>#N/A</v>
      </c>
      <c r="Y26" s="13">
        <v>55000060</v>
      </c>
      <c r="Z26" s="4">
        <v>100</v>
      </c>
      <c r="AA26" s="4" t="s">
        <v>318</v>
      </c>
      <c r="AB26" s="4">
        <v>5</v>
      </c>
      <c r="AC26" s="5">
        <v>21</v>
      </c>
      <c r="AD26" s="26">
        <v>0</v>
      </c>
      <c r="AE26" s="25">
        <v>0</v>
      </c>
    </row>
    <row r="27" spans="1:31">
      <c r="A27">
        <v>52000022</v>
      </c>
      <c r="B27" s="4" t="s">
        <v>21</v>
      </c>
      <c r="C27" s="4" t="s">
        <v>174</v>
      </c>
      <c r="D27" s="25" t="s">
        <v>352</v>
      </c>
      <c r="E27" s="4">
        <v>1</v>
      </c>
      <c r="F27">
        <v>100</v>
      </c>
      <c r="G27" s="4">
        <v>0</v>
      </c>
      <c r="H27" s="4">
        <f t="shared" si="0"/>
        <v>3</v>
      </c>
      <c r="I27" s="4">
        <v>1</v>
      </c>
      <c r="J27" s="6">
        <v>70</v>
      </c>
      <c r="K27" s="6">
        <v>37</v>
      </c>
      <c r="L27" s="8">
        <v>-1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6</v>
      </c>
      <c r="V27" s="8">
        <v>10</v>
      </c>
      <c r="W27" s="8">
        <v>0</v>
      </c>
      <c r="X27" s="8">
        <f>IF(ISBLANK(Y27),0, LOOKUP(Y27,[1]Skill!$A:$A,[1]Skill!$V:$V)*Z27/100)</f>
        <v>0</v>
      </c>
      <c r="Y27" s="4"/>
      <c r="Z27" s="4"/>
      <c r="AA27" s="4" t="s">
        <v>3</v>
      </c>
      <c r="AB27" s="4">
        <v>5</v>
      </c>
      <c r="AC27" s="5">
        <v>22</v>
      </c>
      <c r="AD27" s="26">
        <v>0</v>
      </c>
      <c r="AE27" s="25">
        <v>0</v>
      </c>
    </row>
    <row r="28" spans="1:31">
      <c r="A28">
        <v>52000023</v>
      </c>
      <c r="B28" s="15" t="s">
        <v>288</v>
      </c>
      <c r="C28" s="15" t="s">
        <v>287</v>
      </c>
      <c r="D28" s="25" t="s">
        <v>352</v>
      </c>
      <c r="E28" s="15">
        <v>4</v>
      </c>
      <c r="F28">
        <v>100</v>
      </c>
      <c r="G28" s="15">
        <v>0</v>
      </c>
      <c r="H28" s="4">
        <f t="shared" si="0"/>
        <v>6</v>
      </c>
      <c r="I28" s="15">
        <v>4</v>
      </c>
      <c r="J28" s="16">
        <v>75</v>
      </c>
      <c r="K28" s="16">
        <v>0</v>
      </c>
      <c r="L28" s="8">
        <v>1</v>
      </c>
      <c r="M28" s="8">
        <v>6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10">
        <f t="shared" si="1"/>
        <v>-24</v>
      </c>
      <c r="V28" s="8">
        <v>30</v>
      </c>
      <c r="W28" s="8">
        <v>0</v>
      </c>
      <c r="X28" s="8">
        <f>IF(ISBLANK(Y28),0, LOOKUP(Y28,[1]Skill!$A:$A,[1]Skill!$V:$V)*Z28/100)</f>
        <v>0</v>
      </c>
      <c r="Y28" s="4"/>
      <c r="Z28" s="4"/>
      <c r="AA28" s="4" t="s">
        <v>319</v>
      </c>
      <c r="AB28" s="4">
        <v>5</v>
      </c>
      <c r="AC28" s="5">
        <v>23</v>
      </c>
      <c r="AD28" s="26">
        <v>0</v>
      </c>
      <c r="AE28" s="25">
        <v>0</v>
      </c>
    </row>
    <row r="29" spans="1:31">
      <c r="A29">
        <v>52000024</v>
      </c>
      <c r="B29" s="4" t="s">
        <v>22</v>
      </c>
      <c r="C29" s="4" t="s">
        <v>175</v>
      </c>
      <c r="D29" s="25" t="s">
        <v>352</v>
      </c>
      <c r="E29" s="4">
        <v>4</v>
      </c>
      <c r="F29">
        <v>100</v>
      </c>
      <c r="G29" s="4">
        <v>0</v>
      </c>
      <c r="H29" s="4">
        <f t="shared" si="0"/>
        <v>2</v>
      </c>
      <c r="I29" s="4">
        <v>4</v>
      </c>
      <c r="J29" s="6">
        <v>75</v>
      </c>
      <c r="K29" s="6">
        <v>30</v>
      </c>
      <c r="L29" s="8">
        <v>-1</v>
      </c>
      <c r="M29" s="8">
        <v>6</v>
      </c>
      <c r="N29" s="8">
        <v>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4</v>
      </c>
      <c r="V29" s="8">
        <v>30</v>
      </c>
      <c r="W29" s="8">
        <v>0</v>
      </c>
      <c r="X29" s="8">
        <f>IF(ISBLANK(Y29),0, LOOKUP(Y29,[1]Skill!$A:$A,[1]Skill!$V:$V)*Z29/100)</f>
        <v>0</v>
      </c>
      <c r="Y29" s="4"/>
      <c r="Z29" s="4"/>
      <c r="AA29" s="4" t="s">
        <v>318</v>
      </c>
      <c r="AB29" s="4">
        <v>5</v>
      </c>
      <c r="AC29" s="5">
        <v>24</v>
      </c>
      <c r="AD29" s="26">
        <v>0</v>
      </c>
      <c r="AE29" s="25">
        <v>0</v>
      </c>
    </row>
    <row r="30" spans="1:31">
      <c r="A30">
        <v>52000025</v>
      </c>
      <c r="B30" s="4" t="s">
        <v>23</v>
      </c>
      <c r="C30" s="4" t="s">
        <v>176</v>
      </c>
      <c r="D30" s="25" t="s">
        <v>352</v>
      </c>
      <c r="E30" s="4">
        <v>1</v>
      </c>
      <c r="F30">
        <v>102</v>
      </c>
      <c r="G30" s="4">
        <v>0</v>
      </c>
      <c r="H30" s="4">
        <f t="shared" si="0"/>
        <v>6</v>
      </c>
      <c r="I30" s="4">
        <v>1</v>
      </c>
      <c r="J30" s="6">
        <v>0</v>
      </c>
      <c r="K30" s="6">
        <v>65</v>
      </c>
      <c r="L30" s="8">
        <v>-2</v>
      </c>
      <c r="M30" s="8">
        <v>3</v>
      </c>
      <c r="N30" s="8">
        <v>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0">
        <f t="shared" si="1"/>
        <v>-37</v>
      </c>
      <c r="V30" s="8">
        <v>0</v>
      </c>
      <c r="W30" s="8">
        <v>0</v>
      </c>
      <c r="X30" s="8" t="e">
        <f>IF(ISBLANK(Y30),0, LOOKUP(Y30,[1]Skill!$A:$A,[1]Skill!$V:$V)*Z30/100)</f>
        <v>#N/A</v>
      </c>
      <c r="Y30" s="13">
        <v>55020014</v>
      </c>
      <c r="Z30" s="4">
        <v>100</v>
      </c>
      <c r="AA30" s="4" t="s">
        <v>5</v>
      </c>
      <c r="AB30" s="4">
        <v>5</v>
      </c>
      <c r="AC30" s="5">
        <v>25</v>
      </c>
      <c r="AD30" s="26">
        <v>0</v>
      </c>
      <c r="AE30" s="25">
        <v>0</v>
      </c>
    </row>
    <row r="31" spans="1:31">
      <c r="A31">
        <v>52000026</v>
      </c>
      <c r="B31" s="4" t="s">
        <v>24</v>
      </c>
      <c r="C31" s="4" t="s">
        <v>177</v>
      </c>
      <c r="D31" s="25" t="s">
        <v>352</v>
      </c>
      <c r="E31" s="4">
        <v>1</v>
      </c>
      <c r="F31">
        <v>102</v>
      </c>
      <c r="G31" s="4">
        <v>3</v>
      </c>
      <c r="H31" s="4">
        <f t="shared" si="0"/>
        <v>6</v>
      </c>
      <c r="I31" s="4">
        <v>1</v>
      </c>
      <c r="J31" s="6">
        <v>0</v>
      </c>
      <c r="K31" s="6">
        <v>65</v>
      </c>
      <c r="L31" s="8">
        <v>-2</v>
      </c>
      <c r="M31" s="8">
        <v>3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-37</v>
      </c>
      <c r="V31" s="8">
        <v>0</v>
      </c>
      <c r="W31" s="8">
        <v>0</v>
      </c>
      <c r="X31" s="8" t="e">
        <f>IF(ISBLANK(Y31),0, LOOKUP(Y31,[1]Skill!$A:$A,[1]Skill!$V:$V)*Z31/100)</f>
        <v>#N/A</v>
      </c>
      <c r="Y31" s="13">
        <v>55020011</v>
      </c>
      <c r="Z31" s="4">
        <v>100</v>
      </c>
      <c r="AA31" s="4" t="s">
        <v>5</v>
      </c>
      <c r="AB31" s="4">
        <v>5</v>
      </c>
      <c r="AC31" s="5">
        <v>26</v>
      </c>
      <c r="AD31" s="26">
        <v>0</v>
      </c>
      <c r="AE31" s="25">
        <v>0</v>
      </c>
    </row>
    <row r="32" spans="1:31">
      <c r="A32">
        <v>52000027</v>
      </c>
      <c r="B32" s="4" t="s">
        <v>25</v>
      </c>
      <c r="C32" s="4" t="s">
        <v>178</v>
      </c>
      <c r="D32" s="25" t="s">
        <v>352</v>
      </c>
      <c r="E32" s="4">
        <v>1</v>
      </c>
      <c r="F32">
        <v>102</v>
      </c>
      <c r="G32" s="4">
        <v>1</v>
      </c>
      <c r="H32" s="4">
        <f t="shared" si="0"/>
        <v>6</v>
      </c>
      <c r="I32" s="4">
        <v>1</v>
      </c>
      <c r="J32" s="6">
        <v>0</v>
      </c>
      <c r="K32" s="6">
        <v>65</v>
      </c>
      <c r="L32" s="8">
        <v>-2</v>
      </c>
      <c r="M32" s="8">
        <v>3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8">
        <f t="shared" si="1"/>
        <v>-37</v>
      </c>
      <c r="V32" s="8">
        <v>0</v>
      </c>
      <c r="W32" s="8">
        <v>0</v>
      </c>
      <c r="X32" s="8" t="e">
        <f>IF(ISBLANK(Y32),0, LOOKUP(Y32,[1]Skill!$A:$A,[1]Skill!$V:$V)*Z32/100)</f>
        <v>#N/A</v>
      </c>
      <c r="Y32" s="13">
        <v>55020009</v>
      </c>
      <c r="Z32" s="4">
        <v>100</v>
      </c>
      <c r="AA32" s="4" t="s">
        <v>5</v>
      </c>
      <c r="AB32" s="4">
        <v>5</v>
      </c>
      <c r="AC32" s="5">
        <v>27</v>
      </c>
      <c r="AD32" s="26">
        <v>0</v>
      </c>
      <c r="AE32" s="25">
        <v>0</v>
      </c>
    </row>
    <row r="33" spans="1:31">
      <c r="A33">
        <v>52000028</v>
      </c>
      <c r="B33" s="4" t="s">
        <v>26</v>
      </c>
      <c r="C33" s="4" t="s">
        <v>179</v>
      </c>
      <c r="D33" s="25" t="s">
        <v>352</v>
      </c>
      <c r="E33" s="4">
        <v>1</v>
      </c>
      <c r="F33">
        <v>102</v>
      </c>
      <c r="G33" s="4">
        <v>4</v>
      </c>
      <c r="H33" s="4">
        <f t="shared" si="0"/>
        <v>6</v>
      </c>
      <c r="I33" s="4">
        <v>1</v>
      </c>
      <c r="J33" s="6">
        <v>0</v>
      </c>
      <c r="K33" s="6">
        <v>65</v>
      </c>
      <c r="L33" s="8">
        <v>-2</v>
      </c>
      <c r="M33" s="8">
        <v>3</v>
      </c>
      <c r="N33" s="8">
        <v>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-37</v>
      </c>
      <c r="V33" s="8">
        <v>0</v>
      </c>
      <c r="W33" s="8">
        <v>0</v>
      </c>
      <c r="X33" s="8" t="e">
        <f>IF(ISBLANK(Y33),0, LOOKUP(Y33,[1]Skill!$A:$A,[1]Skill!$V:$V)*Z33/100)</f>
        <v>#N/A</v>
      </c>
      <c r="Y33" s="13">
        <v>55020012</v>
      </c>
      <c r="Z33" s="4">
        <v>100</v>
      </c>
      <c r="AA33" s="4" t="s">
        <v>5</v>
      </c>
      <c r="AB33" s="4">
        <v>5</v>
      </c>
      <c r="AC33" s="5">
        <v>28</v>
      </c>
      <c r="AD33" s="26">
        <v>0</v>
      </c>
      <c r="AE33" s="25">
        <v>0</v>
      </c>
    </row>
    <row r="34" spans="1:31">
      <c r="A34">
        <v>52000029</v>
      </c>
      <c r="B34" s="4" t="s">
        <v>27</v>
      </c>
      <c r="C34" s="4" t="s">
        <v>180</v>
      </c>
      <c r="D34" s="25" t="s">
        <v>352</v>
      </c>
      <c r="E34" s="4">
        <v>1</v>
      </c>
      <c r="F34">
        <v>102</v>
      </c>
      <c r="G34" s="4">
        <v>6</v>
      </c>
      <c r="H34" s="4">
        <f t="shared" si="0"/>
        <v>6</v>
      </c>
      <c r="I34" s="4">
        <v>1</v>
      </c>
      <c r="J34" s="6">
        <v>0</v>
      </c>
      <c r="K34" s="6">
        <v>65</v>
      </c>
      <c r="L34" s="8">
        <v>-2</v>
      </c>
      <c r="M34" s="8">
        <v>3</v>
      </c>
      <c r="N34" s="8">
        <v>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-37</v>
      </c>
      <c r="V34" s="8">
        <v>0</v>
      </c>
      <c r="W34" s="8">
        <v>0</v>
      </c>
      <c r="X34" s="8" t="e">
        <f>IF(ISBLANK(Y34),0, LOOKUP(Y34,[1]Skill!$A:$A,[1]Skill!$V:$V)*Z34/100)</f>
        <v>#N/A</v>
      </c>
      <c r="Y34" s="13">
        <v>55020016</v>
      </c>
      <c r="Z34" s="4">
        <v>100</v>
      </c>
      <c r="AA34" s="4" t="s">
        <v>5</v>
      </c>
      <c r="AB34" s="4">
        <v>5</v>
      </c>
      <c r="AC34" s="5">
        <v>29</v>
      </c>
      <c r="AD34" s="26">
        <v>0</v>
      </c>
      <c r="AE34" s="25">
        <v>0</v>
      </c>
    </row>
    <row r="35" spans="1:31">
      <c r="A35">
        <v>52000030</v>
      </c>
      <c r="B35" s="4" t="s">
        <v>28</v>
      </c>
      <c r="C35" s="4" t="s">
        <v>181</v>
      </c>
      <c r="D35" s="25" t="s">
        <v>352</v>
      </c>
      <c r="E35" s="4">
        <v>1</v>
      </c>
      <c r="F35">
        <v>102</v>
      </c>
      <c r="G35" s="4">
        <v>5</v>
      </c>
      <c r="H35" s="4">
        <f t="shared" si="0"/>
        <v>6</v>
      </c>
      <c r="I35" s="4">
        <v>1</v>
      </c>
      <c r="J35" s="6">
        <v>0</v>
      </c>
      <c r="K35" s="6">
        <v>65</v>
      </c>
      <c r="L35" s="8">
        <v>-2</v>
      </c>
      <c r="M35" s="8">
        <v>3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10">
        <f t="shared" si="1"/>
        <v>-37</v>
      </c>
      <c r="V35" s="8">
        <v>0</v>
      </c>
      <c r="W35" s="8">
        <v>0</v>
      </c>
      <c r="X35" s="8" t="e">
        <f>IF(ISBLANK(Y35),0, LOOKUP(Y35,[1]Skill!$A:$A,[1]Skill!$V:$V)*Z35/100)</f>
        <v>#N/A</v>
      </c>
      <c r="Y35" s="13">
        <v>55020015</v>
      </c>
      <c r="Z35" s="4">
        <v>100</v>
      </c>
      <c r="AA35" s="4" t="s">
        <v>5</v>
      </c>
      <c r="AB35" s="4">
        <v>5</v>
      </c>
      <c r="AC35" s="5">
        <v>30</v>
      </c>
      <c r="AD35" s="26">
        <v>0</v>
      </c>
      <c r="AE35" s="25">
        <v>0</v>
      </c>
    </row>
    <row r="36" spans="1:31">
      <c r="A36">
        <v>52000031</v>
      </c>
      <c r="B36" s="4" t="s">
        <v>29</v>
      </c>
      <c r="C36" s="4" t="s">
        <v>182</v>
      </c>
      <c r="D36" s="25" t="s">
        <v>352</v>
      </c>
      <c r="E36" s="4">
        <v>1</v>
      </c>
      <c r="F36">
        <v>102</v>
      </c>
      <c r="G36" s="4">
        <v>2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6</v>
      </c>
      <c r="I36" s="4">
        <v>1</v>
      </c>
      <c r="J36" s="6">
        <v>0</v>
      </c>
      <c r="K36" s="6">
        <v>65</v>
      </c>
      <c r="L36" s="8">
        <v>-2</v>
      </c>
      <c r="M36" s="8">
        <v>3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SUM(N36:T36)*5+IF(ISNUMBER(X36),X36,0)</f>
        <v>-37</v>
      </c>
      <c r="V36" s="8">
        <v>0</v>
      </c>
      <c r="W36" s="8">
        <v>0</v>
      </c>
      <c r="X36" s="8" t="e">
        <f>IF(ISBLANK(Y36),0, LOOKUP(Y36,[1]Skill!$A:$A,[1]Skill!$V:$V)*Z36/100)</f>
        <v>#N/A</v>
      </c>
      <c r="Y36" s="13">
        <v>55020010</v>
      </c>
      <c r="Z36" s="4">
        <v>100</v>
      </c>
      <c r="AA36" s="4" t="s">
        <v>5</v>
      </c>
      <c r="AB36" s="4">
        <v>5</v>
      </c>
      <c r="AC36" s="5">
        <v>31</v>
      </c>
      <c r="AD36" s="26">
        <v>0</v>
      </c>
      <c r="AE36" s="25">
        <v>0</v>
      </c>
    </row>
    <row r="37" spans="1:31">
      <c r="A37">
        <v>52000032</v>
      </c>
      <c r="B37" s="4" t="s">
        <v>30</v>
      </c>
      <c r="C37" s="4" t="s">
        <v>183</v>
      </c>
      <c r="D37" s="25" t="s">
        <v>352</v>
      </c>
      <c r="E37" s="4">
        <v>1</v>
      </c>
      <c r="F37">
        <v>102</v>
      </c>
      <c r="G37" s="4">
        <v>0</v>
      </c>
      <c r="H37" s="4">
        <f t="shared" si="2"/>
        <v>6</v>
      </c>
      <c r="I37" s="4">
        <v>1</v>
      </c>
      <c r="J37" s="6">
        <v>0</v>
      </c>
      <c r="K37" s="6">
        <v>65</v>
      </c>
      <c r="L37" s="8">
        <v>-2</v>
      </c>
      <c r="M37" s="8">
        <v>3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-37</v>
      </c>
      <c r="V37" s="8">
        <v>0</v>
      </c>
      <c r="W37" s="8">
        <v>0</v>
      </c>
      <c r="X37" s="8" t="e">
        <f>IF(ISBLANK(Y37),0, LOOKUP(Y37,[1]Skill!$A:$A,[1]Skill!$V:$V)*Z37/100)</f>
        <v>#N/A</v>
      </c>
      <c r="Y37" s="13">
        <v>55020013</v>
      </c>
      <c r="Z37" s="4">
        <v>100</v>
      </c>
      <c r="AA37" s="4" t="s">
        <v>5</v>
      </c>
      <c r="AB37" s="4">
        <v>5</v>
      </c>
      <c r="AC37" s="5">
        <v>32</v>
      </c>
      <c r="AD37" s="26">
        <v>0</v>
      </c>
      <c r="AE37" s="25">
        <v>0</v>
      </c>
    </row>
    <row r="38" spans="1:31">
      <c r="A38">
        <v>52000033</v>
      </c>
      <c r="B38" s="4" t="s">
        <v>132</v>
      </c>
      <c r="C38" s="4" t="s">
        <v>184</v>
      </c>
      <c r="D38" s="25" t="s">
        <v>352</v>
      </c>
      <c r="E38" s="4">
        <v>2</v>
      </c>
      <c r="F38">
        <v>101</v>
      </c>
      <c r="G38" s="4">
        <v>1</v>
      </c>
      <c r="H38" s="4">
        <f t="shared" si="2"/>
        <v>6</v>
      </c>
      <c r="I38" s="4">
        <v>2</v>
      </c>
      <c r="J38" s="6">
        <v>0</v>
      </c>
      <c r="K38" s="6">
        <v>0</v>
      </c>
      <c r="L38" s="8">
        <v>-3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-103</v>
      </c>
      <c r="V38" s="8">
        <v>20</v>
      </c>
      <c r="W38" s="8">
        <v>0</v>
      </c>
      <c r="X38" s="8">
        <f>IF(ISBLANK(Y38),0, LOOKUP(Y38,[1]Skill!$A:$A,[1]Skill!$V:$V)*Z38/100)</f>
        <v>0</v>
      </c>
      <c r="Y38" s="4"/>
      <c r="Z38" s="4"/>
      <c r="AA38" s="4" t="s">
        <v>322</v>
      </c>
      <c r="AB38" s="4">
        <v>5</v>
      </c>
      <c r="AC38" s="5">
        <v>33</v>
      </c>
      <c r="AD38" s="26">
        <v>0</v>
      </c>
      <c r="AE38" s="25">
        <v>0</v>
      </c>
    </row>
    <row r="39" spans="1:31">
      <c r="A39">
        <v>52000034</v>
      </c>
      <c r="B39" s="4" t="s">
        <v>31</v>
      </c>
      <c r="C39" s="4" t="s">
        <v>185</v>
      </c>
      <c r="D39" s="25" t="s">
        <v>352</v>
      </c>
      <c r="E39" s="4">
        <v>2</v>
      </c>
      <c r="F39">
        <v>101</v>
      </c>
      <c r="G39" s="4">
        <v>2</v>
      </c>
      <c r="H39" s="4">
        <f t="shared" si="2"/>
        <v>6</v>
      </c>
      <c r="I39" s="4">
        <v>2</v>
      </c>
      <c r="J39" s="6">
        <v>0</v>
      </c>
      <c r="K39" s="6">
        <v>0</v>
      </c>
      <c r="L39" s="8">
        <v>-3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-103</v>
      </c>
      <c r="V39" s="8">
        <v>20</v>
      </c>
      <c r="W39" s="8">
        <v>0</v>
      </c>
      <c r="X39" s="8">
        <f>IF(ISBLANK(Y39),0, LOOKUP(Y39,[1]Skill!$A:$A,[1]Skill!$V:$V)*Z39/100)</f>
        <v>0</v>
      </c>
      <c r="Y39" s="4"/>
      <c r="Z39" s="4"/>
      <c r="AA39" s="4" t="s">
        <v>32</v>
      </c>
      <c r="AB39" s="4">
        <v>5</v>
      </c>
      <c r="AC39" s="5">
        <v>34</v>
      </c>
      <c r="AD39" s="26">
        <v>0</v>
      </c>
      <c r="AE39" s="25">
        <v>0</v>
      </c>
    </row>
    <row r="40" spans="1:31">
      <c r="A40">
        <v>52000035</v>
      </c>
      <c r="B40" s="4" t="s">
        <v>33</v>
      </c>
      <c r="C40" s="4" t="s">
        <v>186</v>
      </c>
      <c r="D40" s="25" t="s">
        <v>352</v>
      </c>
      <c r="E40" s="4">
        <v>2</v>
      </c>
      <c r="F40">
        <v>101</v>
      </c>
      <c r="G40" s="4">
        <v>3</v>
      </c>
      <c r="H40" s="4">
        <f t="shared" si="2"/>
        <v>6</v>
      </c>
      <c r="I40" s="4">
        <v>2</v>
      </c>
      <c r="J40" s="6">
        <v>0</v>
      </c>
      <c r="K40" s="6">
        <v>0</v>
      </c>
      <c r="L40" s="8">
        <v>-3</v>
      </c>
      <c r="M40" s="8">
        <v>5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10">
        <f t="shared" si="3"/>
        <v>-103</v>
      </c>
      <c r="V40" s="8">
        <v>20</v>
      </c>
      <c r="W40" s="8">
        <v>0</v>
      </c>
      <c r="X40" s="8">
        <f>IF(ISBLANK(Y40),0, LOOKUP(Y40,[1]Skill!$A:$A,[1]Skill!$V:$V)*Z40/100)</f>
        <v>0</v>
      </c>
      <c r="Y40" s="4"/>
      <c r="Z40" s="4"/>
      <c r="AA40" s="4" t="s">
        <v>34</v>
      </c>
      <c r="AB40" s="4">
        <v>5</v>
      </c>
      <c r="AC40" s="5">
        <v>35</v>
      </c>
      <c r="AD40" s="26">
        <v>0</v>
      </c>
      <c r="AE40" s="25">
        <v>0</v>
      </c>
    </row>
    <row r="41" spans="1:31">
      <c r="A41">
        <v>52000036</v>
      </c>
      <c r="B41" s="4" t="s">
        <v>133</v>
      </c>
      <c r="C41" s="4" t="s">
        <v>187</v>
      </c>
      <c r="D41" s="25" t="s">
        <v>352</v>
      </c>
      <c r="E41" s="4">
        <v>2</v>
      </c>
      <c r="F41">
        <v>101</v>
      </c>
      <c r="G41" s="4">
        <v>4</v>
      </c>
      <c r="H41" s="4">
        <f t="shared" si="2"/>
        <v>6</v>
      </c>
      <c r="I41" s="4">
        <v>2</v>
      </c>
      <c r="J41" s="6">
        <v>0</v>
      </c>
      <c r="K41" s="6">
        <v>0</v>
      </c>
      <c r="L41" s="8">
        <v>-3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-103</v>
      </c>
      <c r="V41" s="8">
        <v>20</v>
      </c>
      <c r="W41" s="8">
        <v>0</v>
      </c>
      <c r="X41" s="8">
        <f>IF(ISBLANK(Y41),0, LOOKUP(Y41,[1]Skill!$A:$A,[1]Skill!$V:$V)*Z41/100)</f>
        <v>0</v>
      </c>
      <c r="Y41" s="4"/>
      <c r="Z41" s="4"/>
      <c r="AA41" s="4" t="s">
        <v>324</v>
      </c>
      <c r="AB41" s="4">
        <v>5</v>
      </c>
      <c r="AC41" s="5">
        <v>36</v>
      </c>
      <c r="AD41" s="26">
        <v>0</v>
      </c>
      <c r="AE41" s="25">
        <v>0</v>
      </c>
    </row>
    <row r="42" spans="1:31">
      <c r="A42">
        <v>52000037</v>
      </c>
      <c r="B42" s="4" t="s">
        <v>35</v>
      </c>
      <c r="C42" s="4" t="s">
        <v>134</v>
      </c>
      <c r="D42" s="25" t="s">
        <v>352</v>
      </c>
      <c r="E42" s="4">
        <v>2</v>
      </c>
      <c r="F42">
        <v>101</v>
      </c>
      <c r="G42" s="4">
        <v>0</v>
      </c>
      <c r="H42" s="4">
        <f t="shared" si="2"/>
        <v>6</v>
      </c>
      <c r="I42" s="4">
        <v>2</v>
      </c>
      <c r="J42" s="6">
        <v>0</v>
      </c>
      <c r="K42" s="6">
        <v>0</v>
      </c>
      <c r="L42" s="8">
        <v>-3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-103</v>
      </c>
      <c r="V42" s="8">
        <v>20</v>
      </c>
      <c r="W42" s="8">
        <v>0</v>
      </c>
      <c r="X42" s="8">
        <f>IF(ISBLANK(Y42),0, LOOKUP(Y42,[1]Skill!$A:$A,[1]Skill!$V:$V)*Z42/100)</f>
        <v>0</v>
      </c>
      <c r="Y42" s="4"/>
      <c r="Z42" s="4"/>
      <c r="AA42" s="4" t="s">
        <v>321</v>
      </c>
      <c r="AB42" s="4">
        <v>5</v>
      </c>
      <c r="AC42" s="5">
        <v>37</v>
      </c>
      <c r="AD42" s="26">
        <v>0</v>
      </c>
      <c r="AE42" s="25">
        <v>0</v>
      </c>
    </row>
    <row r="43" spans="1:31">
      <c r="A43">
        <v>52000038</v>
      </c>
      <c r="B43" s="4" t="s">
        <v>135</v>
      </c>
      <c r="C43" s="4" t="s">
        <v>136</v>
      </c>
      <c r="D43" s="25" t="s">
        <v>352</v>
      </c>
      <c r="E43" s="4">
        <v>2</v>
      </c>
      <c r="F43">
        <v>101</v>
      </c>
      <c r="G43" s="4">
        <v>0</v>
      </c>
      <c r="H43" s="4">
        <f t="shared" si="2"/>
        <v>6</v>
      </c>
      <c r="I43" s="4">
        <v>2</v>
      </c>
      <c r="J43" s="6">
        <v>0</v>
      </c>
      <c r="K43" s="6">
        <v>0</v>
      </c>
      <c r="L43" s="8">
        <v>-3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-103</v>
      </c>
      <c r="V43" s="8">
        <v>20</v>
      </c>
      <c r="W43" s="8">
        <v>0</v>
      </c>
      <c r="X43" s="8">
        <f>IF(ISBLANK(Y43),0, LOOKUP(Y43,[1]Skill!$A:$A,[1]Skill!$V:$V)*Z43/100)</f>
        <v>0</v>
      </c>
      <c r="Y43" s="4"/>
      <c r="Z43" s="4"/>
      <c r="AA43" s="4" t="s">
        <v>36</v>
      </c>
      <c r="AB43" s="4">
        <v>5</v>
      </c>
      <c r="AC43" s="5">
        <v>38</v>
      </c>
      <c r="AD43" s="26">
        <v>0</v>
      </c>
      <c r="AE43" s="25">
        <v>0</v>
      </c>
    </row>
    <row r="44" spans="1:31">
      <c r="A44">
        <v>52000039</v>
      </c>
      <c r="B44" s="4" t="s">
        <v>37</v>
      </c>
      <c r="C44" s="4" t="s">
        <v>137</v>
      </c>
      <c r="D44" s="25" t="s">
        <v>352</v>
      </c>
      <c r="E44" s="4">
        <v>2</v>
      </c>
      <c r="F44">
        <v>101</v>
      </c>
      <c r="G44" s="4">
        <v>5</v>
      </c>
      <c r="H44" s="4">
        <f t="shared" si="2"/>
        <v>6</v>
      </c>
      <c r="I44" s="4">
        <v>2</v>
      </c>
      <c r="J44" s="6">
        <v>0</v>
      </c>
      <c r="K44" s="6">
        <v>0</v>
      </c>
      <c r="L44" s="8">
        <v>-3</v>
      </c>
      <c r="M44" s="8">
        <v>5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-103</v>
      </c>
      <c r="V44" s="8">
        <v>20</v>
      </c>
      <c r="W44" s="8">
        <v>0</v>
      </c>
      <c r="X44" s="8">
        <f>IF(ISBLANK(Y44),0, LOOKUP(Y44,[1]Skill!$A:$A,[1]Skill!$V:$V)*Z44/100)</f>
        <v>0</v>
      </c>
      <c r="Y44" s="4"/>
      <c r="Z44" s="4"/>
      <c r="AA44" s="4" t="s">
        <v>320</v>
      </c>
      <c r="AB44" s="4">
        <v>5</v>
      </c>
      <c r="AC44" s="5">
        <v>39</v>
      </c>
      <c r="AD44" s="26">
        <v>0</v>
      </c>
      <c r="AE44" s="25">
        <v>0</v>
      </c>
    </row>
    <row r="45" spans="1:31">
      <c r="A45">
        <v>52000040</v>
      </c>
      <c r="B45" s="4" t="s">
        <v>38</v>
      </c>
      <c r="C45" s="4" t="s">
        <v>188</v>
      </c>
      <c r="D45" s="25" t="s">
        <v>352</v>
      </c>
      <c r="E45" s="4">
        <v>2</v>
      </c>
      <c r="F45">
        <v>101</v>
      </c>
      <c r="G45" s="4">
        <v>6</v>
      </c>
      <c r="H45" s="4">
        <f t="shared" si="2"/>
        <v>6</v>
      </c>
      <c r="I45" s="4">
        <v>2</v>
      </c>
      <c r="J45" s="7">
        <v>0</v>
      </c>
      <c r="K45" s="7">
        <v>0</v>
      </c>
      <c r="L45" s="8">
        <v>-3</v>
      </c>
      <c r="M45" s="8">
        <v>5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-103</v>
      </c>
      <c r="V45" s="8">
        <v>20</v>
      </c>
      <c r="W45" s="8">
        <v>0</v>
      </c>
      <c r="X45" s="8">
        <f>IF(ISBLANK(Y45),0, LOOKUP(Y45,[1]Skill!$A:$A,[1]Skill!$V:$V)*Z45/100)</f>
        <v>0</v>
      </c>
      <c r="Y45" s="4"/>
      <c r="Z45" s="4"/>
      <c r="AA45" s="4" t="s">
        <v>323</v>
      </c>
      <c r="AB45" s="4">
        <v>5</v>
      </c>
      <c r="AC45" s="5">
        <v>40</v>
      </c>
      <c r="AD45" s="26">
        <v>0</v>
      </c>
      <c r="AE45" s="25">
        <v>0</v>
      </c>
    </row>
    <row r="46" spans="1:31">
      <c r="A46">
        <v>52000041</v>
      </c>
      <c r="B46" s="4" t="s">
        <v>39</v>
      </c>
      <c r="C46" s="4" t="s">
        <v>189</v>
      </c>
      <c r="D46" s="25" t="s">
        <v>352</v>
      </c>
      <c r="E46" s="4">
        <v>2</v>
      </c>
      <c r="F46">
        <v>100</v>
      </c>
      <c r="G46" s="4">
        <v>0</v>
      </c>
      <c r="H46" s="4">
        <f t="shared" si="2"/>
        <v>3</v>
      </c>
      <c r="I46" s="4">
        <v>2</v>
      </c>
      <c r="J46" s="6">
        <v>80</v>
      </c>
      <c r="K46" s="6">
        <v>25</v>
      </c>
      <c r="L46" s="8">
        <v>1</v>
      </c>
      <c r="M46" s="8">
        <v>4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10">
        <f t="shared" si="3"/>
        <v>6</v>
      </c>
      <c r="V46" s="8">
        <v>20</v>
      </c>
      <c r="W46" s="8">
        <v>0</v>
      </c>
      <c r="X46" s="8">
        <f>IF(ISBLANK(Y46),0, LOOKUP(Y46,[1]Skill!$A:$A,[1]Skill!$V:$V)*Z46/100)</f>
        <v>0</v>
      </c>
      <c r="Y46" s="4"/>
      <c r="Z46" s="4"/>
      <c r="AA46" s="4" t="s">
        <v>3</v>
      </c>
      <c r="AB46" s="4">
        <v>5</v>
      </c>
      <c r="AC46" s="5">
        <v>41</v>
      </c>
      <c r="AD46" s="26">
        <v>0</v>
      </c>
      <c r="AE46" s="25">
        <v>0</v>
      </c>
    </row>
    <row r="47" spans="1:31">
      <c r="A47">
        <v>52000042</v>
      </c>
      <c r="B47" s="4" t="s">
        <v>40</v>
      </c>
      <c r="C47" s="4" t="s">
        <v>138</v>
      </c>
      <c r="D47" s="25" t="s">
        <v>352</v>
      </c>
      <c r="E47" s="4">
        <v>1</v>
      </c>
      <c r="F47">
        <v>100</v>
      </c>
      <c r="G47" s="4">
        <v>0</v>
      </c>
      <c r="H47" s="4">
        <f t="shared" si="2"/>
        <v>6</v>
      </c>
      <c r="I47" s="4">
        <v>1</v>
      </c>
      <c r="J47" s="6">
        <v>70</v>
      </c>
      <c r="K47" s="6">
        <v>0</v>
      </c>
      <c r="L47" s="8">
        <v>1</v>
      </c>
      <c r="M47" s="8">
        <v>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-29</v>
      </c>
      <c r="V47" s="8">
        <v>10</v>
      </c>
      <c r="W47" s="8">
        <v>0</v>
      </c>
      <c r="X47" s="8">
        <f>IF(ISBLANK(Y47),0, LOOKUP(Y47,[1]Skill!$A:$A,[1]Skill!$V:$V)*Z47/100)</f>
        <v>0</v>
      </c>
      <c r="Y47" s="4"/>
      <c r="Z47" s="4"/>
      <c r="AA47" s="4" t="s">
        <v>41</v>
      </c>
      <c r="AB47" s="4">
        <v>5</v>
      </c>
      <c r="AC47" s="5">
        <v>42</v>
      </c>
      <c r="AD47" s="26">
        <v>0</v>
      </c>
      <c r="AE47" s="25">
        <v>0</v>
      </c>
    </row>
    <row r="48" spans="1:31">
      <c r="A48">
        <v>52000043</v>
      </c>
      <c r="B48" s="4" t="s">
        <v>42</v>
      </c>
      <c r="C48" s="4" t="s">
        <v>190</v>
      </c>
      <c r="D48" s="25" t="s">
        <v>352</v>
      </c>
      <c r="E48" s="4">
        <v>3</v>
      </c>
      <c r="F48">
        <v>100</v>
      </c>
      <c r="G48" s="4">
        <v>0</v>
      </c>
      <c r="H48" s="4">
        <f t="shared" si="2"/>
        <v>6</v>
      </c>
      <c r="I48" s="4">
        <v>3</v>
      </c>
      <c r="J48" s="6">
        <v>55</v>
      </c>
      <c r="K48" s="6">
        <v>0</v>
      </c>
      <c r="L48" s="8">
        <v>-3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10">
        <f t="shared" si="3"/>
        <v>-48</v>
      </c>
      <c r="V48" s="8">
        <v>10</v>
      </c>
      <c r="W48" s="8">
        <v>0</v>
      </c>
      <c r="X48" s="8">
        <f>IF(ISBLANK(Y48),0, LOOKUP(Y48,[1]Skill!$A:$A,[1]Skill!$V:$V)*Z48/100)</f>
        <v>0</v>
      </c>
      <c r="Y48" s="4"/>
      <c r="Z48" s="4"/>
      <c r="AA48" s="4" t="s">
        <v>3</v>
      </c>
      <c r="AB48" s="4">
        <v>5</v>
      </c>
      <c r="AC48" s="5">
        <v>43</v>
      </c>
      <c r="AD48" s="26">
        <v>0</v>
      </c>
      <c r="AE48" s="25">
        <v>0</v>
      </c>
    </row>
    <row r="49" spans="1:31">
      <c r="A49">
        <v>52000044</v>
      </c>
      <c r="B49" s="4" t="s">
        <v>43</v>
      </c>
      <c r="C49" s="4" t="s">
        <v>191</v>
      </c>
      <c r="D49" s="25" t="s">
        <v>352</v>
      </c>
      <c r="E49" s="4">
        <v>4</v>
      </c>
      <c r="F49">
        <v>100</v>
      </c>
      <c r="G49" s="4">
        <v>0</v>
      </c>
      <c r="H49" s="4">
        <f t="shared" si="2"/>
        <v>6</v>
      </c>
      <c r="I49" s="4">
        <v>4</v>
      </c>
      <c r="J49" s="6">
        <v>70</v>
      </c>
      <c r="K49" s="6">
        <v>0</v>
      </c>
      <c r="L49" s="8">
        <v>2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-28</v>
      </c>
      <c r="V49" s="8">
        <v>10</v>
      </c>
      <c r="W49" s="8">
        <v>0</v>
      </c>
      <c r="X49" s="8">
        <f>IF(ISBLANK(Y49),0, LOOKUP(Y49,[1]Skill!$A:$A,[1]Skill!$V:$V)*Z49/100)</f>
        <v>0</v>
      </c>
      <c r="Y49" s="4"/>
      <c r="Z49" s="4"/>
      <c r="AA49" s="4" t="s">
        <v>3</v>
      </c>
      <c r="AB49" s="4">
        <v>5</v>
      </c>
      <c r="AC49" s="5">
        <v>44</v>
      </c>
      <c r="AD49" s="26">
        <v>0</v>
      </c>
      <c r="AE49" s="25">
        <v>0</v>
      </c>
    </row>
    <row r="50" spans="1:31">
      <c r="A50">
        <v>52000045</v>
      </c>
      <c r="B50" s="4" t="s">
        <v>44</v>
      </c>
      <c r="C50" s="4" t="s">
        <v>192</v>
      </c>
      <c r="D50" s="25" t="s">
        <v>352</v>
      </c>
      <c r="E50" s="4">
        <v>3</v>
      </c>
      <c r="F50">
        <v>103</v>
      </c>
      <c r="G50" s="4">
        <v>0</v>
      </c>
      <c r="H50" s="4">
        <f t="shared" si="2"/>
        <v>6</v>
      </c>
      <c r="I50" s="4">
        <v>3</v>
      </c>
      <c r="J50" s="7">
        <v>0</v>
      </c>
      <c r="K50" s="7">
        <v>0</v>
      </c>
      <c r="L50" s="8">
        <v>2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-98</v>
      </c>
      <c r="V50" s="8">
        <v>0</v>
      </c>
      <c r="W50" s="8">
        <v>0</v>
      </c>
      <c r="X50" s="8" t="e">
        <f>IF(ISBLANK(Y50),0, LOOKUP(Y50,[1]Skill!$A:$A,[1]Skill!$V:$V)*Z50/100)</f>
        <v>#N/A</v>
      </c>
      <c r="Y50" s="13">
        <v>55000051</v>
      </c>
      <c r="Z50" s="4">
        <v>100</v>
      </c>
      <c r="AA50" s="4" t="s">
        <v>5</v>
      </c>
      <c r="AB50" s="4">
        <v>5</v>
      </c>
      <c r="AC50" s="5">
        <v>45</v>
      </c>
      <c r="AD50" s="26">
        <v>0</v>
      </c>
      <c r="AE50" s="25">
        <v>0</v>
      </c>
    </row>
    <row r="51" spans="1:31">
      <c r="A51">
        <v>52000046</v>
      </c>
      <c r="B51" s="4" t="s">
        <v>45</v>
      </c>
      <c r="C51" s="4" t="s">
        <v>193</v>
      </c>
      <c r="D51" s="25" t="s">
        <v>352</v>
      </c>
      <c r="E51" s="4">
        <v>1</v>
      </c>
      <c r="F51">
        <v>103</v>
      </c>
      <c r="G51" s="4">
        <v>0</v>
      </c>
      <c r="H51" s="4">
        <f t="shared" si="2"/>
        <v>6</v>
      </c>
      <c r="I51" s="4">
        <v>1</v>
      </c>
      <c r="J51" s="6">
        <v>0</v>
      </c>
      <c r="K51" s="6">
        <v>60</v>
      </c>
      <c r="L51" s="8">
        <v>0</v>
      </c>
      <c r="M51" s="8">
        <v>4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10">
        <f t="shared" si="3"/>
        <v>-40</v>
      </c>
      <c r="V51" s="8">
        <v>0</v>
      </c>
      <c r="W51" s="8">
        <v>0</v>
      </c>
      <c r="X51" s="8">
        <f>IF(ISBLANK(Y51),0, LOOKUP(Y51,[1]Skill!$A:$A,[1]Skill!$V:$V)*Z51/100)</f>
        <v>0</v>
      </c>
      <c r="Y51" s="4"/>
      <c r="Z51" s="4"/>
      <c r="AA51" s="4" t="s">
        <v>5</v>
      </c>
      <c r="AB51" s="4">
        <v>5</v>
      </c>
      <c r="AC51" s="5">
        <v>46</v>
      </c>
      <c r="AD51" s="26">
        <v>0</v>
      </c>
      <c r="AE51" s="25">
        <v>0</v>
      </c>
    </row>
    <row r="52" spans="1:31">
      <c r="A52">
        <v>52000047</v>
      </c>
      <c r="B52" s="4" t="s">
        <v>46</v>
      </c>
      <c r="C52" s="4" t="s">
        <v>194</v>
      </c>
      <c r="D52" s="25" t="s">
        <v>352</v>
      </c>
      <c r="E52" s="4">
        <v>2</v>
      </c>
      <c r="F52">
        <v>103</v>
      </c>
      <c r="G52" s="4">
        <v>0</v>
      </c>
      <c r="H52" s="4">
        <f t="shared" si="2"/>
        <v>6</v>
      </c>
      <c r="I52" s="4">
        <v>2</v>
      </c>
      <c r="J52" s="6">
        <v>0</v>
      </c>
      <c r="K52" s="6">
        <v>60</v>
      </c>
      <c r="L52" s="8">
        <v>-1</v>
      </c>
      <c r="M52" s="8">
        <v>4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10">
        <f t="shared" si="3"/>
        <v>-41</v>
      </c>
      <c r="V52" s="8">
        <v>0</v>
      </c>
      <c r="W52" s="8">
        <v>0</v>
      </c>
      <c r="X52" s="8">
        <f>IF(ISBLANK(Y52),0, LOOKUP(Y52,[1]Skill!$A:$A,[1]Skill!$V:$V)*Z52/100)</f>
        <v>0</v>
      </c>
      <c r="Y52" s="4"/>
      <c r="Z52" s="4"/>
      <c r="AA52" s="4" t="s">
        <v>5</v>
      </c>
      <c r="AB52" s="4">
        <v>5</v>
      </c>
      <c r="AC52" s="5">
        <v>47</v>
      </c>
      <c r="AD52" s="26">
        <v>0</v>
      </c>
      <c r="AE52" s="25">
        <v>0</v>
      </c>
    </row>
    <row r="53" spans="1:31">
      <c r="A53">
        <v>52000048</v>
      </c>
      <c r="B53" s="4" t="s">
        <v>47</v>
      </c>
      <c r="C53" s="4" t="s">
        <v>195</v>
      </c>
      <c r="D53" s="25" t="s">
        <v>352</v>
      </c>
      <c r="E53" s="4">
        <v>2</v>
      </c>
      <c r="F53">
        <v>103</v>
      </c>
      <c r="G53" s="4">
        <v>0</v>
      </c>
      <c r="H53" s="4">
        <f t="shared" si="2"/>
        <v>6</v>
      </c>
      <c r="I53" s="4">
        <v>2</v>
      </c>
      <c r="J53" s="6">
        <v>0</v>
      </c>
      <c r="K53" s="6">
        <v>0</v>
      </c>
      <c r="L53" s="8">
        <v>-1</v>
      </c>
      <c r="M53" s="8">
        <v>4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10">
        <f t="shared" si="3"/>
        <v>-101</v>
      </c>
      <c r="V53" s="8">
        <v>10</v>
      </c>
      <c r="W53" s="8">
        <v>0</v>
      </c>
      <c r="X53" s="8" t="e">
        <f>IF(ISBLANK(Y53),0, LOOKUP(Y53,[1]Skill!$A:$A,[1]Skill!$V:$V)*Z53/100)</f>
        <v>#N/A</v>
      </c>
      <c r="Y53" s="13">
        <v>55000158</v>
      </c>
      <c r="Z53" s="4">
        <v>100</v>
      </c>
      <c r="AA53" s="4" t="s">
        <v>48</v>
      </c>
      <c r="AB53" s="4">
        <v>5</v>
      </c>
      <c r="AC53" s="5">
        <v>48</v>
      </c>
      <c r="AD53" s="26">
        <v>0</v>
      </c>
      <c r="AE53" s="25">
        <v>0</v>
      </c>
    </row>
    <row r="54" spans="1:31">
      <c r="A54">
        <v>52000049</v>
      </c>
      <c r="B54" s="4" t="s">
        <v>49</v>
      </c>
      <c r="C54" s="4" t="s">
        <v>196</v>
      </c>
      <c r="D54" s="25" t="s">
        <v>352</v>
      </c>
      <c r="E54" s="4">
        <v>1</v>
      </c>
      <c r="F54">
        <v>103</v>
      </c>
      <c r="G54" s="4">
        <v>0</v>
      </c>
      <c r="H54" s="4">
        <f t="shared" si="2"/>
        <v>6</v>
      </c>
      <c r="I54" s="4">
        <v>1</v>
      </c>
      <c r="J54" s="6">
        <v>0</v>
      </c>
      <c r="K54" s="6">
        <v>0</v>
      </c>
      <c r="L54" s="8">
        <v>-2</v>
      </c>
      <c r="M54" s="8">
        <v>6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-102</v>
      </c>
      <c r="V54" s="8">
        <v>0</v>
      </c>
      <c r="W54" s="8">
        <v>0</v>
      </c>
      <c r="X54" s="8">
        <f>IF(ISBLANK(Y54),0, LOOKUP(Y54,[1]Skill!$A:$A,[1]Skill!$V:$V)*Z54/100)</f>
        <v>0</v>
      </c>
      <c r="Y54" s="4"/>
      <c r="Z54" s="4"/>
      <c r="AA54" s="4" t="s">
        <v>5</v>
      </c>
      <c r="AB54" s="4">
        <v>5</v>
      </c>
      <c r="AC54" s="5">
        <v>49</v>
      </c>
      <c r="AD54" s="26">
        <v>0</v>
      </c>
      <c r="AE54" s="25">
        <v>0</v>
      </c>
    </row>
    <row r="55" spans="1:31">
      <c r="A55">
        <v>52000050</v>
      </c>
      <c r="B55" s="4" t="s">
        <v>50</v>
      </c>
      <c r="C55" s="4" t="s">
        <v>197</v>
      </c>
      <c r="D55" s="25" t="s">
        <v>352</v>
      </c>
      <c r="E55" s="4">
        <v>1</v>
      </c>
      <c r="F55">
        <v>103</v>
      </c>
      <c r="G55" s="4">
        <v>0</v>
      </c>
      <c r="H55" s="4">
        <f t="shared" si="2"/>
        <v>6</v>
      </c>
      <c r="I55" s="4">
        <v>1</v>
      </c>
      <c r="J55" s="6">
        <v>0</v>
      </c>
      <c r="K55" s="6">
        <v>0</v>
      </c>
      <c r="L55" s="8">
        <v>0</v>
      </c>
      <c r="M55" s="8">
        <v>6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10">
        <f t="shared" si="3"/>
        <v>-100</v>
      </c>
      <c r="V55" s="8">
        <v>0</v>
      </c>
      <c r="W55" s="8">
        <v>0</v>
      </c>
      <c r="X55" s="8">
        <f>IF(ISBLANK(Y55),0, LOOKUP(Y55,[1]Skill!$A:$A,[1]Skill!$V:$V)*Z55/100)</f>
        <v>0</v>
      </c>
      <c r="Y55" s="4"/>
      <c r="Z55" s="4"/>
      <c r="AA55" s="4" t="s">
        <v>5</v>
      </c>
      <c r="AB55" s="4">
        <v>5</v>
      </c>
      <c r="AC55" s="5">
        <v>50</v>
      </c>
      <c r="AD55" s="26">
        <v>0</v>
      </c>
      <c r="AE55" s="25">
        <v>0</v>
      </c>
    </row>
    <row r="56" spans="1:31">
      <c r="A56">
        <v>52000051</v>
      </c>
      <c r="B56" s="4" t="s">
        <v>51</v>
      </c>
      <c r="C56" s="4" t="s">
        <v>198</v>
      </c>
      <c r="D56" s="25" t="s">
        <v>352</v>
      </c>
      <c r="E56" s="4">
        <v>1</v>
      </c>
      <c r="F56">
        <v>103</v>
      </c>
      <c r="G56" s="4">
        <v>0</v>
      </c>
      <c r="H56" s="4">
        <f t="shared" si="2"/>
        <v>6</v>
      </c>
      <c r="I56" s="4">
        <v>1</v>
      </c>
      <c r="J56" s="6">
        <v>0</v>
      </c>
      <c r="K56" s="6">
        <v>0</v>
      </c>
      <c r="L56" s="8">
        <v>0</v>
      </c>
      <c r="M56" s="8">
        <v>6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-100</v>
      </c>
      <c r="V56" s="8">
        <v>0</v>
      </c>
      <c r="W56" s="8">
        <v>0</v>
      </c>
      <c r="X56" s="8">
        <f>IF(ISBLANK(Y56),0, LOOKUP(Y56,[1]Skill!$A:$A,[1]Skill!$V:$V)*Z56/100)</f>
        <v>0</v>
      </c>
      <c r="Y56" s="4"/>
      <c r="Z56" s="4"/>
      <c r="AA56" s="4" t="s">
        <v>5</v>
      </c>
      <c r="AB56" s="4">
        <v>5</v>
      </c>
      <c r="AC56" s="5">
        <v>51</v>
      </c>
      <c r="AD56" s="26">
        <v>0</v>
      </c>
      <c r="AE56" s="25">
        <v>0</v>
      </c>
    </row>
    <row r="57" spans="1:31">
      <c r="A57">
        <v>52000052</v>
      </c>
      <c r="B57" s="4" t="s">
        <v>52</v>
      </c>
      <c r="C57" s="4" t="s">
        <v>199</v>
      </c>
      <c r="D57" s="25" t="s">
        <v>352</v>
      </c>
      <c r="E57" s="4">
        <v>1</v>
      </c>
      <c r="F57">
        <v>102</v>
      </c>
      <c r="G57" s="4">
        <v>0</v>
      </c>
      <c r="H57" s="4">
        <f t="shared" si="2"/>
        <v>6</v>
      </c>
      <c r="I57" s="4">
        <v>1</v>
      </c>
      <c r="J57" s="6">
        <v>0</v>
      </c>
      <c r="K57" s="6">
        <v>75</v>
      </c>
      <c r="L57" s="8">
        <v>-3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-28</v>
      </c>
      <c r="V57" s="8">
        <v>0</v>
      </c>
      <c r="W57" s="8">
        <v>0</v>
      </c>
      <c r="X57" s="8">
        <f>IF(ISBLANK(Y57),0, LOOKUP(Y57,[1]Skill!$A:$A,[1]Skill!$V:$V)*Z57/100)</f>
        <v>0</v>
      </c>
      <c r="Y57" s="4"/>
      <c r="Z57" s="4"/>
      <c r="AA57" s="4" t="s">
        <v>5</v>
      </c>
      <c r="AB57" s="4">
        <v>5</v>
      </c>
      <c r="AC57" s="5">
        <v>52</v>
      </c>
      <c r="AD57" s="26">
        <v>0</v>
      </c>
      <c r="AE57" s="25">
        <v>0</v>
      </c>
    </row>
    <row r="58" spans="1:31">
      <c r="A58">
        <v>52000053</v>
      </c>
      <c r="B58" s="4" t="s">
        <v>53</v>
      </c>
      <c r="C58" s="4" t="s">
        <v>200</v>
      </c>
      <c r="D58" s="25" t="s">
        <v>352</v>
      </c>
      <c r="E58" s="4">
        <v>2</v>
      </c>
      <c r="F58">
        <v>102</v>
      </c>
      <c r="G58" s="4">
        <v>0</v>
      </c>
      <c r="H58" s="4">
        <f t="shared" si="2"/>
        <v>6</v>
      </c>
      <c r="I58" s="4">
        <v>2</v>
      </c>
      <c r="J58" s="6">
        <v>0</v>
      </c>
      <c r="K58" s="6">
        <v>55</v>
      </c>
      <c r="L58" s="8">
        <v>-1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10">
        <f t="shared" si="3"/>
        <v>-46</v>
      </c>
      <c r="V58" s="8">
        <v>0</v>
      </c>
      <c r="W58" s="8">
        <v>0</v>
      </c>
      <c r="X58" s="8">
        <f>IF(ISBLANK(Y58),0, LOOKUP(Y58,[1]Skill!$A:$A,[1]Skill!$V:$V)*Z58/100)</f>
        <v>0</v>
      </c>
      <c r="Y58" s="4"/>
      <c r="Z58" s="4"/>
      <c r="AA58" s="4" t="s">
        <v>5</v>
      </c>
      <c r="AB58" s="4">
        <v>5</v>
      </c>
      <c r="AC58" s="5">
        <v>53</v>
      </c>
      <c r="AD58" s="26">
        <v>0</v>
      </c>
      <c r="AE58" s="25">
        <v>0</v>
      </c>
    </row>
    <row r="59" spans="1:31">
      <c r="A59">
        <v>52000054</v>
      </c>
      <c r="B59" s="4" t="s">
        <v>54</v>
      </c>
      <c r="C59" s="4" t="s">
        <v>201</v>
      </c>
      <c r="D59" s="25" t="s">
        <v>352</v>
      </c>
      <c r="E59" s="4">
        <v>2</v>
      </c>
      <c r="F59">
        <v>102</v>
      </c>
      <c r="G59" s="4">
        <v>0</v>
      </c>
      <c r="H59" s="4">
        <f t="shared" si="2"/>
        <v>6</v>
      </c>
      <c r="I59" s="4">
        <v>2</v>
      </c>
      <c r="J59" s="6">
        <v>40</v>
      </c>
      <c r="K59" s="6">
        <v>30</v>
      </c>
      <c r="L59" s="8">
        <v>-2</v>
      </c>
      <c r="M59" s="8">
        <v>4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-32</v>
      </c>
      <c r="V59" s="8">
        <v>0</v>
      </c>
      <c r="W59" s="8">
        <v>0</v>
      </c>
      <c r="X59" s="8">
        <f>IF(ISBLANK(Y59),0, LOOKUP(Y59,[1]Skill!$A:$A,[1]Skill!$V:$V)*Z59/100)</f>
        <v>0</v>
      </c>
      <c r="Y59" s="4"/>
      <c r="Z59" s="4"/>
      <c r="AA59" s="4" t="s">
        <v>5</v>
      </c>
      <c r="AB59" s="4">
        <v>5</v>
      </c>
      <c r="AC59" s="5">
        <v>54</v>
      </c>
      <c r="AD59" s="26">
        <v>0</v>
      </c>
      <c r="AE59" s="25">
        <v>0</v>
      </c>
    </row>
    <row r="60" spans="1:31">
      <c r="A60">
        <v>52000055</v>
      </c>
      <c r="B60" s="4" t="s">
        <v>55</v>
      </c>
      <c r="C60" s="4" t="s">
        <v>202</v>
      </c>
      <c r="D60" s="25" t="s">
        <v>352</v>
      </c>
      <c r="E60" s="4">
        <v>3</v>
      </c>
      <c r="F60">
        <v>102</v>
      </c>
      <c r="G60" s="4">
        <v>0</v>
      </c>
      <c r="H60" s="4">
        <f t="shared" si="2"/>
        <v>6</v>
      </c>
      <c r="I60" s="4">
        <v>3</v>
      </c>
      <c r="J60" s="6">
        <v>0</v>
      </c>
      <c r="K60" s="6">
        <v>50</v>
      </c>
      <c r="L60" s="8">
        <v>1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-49</v>
      </c>
      <c r="V60" s="8">
        <v>0</v>
      </c>
      <c r="W60" s="8">
        <v>0</v>
      </c>
      <c r="X60" s="8">
        <f>IF(ISBLANK(Y60),0, LOOKUP(Y60,[1]Skill!$A:$A,[1]Skill!$V:$V)*Z60/100)</f>
        <v>0</v>
      </c>
      <c r="Y60" s="4"/>
      <c r="Z60" s="4"/>
      <c r="AA60" s="4" t="s">
        <v>5</v>
      </c>
      <c r="AB60" s="4">
        <v>5</v>
      </c>
      <c r="AC60" s="5">
        <v>55</v>
      </c>
      <c r="AD60" s="26">
        <v>0</v>
      </c>
      <c r="AE60" s="25">
        <v>0</v>
      </c>
    </row>
    <row r="61" spans="1:31">
      <c r="A61">
        <v>52000056</v>
      </c>
      <c r="B61" s="4" t="s">
        <v>56</v>
      </c>
      <c r="C61" s="4" t="s">
        <v>203</v>
      </c>
      <c r="D61" s="25" t="s">
        <v>352</v>
      </c>
      <c r="E61" s="4">
        <v>3</v>
      </c>
      <c r="F61">
        <v>102</v>
      </c>
      <c r="G61" s="4">
        <v>0</v>
      </c>
      <c r="H61" s="4">
        <f t="shared" si="2"/>
        <v>6</v>
      </c>
      <c r="I61" s="4">
        <v>3</v>
      </c>
      <c r="J61" s="6">
        <v>0</v>
      </c>
      <c r="K61" s="6">
        <v>25</v>
      </c>
      <c r="L61" s="8">
        <v>1</v>
      </c>
      <c r="M61" s="8">
        <v>4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0">
        <f t="shared" si="3"/>
        <v>-74</v>
      </c>
      <c r="V61" s="8">
        <v>0</v>
      </c>
      <c r="W61" s="8">
        <v>0</v>
      </c>
      <c r="X61" s="8">
        <f>IF(ISBLANK(Y61),0, LOOKUP(Y61,[1]Skill!$A:$A,[1]Skill!$V:$V)*Z61/100)</f>
        <v>0</v>
      </c>
      <c r="Y61" s="4"/>
      <c r="Z61" s="4"/>
      <c r="AA61" s="4" t="s">
        <v>5</v>
      </c>
      <c r="AB61" s="4">
        <v>5</v>
      </c>
      <c r="AC61" s="5">
        <v>56</v>
      </c>
      <c r="AD61" s="26">
        <v>0</v>
      </c>
      <c r="AE61" s="25">
        <v>0</v>
      </c>
    </row>
    <row r="62" spans="1:31">
      <c r="A62">
        <v>52000057</v>
      </c>
      <c r="B62" s="4" t="s">
        <v>57</v>
      </c>
      <c r="C62" s="4" t="s">
        <v>204</v>
      </c>
      <c r="D62" s="25" t="s">
        <v>352</v>
      </c>
      <c r="E62" s="4">
        <v>3</v>
      </c>
      <c r="F62">
        <v>102</v>
      </c>
      <c r="G62" s="4">
        <v>0</v>
      </c>
      <c r="H62" s="4">
        <f t="shared" si="2"/>
        <v>6</v>
      </c>
      <c r="I62" s="4">
        <v>3</v>
      </c>
      <c r="J62" s="6">
        <v>0</v>
      </c>
      <c r="K62" s="6">
        <v>65</v>
      </c>
      <c r="L62" s="8">
        <v>2</v>
      </c>
      <c r="M62" s="8">
        <v>4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10">
        <f t="shared" si="3"/>
        <v>-33</v>
      </c>
      <c r="V62" s="8">
        <v>0</v>
      </c>
      <c r="W62" s="8">
        <v>0</v>
      </c>
      <c r="X62" s="8">
        <f>IF(ISBLANK(Y62),0, LOOKUP(Y62,[1]Skill!$A:$A,[1]Skill!$V:$V)*Z62/100)</f>
        <v>0</v>
      </c>
      <c r="Y62" s="4"/>
      <c r="Z62" s="4"/>
      <c r="AA62" s="4" t="s">
        <v>5</v>
      </c>
      <c r="AB62" s="4">
        <v>5</v>
      </c>
      <c r="AC62" s="5">
        <v>57</v>
      </c>
      <c r="AD62" s="26">
        <v>0</v>
      </c>
      <c r="AE62" s="25">
        <v>0</v>
      </c>
    </row>
    <row r="63" spans="1:31">
      <c r="A63">
        <v>52000058</v>
      </c>
      <c r="B63" s="4" t="s">
        <v>139</v>
      </c>
      <c r="C63" s="4" t="s">
        <v>140</v>
      </c>
      <c r="D63" s="25" t="s">
        <v>352</v>
      </c>
      <c r="E63" s="4">
        <v>3</v>
      </c>
      <c r="F63">
        <v>103</v>
      </c>
      <c r="G63" s="4">
        <v>0</v>
      </c>
      <c r="H63" s="4">
        <f t="shared" si="2"/>
        <v>6</v>
      </c>
      <c r="I63" s="4">
        <v>3</v>
      </c>
      <c r="J63" s="6">
        <v>0</v>
      </c>
      <c r="K63" s="6">
        <v>0</v>
      </c>
      <c r="L63" s="8">
        <v>2</v>
      </c>
      <c r="M63" s="8">
        <v>4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10">
        <f t="shared" si="3"/>
        <v>-98</v>
      </c>
      <c r="V63" s="8">
        <v>0</v>
      </c>
      <c r="W63" s="8">
        <v>0</v>
      </c>
      <c r="X63" s="8" t="e">
        <f>IF(ISBLANK(Y63),0, LOOKUP(Y63,[1]Skill!$A:$A,[1]Skill!$V:$V)*Z63/100)</f>
        <v>#N/A</v>
      </c>
      <c r="Y63" s="39">
        <v>55000092</v>
      </c>
      <c r="Z63" s="4">
        <v>50</v>
      </c>
      <c r="AA63" s="4" t="s">
        <v>5</v>
      </c>
      <c r="AB63" s="4">
        <v>5</v>
      </c>
      <c r="AC63" s="5">
        <v>58</v>
      </c>
      <c r="AD63" s="26">
        <v>0</v>
      </c>
      <c r="AE63" s="25">
        <v>0</v>
      </c>
    </row>
    <row r="64" spans="1:31">
      <c r="A64">
        <v>52000059</v>
      </c>
      <c r="B64" s="4" t="s">
        <v>58</v>
      </c>
      <c r="C64" s="4" t="s">
        <v>205</v>
      </c>
      <c r="D64" s="25" t="s">
        <v>352</v>
      </c>
      <c r="E64" s="4">
        <v>4</v>
      </c>
      <c r="F64">
        <v>103</v>
      </c>
      <c r="G64" s="4">
        <v>0</v>
      </c>
      <c r="H64" s="4">
        <f t="shared" si="2"/>
        <v>6</v>
      </c>
      <c r="I64" s="4">
        <v>4</v>
      </c>
      <c r="J64" s="6">
        <v>25</v>
      </c>
      <c r="K64" s="6">
        <v>0</v>
      </c>
      <c r="L64" s="8">
        <v>1</v>
      </c>
      <c r="M64" s="8">
        <v>4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10">
        <f t="shared" si="3"/>
        <v>-74</v>
      </c>
      <c r="V64" s="8">
        <v>0</v>
      </c>
      <c r="W64" s="8">
        <v>0</v>
      </c>
      <c r="X64" s="8" t="e">
        <f>IF(ISBLANK(Y64),0, LOOKUP(Y64,[1]Skill!$A:$A,[1]Skill!$V:$V)*Z64/100)</f>
        <v>#N/A</v>
      </c>
      <c r="Y64" s="39">
        <v>55000089</v>
      </c>
      <c r="Z64" s="4">
        <v>100</v>
      </c>
      <c r="AA64" s="4" t="s">
        <v>5</v>
      </c>
      <c r="AB64" s="4">
        <v>5</v>
      </c>
      <c r="AC64" s="5">
        <v>59</v>
      </c>
      <c r="AD64" s="26">
        <v>0</v>
      </c>
      <c r="AE64" s="25">
        <v>0</v>
      </c>
    </row>
    <row r="65" spans="1:31">
      <c r="A65">
        <v>52000060</v>
      </c>
      <c r="B65" s="4" t="s">
        <v>59</v>
      </c>
      <c r="C65" s="4" t="s">
        <v>206</v>
      </c>
      <c r="D65" s="25" t="s">
        <v>352</v>
      </c>
      <c r="E65" s="4">
        <v>1</v>
      </c>
      <c r="F65">
        <v>103</v>
      </c>
      <c r="G65" s="4">
        <v>0</v>
      </c>
      <c r="H65" s="4">
        <f t="shared" si="2"/>
        <v>6</v>
      </c>
      <c r="I65" s="4">
        <v>1</v>
      </c>
      <c r="J65" s="6">
        <v>0</v>
      </c>
      <c r="K65" s="6">
        <v>0</v>
      </c>
      <c r="L65" s="8">
        <v>0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10">
        <f t="shared" si="3"/>
        <v>-100</v>
      </c>
      <c r="V65" s="8">
        <v>0</v>
      </c>
      <c r="W65" s="8">
        <v>0</v>
      </c>
      <c r="X65" s="8" t="e">
        <f>IF(ISBLANK(Y65),0, LOOKUP(Y65,[1]Skill!$A:$A,[1]Skill!$V:$V)*Z65/100)</f>
        <v>#N/A</v>
      </c>
      <c r="Y65">
        <v>55000101</v>
      </c>
      <c r="Z65" s="4">
        <v>100</v>
      </c>
      <c r="AA65" s="4" t="s">
        <v>5</v>
      </c>
      <c r="AB65" s="4">
        <v>5</v>
      </c>
      <c r="AC65" s="5">
        <v>60</v>
      </c>
      <c r="AD65" s="26">
        <v>0</v>
      </c>
      <c r="AE65" s="25">
        <v>0</v>
      </c>
    </row>
    <row r="66" spans="1:31">
      <c r="A66">
        <v>52000061</v>
      </c>
      <c r="B66" s="4" t="s">
        <v>60</v>
      </c>
      <c r="C66" s="4" t="s">
        <v>207</v>
      </c>
      <c r="D66" s="25" t="s">
        <v>352</v>
      </c>
      <c r="E66" s="4">
        <v>3</v>
      </c>
      <c r="F66">
        <v>103</v>
      </c>
      <c r="G66" s="4">
        <v>0</v>
      </c>
      <c r="H66" s="4">
        <f t="shared" si="2"/>
        <v>6</v>
      </c>
      <c r="I66" s="4">
        <v>3</v>
      </c>
      <c r="J66" s="6">
        <v>0</v>
      </c>
      <c r="K66" s="6">
        <v>0</v>
      </c>
      <c r="L66" s="8">
        <v>0</v>
      </c>
      <c r="M66" s="8">
        <v>4</v>
      </c>
      <c r="N66" s="8">
        <v>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-100</v>
      </c>
      <c r="V66" s="8">
        <v>0</v>
      </c>
      <c r="W66" s="8">
        <v>0</v>
      </c>
      <c r="X66" s="8" t="e">
        <f>IF(ISBLANK(Y66),0, LOOKUP(Y66,[1]Skill!$A:$A,[1]Skill!$V:$V)*Z66/100)</f>
        <v>#N/A</v>
      </c>
      <c r="Y66">
        <v>55000102</v>
      </c>
      <c r="Z66" s="4">
        <v>100</v>
      </c>
      <c r="AA66" s="4" t="s">
        <v>5</v>
      </c>
      <c r="AB66" s="4">
        <v>5</v>
      </c>
      <c r="AC66" s="5">
        <v>61</v>
      </c>
      <c r="AD66" s="26">
        <v>0</v>
      </c>
      <c r="AE66" s="25">
        <v>0</v>
      </c>
    </row>
    <row r="67" spans="1:31">
      <c r="A67">
        <v>52000062</v>
      </c>
      <c r="B67" s="4" t="s">
        <v>61</v>
      </c>
      <c r="C67" s="4" t="s">
        <v>208</v>
      </c>
      <c r="D67" s="25" t="s">
        <v>352</v>
      </c>
      <c r="E67" s="4">
        <v>3</v>
      </c>
      <c r="F67">
        <v>103</v>
      </c>
      <c r="G67" s="4">
        <v>0</v>
      </c>
      <c r="H67" s="4">
        <f t="shared" si="2"/>
        <v>6</v>
      </c>
      <c r="I67" s="4">
        <v>3</v>
      </c>
      <c r="J67" s="6">
        <v>0</v>
      </c>
      <c r="K67" s="6">
        <v>0</v>
      </c>
      <c r="L67" s="8">
        <v>2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0">
        <f t="shared" si="3"/>
        <v>-98</v>
      </c>
      <c r="V67" s="8">
        <v>0</v>
      </c>
      <c r="W67" s="8">
        <v>0</v>
      </c>
      <c r="X67" s="8" t="e">
        <f>IF(ISBLANK(Y67),0, LOOKUP(Y67,[1]Skill!$A:$A,[1]Skill!$V:$V)*Z67/100)</f>
        <v>#N/A</v>
      </c>
      <c r="Y67">
        <v>55000143</v>
      </c>
      <c r="Z67" s="4">
        <v>30</v>
      </c>
      <c r="AA67" s="4" t="s">
        <v>5</v>
      </c>
      <c r="AB67" s="4">
        <v>5</v>
      </c>
      <c r="AC67" s="5">
        <v>62</v>
      </c>
      <c r="AD67" s="26">
        <v>0</v>
      </c>
      <c r="AE67" s="25">
        <v>0</v>
      </c>
    </row>
    <row r="68" spans="1:31">
      <c r="A68">
        <v>52000063</v>
      </c>
      <c r="B68" s="4" t="s">
        <v>62</v>
      </c>
      <c r="C68" s="4" t="s">
        <v>209</v>
      </c>
      <c r="D68" s="25" t="s">
        <v>359</v>
      </c>
      <c r="E68" s="4">
        <v>1</v>
      </c>
      <c r="F68">
        <v>102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0</v>
      </c>
      <c r="I68" s="4">
        <v>1</v>
      </c>
      <c r="J68" s="6">
        <v>0</v>
      </c>
      <c r="K68" s="6">
        <v>47</v>
      </c>
      <c r="L68" s="8">
        <v>-2</v>
      </c>
      <c r="M68" s="8">
        <v>3</v>
      </c>
      <c r="N68" s="8">
        <v>10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SUM(N68:T68)*5+IF(ISNUMBER(X68),X68,0)</f>
        <v>-5</v>
      </c>
      <c r="V68" s="8">
        <v>0</v>
      </c>
      <c r="W68" s="8">
        <v>0</v>
      </c>
      <c r="X68" s="8">
        <f>IF(ISBLANK(Y68),0, LOOKUP(Y68,[1]Skill!$A:$A,[1]Skill!$V:$V)*Z68/100)</f>
        <v>0</v>
      </c>
      <c r="Z68" s="4"/>
      <c r="AA68" s="4" t="s">
        <v>5</v>
      </c>
      <c r="AB68" s="4">
        <v>5</v>
      </c>
      <c r="AC68" s="5">
        <v>63</v>
      </c>
      <c r="AD68" s="26">
        <v>0</v>
      </c>
      <c r="AE68" s="25">
        <v>0</v>
      </c>
    </row>
    <row r="69" spans="1:31">
      <c r="A69">
        <v>52000064</v>
      </c>
      <c r="B69" s="4" t="s">
        <v>63</v>
      </c>
      <c r="C69" s="4" t="s">
        <v>210</v>
      </c>
      <c r="D69" s="25" t="s">
        <v>352</v>
      </c>
      <c r="E69" s="4">
        <v>4</v>
      </c>
      <c r="F69">
        <v>102</v>
      </c>
      <c r="G69" s="4">
        <v>0</v>
      </c>
      <c r="H69" s="4">
        <f t="shared" si="4"/>
        <v>6</v>
      </c>
      <c r="I69" s="4">
        <v>4</v>
      </c>
      <c r="J69" s="6">
        <v>0</v>
      </c>
      <c r="K69" s="6">
        <v>80</v>
      </c>
      <c r="L69" s="8">
        <v>-3</v>
      </c>
      <c r="M69" s="8">
        <v>4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-23</v>
      </c>
      <c r="V69" s="8">
        <v>0</v>
      </c>
      <c r="W69" s="8">
        <v>0</v>
      </c>
      <c r="X69" s="8" t="e">
        <f>IF(ISBLANK(Y69),0, LOOKUP(Y69,[1]Skill!$A:$A,[1]Skill!$V:$V)*Z69/100)</f>
        <v>#N/A</v>
      </c>
      <c r="Y69">
        <v>55000166</v>
      </c>
      <c r="Z69" s="4">
        <v>100</v>
      </c>
      <c r="AA69" s="4" t="s">
        <v>5</v>
      </c>
      <c r="AB69" s="4">
        <v>5</v>
      </c>
      <c r="AC69" s="5">
        <v>64</v>
      </c>
      <c r="AD69" s="26">
        <v>0</v>
      </c>
      <c r="AE69" s="25">
        <v>0</v>
      </c>
    </row>
    <row r="70" spans="1:31">
      <c r="A70">
        <v>52000065</v>
      </c>
      <c r="B70" s="4" t="s">
        <v>64</v>
      </c>
      <c r="C70" s="4" t="s">
        <v>211</v>
      </c>
      <c r="D70" s="25" t="s">
        <v>352</v>
      </c>
      <c r="E70" s="4">
        <v>1</v>
      </c>
      <c r="F70">
        <v>100</v>
      </c>
      <c r="G70" s="4">
        <v>0</v>
      </c>
      <c r="H70" s="4">
        <f t="shared" si="4"/>
        <v>6</v>
      </c>
      <c r="I70" s="4">
        <v>1</v>
      </c>
      <c r="J70" s="6">
        <v>67</v>
      </c>
      <c r="K70" s="6">
        <v>0</v>
      </c>
      <c r="L70" s="8">
        <v>-1</v>
      </c>
      <c r="M70" s="8">
        <v>4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-34</v>
      </c>
      <c r="V70" s="8">
        <v>10</v>
      </c>
      <c r="W70" s="8">
        <v>0</v>
      </c>
      <c r="X70" s="8" t="e">
        <f>IF(ISBLANK(Y70),0, LOOKUP(Y70,[1]Skill!$A:$A,[1]Skill!$V:$V)*Z70/100)</f>
        <v>#N/A</v>
      </c>
      <c r="Y70">
        <v>55000222</v>
      </c>
      <c r="Z70" s="4">
        <v>100</v>
      </c>
      <c r="AA70" s="4" t="s">
        <v>41</v>
      </c>
      <c r="AB70" s="4">
        <v>5</v>
      </c>
      <c r="AC70" s="5">
        <v>65</v>
      </c>
      <c r="AD70" s="26">
        <v>0</v>
      </c>
      <c r="AE70" s="25">
        <v>0</v>
      </c>
    </row>
    <row r="71" spans="1:31">
      <c r="A71">
        <v>52000066</v>
      </c>
      <c r="B71" s="4" t="s">
        <v>65</v>
      </c>
      <c r="C71" s="4" t="s">
        <v>212</v>
      </c>
      <c r="D71" s="25" t="s">
        <v>352</v>
      </c>
      <c r="E71" s="4">
        <v>2</v>
      </c>
      <c r="F71">
        <v>100</v>
      </c>
      <c r="G71" s="4">
        <v>0</v>
      </c>
      <c r="H71" s="4">
        <f t="shared" si="4"/>
        <v>6</v>
      </c>
      <c r="I71" s="4">
        <v>2</v>
      </c>
      <c r="J71" s="6">
        <v>90</v>
      </c>
      <c r="K71" s="6">
        <v>0</v>
      </c>
      <c r="L71" s="8">
        <v>-1</v>
      </c>
      <c r="M71" s="8">
        <v>5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-11</v>
      </c>
      <c r="V71" s="8">
        <v>10</v>
      </c>
      <c r="W71" s="8">
        <v>0</v>
      </c>
      <c r="X71" s="8">
        <f>IF(ISBLANK(Y71),0, LOOKUP(Y71,[1]Skill!$A:$A,[1]Skill!$V:$V)*Z71/100)</f>
        <v>0</v>
      </c>
      <c r="Y71" s="33"/>
      <c r="Z71" s="4"/>
      <c r="AA71" s="4" t="s">
        <v>1</v>
      </c>
      <c r="AB71" s="4">
        <v>5</v>
      </c>
      <c r="AC71" s="5">
        <v>66</v>
      </c>
      <c r="AD71" s="26">
        <v>0</v>
      </c>
      <c r="AE71" s="25">
        <v>0</v>
      </c>
    </row>
    <row r="72" spans="1:31">
      <c r="A72">
        <v>52000067</v>
      </c>
      <c r="B72" s="4" t="s">
        <v>66</v>
      </c>
      <c r="C72" s="4" t="s">
        <v>213</v>
      </c>
      <c r="D72" s="25" t="s">
        <v>352</v>
      </c>
      <c r="E72" s="4">
        <v>3</v>
      </c>
      <c r="F72">
        <v>100</v>
      </c>
      <c r="G72" s="4">
        <v>0</v>
      </c>
      <c r="H72" s="4">
        <f t="shared" si="4"/>
        <v>6</v>
      </c>
      <c r="I72" s="4">
        <v>3</v>
      </c>
      <c r="J72" s="6">
        <v>90</v>
      </c>
      <c r="K72" s="6">
        <v>0</v>
      </c>
      <c r="L72" s="8">
        <v>-1</v>
      </c>
      <c r="M72" s="8">
        <v>5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10">
        <f t="shared" si="5"/>
        <v>-11</v>
      </c>
      <c r="V72" s="8">
        <v>10</v>
      </c>
      <c r="W72" s="8">
        <v>0</v>
      </c>
      <c r="X72" s="8">
        <f>IF(ISBLANK(Y72),0, LOOKUP(Y72,[1]Skill!$A:$A,[1]Skill!$V:$V)*Z72/100)</f>
        <v>0</v>
      </c>
      <c r="Y72" s="33"/>
      <c r="Z72" s="4"/>
      <c r="AA72" s="4" t="s">
        <v>3</v>
      </c>
      <c r="AB72" s="4">
        <v>5</v>
      </c>
      <c r="AC72" s="5">
        <v>67</v>
      </c>
      <c r="AD72" s="26">
        <v>0</v>
      </c>
      <c r="AE72" s="25">
        <v>0</v>
      </c>
    </row>
    <row r="73" spans="1:31">
      <c r="A73">
        <v>52000068</v>
      </c>
      <c r="B73" s="13" t="s">
        <v>277</v>
      </c>
      <c r="C73" s="13" t="s">
        <v>278</v>
      </c>
      <c r="D73" s="25" t="s">
        <v>352</v>
      </c>
      <c r="E73" s="4">
        <v>2</v>
      </c>
      <c r="F73">
        <v>102</v>
      </c>
      <c r="G73" s="4">
        <v>0</v>
      </c>
      <c r="H73" s="4">
        <f t="shared" si="4"/>
        <v>6</v>
      </c>
      <c r="I73" s="4">
        <v>2</v>
      </c>
      <c r="J73" s="6">
        <v>0</v>
      </c>
      <c r="K73" s="6">
        <v>85</v>
      </c>
      <c r="L73" s="8">
        <v>-1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-16</v>
      </c>
      <c r="V73" s="8">
        <v>0</v>
      </c>
      <c r="W73" s="8">
        <v>0</v>
      </c>
      <c r="X73" s="8">
        <f>IF(ISBLANK(Y73),0, LOOKUP(Y73,[1]Skill!$A:$A,[1]Skill!$V:$V)*Z73/100)</f>
        <v>0</v>
      </c>
      <c r="Y73" s="33"/>
      <c r="Z73" s="4"/>
      <c r="AA73" s="4" t="s">
        <v>5</v>
      </c>
      <c r="AB73" s="4">
        <v>5</v>
      </c>
      <c r="AC73" s="5">
        <v>68</v>
      </c>
      <c r="AD73" s="26">
        <v>0</v>
      </c>
      <c r="AE73" s="25">
        <v>0</v>
      </c>
    </row>
    <row r="74" spans="1:31">
      <c r="A74">
        <v>52000069</v>
      </c>
      <c r="B74" s="4" t="s">
        <v>67</v>
      </c>
      <c r="C74" s="4" t="s">
        <v>214</v>
      </c>
      <c r="D74" s="25" t="s">
        <v>352</v>
      </c>
      <c r="E74" s="4">
        <v>5</v>
      </c>
      <c r="F74">
        <v>103</v>
      </c>
      <c r="G74" s="4">
        <v>0</v>
      </c>
      <c r="H74" s="4">
        <f t="shared" si="4"/>
        <v>6</v>
      </c>
      <c r="I74" s="4">
        <v>5</v>
      </c>
      <c r="J74" s="6">
        <v>0</v>
      </c>
      <c r="K74" s="6">
        <v>0</v>
      </c>
      <c r="L74" s="8">
        <v>3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0">
        <f t="shared" si="5"/>
        <v>-97</v>
      </c>
      <c r="V74" s="8">
        <v>0</v>
      </c>
      <c r="W74" s="8">
        <v>0</v>
      </c>
      <c r="X74" s="8" t="e">
        <f>IF(ISBLANK(Y74),0, LOOKUP(Y74,[1]Skill!$A:$A,[1]Skill!$V:$V)*Z74/100)</f>
        <v>#N/A</v>
      </c>
      <c r="Y74">
        <v>55000159</v>
      </c>
      <c r="Z74" s="4">
        <v>100</v>
      </c>
      <c r="AA74" s="4" t="s">
        <v>5</v>
      </c>
      <c r="AB74" s="4">
        <v>5</v>
      </c>
      <c r="AC74" s="5">
        <v>69</v>
      </c>
      <c r="AD74" s="26">
        <v>0</v>
      </c>
      <c r="AE74" s="25">
        <v>0</v>
      </c>
    </row>
    <row r="75" spans="1:31">
      <c r="A75">
        <v>52000070</v>
      </c>
      <c r="B75" s="4" t="s">
        <v>68</v>
      </c>
      <c r="C75" s="4" t="s">
        <v>215</v>
      </c>
      <c r="D75" s="25" t="s">
        <v>352</v>
      </c>
      <c r="E75" s="4">
        <v>2</v>
      </c>
      <c r="F75">
        <v>102</v>
      </c>
      <c r="G75" s="4">
        <v>0</v>
      </c>
      <c r="H75" s="4">
        <f t="shared" si="4"/>
        <v>6</v>
      </c>
      <c r="I75" s="4">
        <v>2</v>
      </c>
      <c r="J75" s="6">
        <v>0</v>
      </c>
      <c r="K75" s="6">
        <v>70</v>
      </c>
      <c r="L75" s="8">
        <v>-2</v>
      </c>
      <c r="M75" s="8">
        <v>4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-32</v>
      </c>
      <c r="V75" s="8">
        <v>0</v>
      </c>
      <c r="W75" s="8">
        <v>0</v>
      </c>
      <c r="X75" s="8" t="e">
        <f>IF(ISBLANK(Y75),0, LOOKUP(Y75,[1]Skill!$A:$A,[1]Skill!$V:$V)*Z75/100)</f>
        <v>#N/A</v>
      </c>
      <c r="Y75">
        <v>55000167</v>
      </c>
      <c r="Z75" s="4">
        <v>100</v>
      </c>
      <c r="AA75" s="4" t="s">
        <v>5</v>
      </c>
      <c r="AB75" s="4">
        <v>5</v>
      </c>
      <c r="AC75" s="5">
        <v>70</v>
      </c>
      <c r="AD75" s="26">
        <v>0</v>
      </c>
      <c r="AE75" s="25">
        <v>0</v>
      </c>
    </row>
    <row r="76" spans="1:31">
      <c r="A76">
        <v>52000071</v>
      </c>
      <c r="B76" s="4" t="s">
        <v>69</v>
      </c>
      <c r="C76" s="4" t="s">
        <v>216</v>
      </c>
      <c r="D76" s="25" t="s">
        <v>352</v>
      </c>
      <c r="E76" s="4">
        <v>4</v>
      </c>
      <c r="F76">
        <v>102</v>
      </c>
      <c r="G76" s="4">
        <v>0</v>
      </c>
      <c r="H76" s="4">
        <f t="shared" si="4"/>
        <v>6</v>
      </c>
      <c r="I76" s="4">
        <v>4</v>
      </c>
      <c r="J76" s="6">
        <v>0</v>
      </c>
      <c r="K76" s="6">
        <v>35</v>
      </c>
      <c r="L76" s="8">
        <v>2</v>
      </c>
      <c r="M76" s="8">
        <v>4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-63</v>
      </c>
      <c r="V76" s="8">
        <v>0</v>
      </c>
      <c r="W76" s="8">
        <v>0</v>
      </c>
      <c r="X76" s="8" t="e">
        <f>IF(ISBLANK(Y76),0, LOOKUP(Y76,[1]Skill!$A:$A,[1]Skill!$V:$V)*Z76/100)</f>
        <v>#N/A</v>
      </c>
      <c r="Y76">
        <v>55000168</v>
      </c>
      <c r="Z76" s="4">
        <v>100</v>
      </c>
      <c r="AA76" s="4" t="s">
        <v>5</v>
      </c>
      <c r="AB76" s="4">
        <v>5</v>
      </c>
      <c r="AC76" s="5">
        <v>71</v>
      </c>
      <c r="AD76" s="26">
        <v>0</v>
      </c>
      <c r="AE76" s="25">
        <v>0</v>
      </c>
    </row>
    <row r="77" spans="1:31">
      <c r="A77">
        <v>52000072</v>
      </c>
      <c r="B77" s="4" t="s">
        <v>70</v>
      </c>
      <c r="C77" s="4" t="s">
        <v>217</v>
      </c>
      <c r="D77" s="25" t="s">
        <v>352</v>
      </c>
      <c r="E77" s="4">
        <v>1</v>
      </c>
      <c r="F77">
        <v>103</v>
      </c>
      <c r="G77" s="4">
        <v>0</v>
      </c>
      <c r="H77" s="4">
        <f t="shared" si="4"/>
        <v>6</v>
      </c>
      <c r="I77" s="4">
        <v>1</v>
      </c>
      <c r="J77" s="6">
        <v>45</v>
      </c>
      <c r="K77" s="6">
        <v>0</v>
      </c>
      <c r="L77" s="8">
        <v>1</v>
      </c>
      <c r="M77" s="8">
        <v>4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10">
        <f t="shared" si="5"/>
        <v>-54</v>
      </c>
      <c r="V77" s="8">
        <v>0</v>
      </c>
      <c r="W77" s="8">
        <v>0</v>
      </c>
      <c r="X77" s="8" t="e">
        <f>IF(ISBLANK(Y77),0, LOOKUP(Y77,[1]Skill!$A:$A,[1]Skill!$V:$V)*Z77/100)</f>
        <v>#N/A</v>
      </c>
      <c r="Y77">
        <v>55000062</v>
      </c>
      <c r="Z77" s="4">
        <v>70</v>
      </c>
      <c r="AA77" s="4" t="s">
        <v>5</v>
      </c>
      <c r="AB77" s="4">
        <v>5</v>
      </c>
      <c r="AC77" s="5">
        <v>72</v>
      </c>
      <c r="AD77" s="26">
        <v>0</v>
      </c>
      <c r="AE77" s="25">
        <v>0</v>
      </c>
    </row>
    <row r="78" spans="1:31">
      <c r="A78">
        <v>52000073</v>
      </c>
      <c r="B78" s="4" t="s">
        <v>71</v>
      </c>
      <c r="C78" s="4" t="s">
        <v>141</v>
      </c>
      <c r="D78" s="25" t="s">
        <v>352</v>
      </c>
      <c r="E78" s="4">
        <v>4</v>
      </c>
      <c r="F78">
        <v>100</v>
      </c>
      <c r="G78" s="4">
        <v>0</v>
      </c>
      <c r="H78" s="4">
        <f t="shared" si="4"/>
        <v>6</v>
      </c>
      <c r="I78" s="4">
        <v>4</v>
      </c>
      <c r="J78" s="6">
        <v>40</v>
      </c>
      <c r="K78" s="6">
        <v>50</v>
      </c>
      <c r="L78" s="8">
        <v>-3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0">
        <f t="shared" si="5"/>
        <v>-13</v>
      </c>
      <c r="V78" s="8">
        <v>10</v>
      </c>
      <c r="W78" s="8">
        <v>0</v>
      </c>
      <c r="X78" s="8" t="e">
        <f>IF(ISBLANK(Y78),0, LOOKUP(Y78,[1]Skill!$A:$A,[1]Skill!$V:$V)*Z78/100)</f>
        <v>#N/A</v>
      </c>
      <c r="Y78">
        <v>55000169</v>
      </c>
      <c r="Z78" s="4">
        <v>70</v>
      </c>
      <c r="AA78" s="4" t="s">
        <v>72</v>
      </c>
      <c r="AB78" s="4">
        <v>5</v>
      </c>
      <c r="AC78" s="5">
        <v>73</v>
      </c>
      <c r="AD78" s="26">
        <v>0</v>
      </c>
      <c r="AE78" s="25">
        <v>0</v>
      </c>
    </row>
    <row r="79" spans="1:31">
      <c r="A79">
        <v>52000074</v>
      </c>
      <c r="B79" s="4" t="s">
        <v>73</v>
      </c>
      <c r="C79" s="4" t="s">
        <v>218</v>
      </c>
      <c r="D79" s="25" t="s">
        <v>352</v>
      </c>
      <c r="E79" s="4">
        <v>3</v>
      </c>
      <c r="F79">
        <v>100</v>
      </c>
      <c r="G79" s="4">
        <v>0</v>
      </c>
      <c r="H79" s="4">
        <f t="shared" si="4"/>
        <v>6</v>
      </c>
      <c r="I79" s="4">
        <v>3</v>
      </c>
      <c r="J79" s="6">
        <v>90</v>
      </c>
      <c r="K79" s="6">
        <v>0</v>
      </c>
      <c r="L79" s="8">
        <v>1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-9</v>
      </c>
      <c r="V79" s="8">
        <v>10</v>
      </c>
      <c r="W79" s="8">
        <v>0</v>
      </c>
      <c r="X79" s="8" t="e">
        <f>IF(ISBLANK(Y79),0, LOOKUP(Y79,[1]Skill!$A:$A,[1]Skill!$V:$V)*Z79/100)</f>
        <v>#N/A</v>
      </c>
      <c r="Y79">
        <v>55000086</v>
      </c>
      <c r="Z79" s="4">
        <v>100</v>
      </c>
      <c r="AA79" s="4" t="s">
        <v>3</v>
      </c>
      <c r="AB79" s="4">
        <v>5</v>
      </c>
      <c r="AC79" s="5">
        <v>74</v>
      </c>
      <c r="AD79" s="26">
        <v>0</v>
      </c>
      <c r="AE79" s="25">
        <v>0</v>
      </c>
    </row>
    <row r="80" spans="1:31">
      <c r="A80">
        <v>52000075</v>
      </c>
      <c r="B80" s="4" t="s">
        <v>74</v>
      </c>
      <c r="C80" s="4" t="s">
        <v>219</v>
      </c>
      <c r="D80" s="25" t="s">
        <v>352</v>
      </c>
      <c r="E80" s="4">
        <v>3</v>
      </c>
      <c r="F80">
        <v>100</v>
      </c>
      <c r="G80" s="4">
        <v>0</v>
      </c>
      <c r="H80" s="4">
        <f t="shared" si="4"/>
        <v>6</v>
      </c>
      <c r="I80" s="4">
        <v>3</v>
      </c>
      <c r="J80" s="7">
        <v>90</v>
      </c>
      <c r="K80" s="7">
        <v>0</v>
      </c>
      <c r="L80" s="8">
        <v>1</v>
      </c>
      <c r="M80" s="8">
        <v>4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10">
        <f t="shared" si="5"/>
        <v>-9</v>
      </c>
      <c r="V80" s="8">
        <v>10</v>
      </c>
      <c r="W80" s="8">
        <v>0</v>
      </c>
      <c r="X80" s="8" t="e">
        <f>IF(ISBLANK(Y80),0, LOOKUP(Y80,[1]Skill!$A:$A,[1]Skill!$V:$V)*Z80/100)</f>
        <v>#N/A</v>
      </c>
      <c r="Y80">
        <v>55000005</v>
      </c>
      <c r="Z80" s="4">
        <v>100</v>
      </c>
      <c r="AA80" s="4" t="s">
        <v>3</v>
      </c>
      <c r="AB80" s="4">
        <v>5</v>
      </c>
      <c r="AC80" s="5">
        <v>75</v>
      </c>
      <c r="AD80" s="26">
        <v>0</v>
      </c>
      <c r="AE80" s="25">
        <v>0</v>
      </c>
    </row>
    <row r="81" spans="1:31">
      <c r="A81">
        <v>52000076</v>
      </c>
      <c r="B81" s="4" t="s">
        <v>75</v>
      </c>
      <c r="C81" s="4" t="s">
        <v>220</v>
      </c>
      <c r="D81" s="25" t="s">
        <v>352</v>
      </c>
      <c r="E81" s="4">
        <v>3</v>
      </c>
      <c r="F81">
        <v>100</v>
      </c>
      <c r="G81" s="4">
        <v>0</v>
      </c>
      <c r="H81" s="4">
        <f t="shared" si="4"/>
        <v>6</v>
      </c>
      <c r="I81" s="4">
        <v>3</v>
      </c>
      <c r="J81" s="6">
        <v>90</v>
      </c>
      <c r="K81" s="6">
        <v>0</v>
      </c>
      <c r="L81" s="8">
        <v>1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10">
        <f t="shared" si="5"/>
        <v>-9</v>
      </c>
      <c r="V81" s="8">
        <v>10</v>
      </c>
      <c r="W81" s="8">
        <v>0</v>
      </c>
      <c r="X81" s="8" t="e">
        <f>IF(ISBLANK(Y81),0, LOOKUP(Y81,[1]Skill!$A:$A,[1]Skill!$V:$V)*Z81/100)</f>
        <v>#N/A</v>
      </c>
      <c r="Y81">
        <v>55000017</v>
      </c>
      <c r="Z81" s="4">
        <v>100</v>
      </c>
      <c r="AA81" s="4" t="s">
        <v>3</v>
      </c>
      <c r="AB81" s="4">
        <v>5</v>
      </c>
      <c r="AC81" s="5">
        <v>76</v>
      </c>
      <c r="AD81" s="26">
        <v>0</v>
      </c>
      <c r="AE81" s="25">
        <v>0</v>
      </c>
    </row>
    <row r="82" spans="1:31">
      <c r="A82">
        <v>52000077</v>
      </c>
      <c r="B82" s="4" t="s">
        <v>76</v>
      </c>
      <c r="C82" s="4" t="s">
        <v>221</v>
      </c>
      <c r="D82" s="25" t="s">
        <v>352</v>
      </c>
      <c r="E82" s="4">
        <v>3</v>
      </c>
      <c r="F82">
        <v>100</v>
      </c>
      <c r="G82" s="4">
        <v>0</v>
      </c>
      <c r="H82" s="4">
        <f t="shared" si="4"/>
        <v>6</v>
      </c>
      <c r="I82" s="4">
        <v>3</v>
      </c>
      <c r="J82" s="6">
        <v>90</v>
      </c>
      <c r="K82" s="6">
        <v>0</v>
      </c>
      <c r="L82" s="8">
        <v>1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-9</v>
      </c>
      <c r="V82" s="8">
        <v>10</v>
      </c>
      <c r="W82" s="8">
        <v>0</v>
      </c>
      <c r="X82" s="8" t="e">
        <f>IF(ISBLANK(Y82),0, LOOKUP(Y82,[1]Skill!$A:$A,[1]Skill!$V:$V)*Z82/100)</f>
        <v>#N/A</v>
      </c>
      <c r="Y82">
        <v>55000015</v>
      </c>
      <c r="Z82" s="4">
        <v>100</v>
      </c>
      <c r="AA82" s="4" t="s">
        <v>3</v>
      </c>
      <c r="AB82" s="4">
        <v>5</v>
      </c>
      <c r="AC82" s="5">
        <v>77</v>
      </c>
      <c r="AD82" s="26">
        <v>0</v>
      </c>
      <c r="AE82" s="25">
        <v>0</v>
      </c>
    </row>
    <row r="83" spans="1:31">
      <c r="A83">
        <v>52000078</v>
      </c>
      <c r="B83" s="4" t="s">
        <v>77</v>
      </c>
      <c r="C83" s="4" t="s">
        <v>222</v>
      </c>
      <c r="D83" s="25" t="s">
        <v>352</v>
      </c>
      <c r="E83" s="4">
        <v>3</v>
      </c>
      <c r="F83">
        <v>100</v>
      </c>
      <c r="G83" s="4">
        <v>0</v>
      </c>
      <c r="H83" s="4">
        <f t="shared" si="4"/>
        <v>6</v>
      </c>
      <c r="I83" s="4">
        <v>3</v>
      </c>
      <c r="J83" s="6">
        <v>90</v>
      </c>
      <c r="K83" s="6">
        <v>0</v>
      </c>
      <c r="L83" s="8">
        <v>1</v>
      </c>
      <c r="M83" s="8">
        <v>4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0">
        <f t="shared" si="5"/>
        <v>-9</v>
      </c>
      <c r="V83" s="8">
        <v>10</v>
      </c>
      <c r="W83" s="8">
        <v>0</v>
      </c>
      <c r="X83" s="8" t="e">
        <f>IF(ISBLANK(Y83),0, LOOKUP(Y83,[1]Skill!$A:$A,[1]Skill!$V:$V)*Z83/100)</f>
        <v>#N/A</v>
      </c>
      <c r="Y83">
        <v>55000009</v>
      </c>
      <c r="Z83" s="4">
        <v>100</v>
      </c>
      <c r="AA83" s="4" t="s">
        <v>3</v>
      </c>
      <c r="AB83" s="4">
        <v>5</v>
      </c>
      <c r="AC83" s="5">
        <v>78</v>
      </c>
      <c r="AD83" s="26">
        <v>0</v>
      </c>
      <c r="AE83" s="25">
        <v>0</v>
      </c>
    </row>
    <row r="84" spans="1:31">
      <c r="A84">
        <v>52000079</v>
      </c>
      <c r="B84" s="4" t="s">
        <v>78</v>
      </c>
      <c r="C84" s="4" t="s">
        <v>223</v>
      </c>
      <c r="D84" s="25" t="s">
        <v>352</v>
      </c>
      <c r="E84" s="4">
        <v>3</v>
      </c>
      <c r="F84">
        <v>100</v>
      </c>
      <c r="G84" s="4">
        <v>0</v>
      </c>
      <c r="H84" s="4">
        <f t="shared" si="4"/>
        <v>6</v>
      </c>
      <c r="I84" s="4">
        <v>3</v>
      </c>
      <c r="J84" s="6">
        <v>90</v>
      </c>
      <c r="K84" s="6">
        <v>0</v>
      </c>
      <c r="L84" s="8">
        <v>1</v>
      </c>
      <c r="M84" s="8">
        <v>4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-9</v>
      </c>
      <c r="V84" s="8">
        <v>10</v>
      </c>
      <c r="W84" s="8">
        <v>0</v>
      </c>
      <c r="X84" s="8" t="e">
        <f>IF(ISBLANK(Y84),0, LOOKUP(Y84,[1]Skill!$A:$A,[1]Skill!$V:$V)*Z84/100)</f>
        <v>#N/A</v>
      </c>
      <c r="Y84">
        <v>55000007</v>
      </c>
      <c r="Z84" s="4">
        <v>100</v>
      </c>
      <c r="AA84" s="4" t="s">
        <v>3</v>
      </c>
      <c r="AB84" s="4">
        <v>5</v>
      </c>
      <c r="AC84" s="5">
        <v>79</v>
      </c>
      <c r="AD84" s="26">
        <v>0</v>
      </c>
      <c r="AE84" s="25">
        <v>0</v>
      </c>
    </row>
    <row r="85" spans="1:31">
      <c r="A85">
        <v>52000080</v>
      </c>
      <c r="B85" s="4" t="s">
        <v>79</v>
      </c>
      <c r="C85" s="4" t="s">
        <v>224</v>
      </c>
      <c r="D85" s="25" t="s">
        <v>352</v>
      </c>
      <c r="E85" s="4">
        <v>3</v>
      </c>
      <c r="F85">
        <v>100</v>
      </c>
      <c r="G85" s="4">
        <v>0</v>
      </c>
      <c r="H85" s="4">
        <f t="shared" si="4"/>
        <v>6</v>
      </c>
      <c r="I85" s="4">
        <v>3</v>
      </c>
      <c r="J85" s="6">
        <v>90</v>
      </c>
      <c r="K85" s="6">
        <v>0</v>
      </c>
      <c r="L85" s="8">
        <v>1</v>
      </c>
      <c r="M85" s="8">
        <v>4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-9</v>
      </c>
      <c r="V85" s="8">
        <v>10</v>
      </c>
      <c r="W85" s="8">
        <v>0</v>
      </c>
      <c r="X85" s="8" t="e">
        <f>IF(ISBLANK(Y85),0, LOOKUP(Y85,[1]Skill!$A:$A,[1]Skill!$V:$V)*Z85/100)</f>
        <v>#N/A</v>
      </c>
      <c r="Y85">
        <v>55000016</v>
      </c>
      <c r="Z85" s="4">
        <v>100</v>
      </c>
      <c r="AA85" s="4" t="s">
        <v>3</v>
      </c>
      <c r="AB85" s="4">
        <v>5</v>
      </c>
      <c r="AC85" s="5">
        <v>80</v>
      </c>
      <c r="AD85" s="26">
        <v>0</v>
      </c>
      <c r="AE85" s="25">
        <v>0</v>
      </c>
    </row>
    <row r="86" spans="1:31">
      <c r="A86">
        <v>52000081</v>
      </c>
      <c r="B86" s="4" t="s">
        <v>80</v>
      </c>
      <c r="C86" s="4" t="s">
        <v>225</v>
      </c>
      <c r="D86" s="25" t="s">
        <v>352</v>
      </c>
      <c r="E86" s="4">
        <v>3</v>
      </c>
      <c r="F86">
        <v>100</v>
      </c>
      <c r="G86" s="4">
        <v>0</v>
      </c>
      <c r="H86" s="4">
        <f t="shared" si="4"/>
        <v>6</v>
      </c>
      <c r="I86" s="4">
        <v>3</v>
      </c>
      <c r="J86" s="6">
        <v>90</v>
      </c>
      <c r="K86" s="6">
        <v>0</v>
      </c>
      <c r="L86" s="8">
        <v>1</v>
      </c>
      <c r="M86" s="8">
        <v>4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-9</v>
      </c>
      <c r="V86" s="8">
        <v>10</v>
      </c>
      <c r="W86" s="8">
        <v>0</v>
      </c>
      <c r="X86" s="8" t="e">
        <f>IF(ISBLANK(Y86),0, LOOKUP(Y86,[1]Skill!$A:$A,[1]Skill!$V:$V)*Z86/100)</f>
        <v>#N/A</v>
      </c>
      <c r="Y86">
        <v>55000104</v>
      </c>
      <c r="Z86" s="4">
        <v>100</v>
      </c>
      <c r="AA86" s="4" t="s">
        <v>3</v>
      </c>
      <c r="AB86" s="4">
        <v>5</v>
      </c>
      <c r="AC86" s="5">
        <v>81</v>
      </c>
      <c r="AD86" s="26">
        <v>0</v>
      </c>
      <c r="AE86" s="25">
        <v>0</v>
      </c>
    </row>
    <row r="87" spans="1:31">
      <c r="A87">
        <v>52000082</v>
      </c>
      <c r="B87" s="4" t="s">
        <v>81</v>
      </c>
      <c r="C87" s="4" t="s">
        <v>226</v>
      </c>
      <c r="D87" s="25" t="s">
        <v>352</v>
      </c>
      <c r="E87" s="4">
        <v>4</v>
      </c>
      <c r="F87">
        <v>101</v>
      </c>
      <c r="G87" s="4">
        <v>1</v>
      </c>
      <c r="H87" s="4">
        <f t="shared" si="4"/>
        <v>6</v>
      </c>
      <c r="I87" s="4">
        <v>4</v>
      </c>
      <c r="J87" s="6">
        <v>0</v>
      </c>
      <c r="K87" s="6">
        <v>0</v>
      </c>
      <c r="L87" s="8">
        <v>1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-99</v>
      </c>
      <c r="V87" s="8">
        <v>20</v>
      </c>
      <c r="W87" s="8">
        <v>0</v>
      </c>
      <c r="X87" s="8">
        <f>IF(ISBLANK(Y87),0, LOOKUP(Y87,[1]Skill!$A:$A,[1]Skill!$V:$V)*Z87/100)</f>
        <v>0</v>
      </c>
      <c r="Y87" s="33"/>
      <c r="Z87" s="4"/>
      <c r="AA87" s="4" t="s">
        <v>322</v>
      </c>
      <c r="AB87" s="4">
        <v>5</v>
      </c>
      <c r="AC87" s="5">
        <v>82</v>
      </c>
      <c r="AD87" s="26">
        <v>0</v>
      </c>
      <c r="AE87" s="25">
        <v>0</v>
      </c>
    </row>
    <row r="88" spans="1:31">
      <c r="A88">
        <v>52000083</v>
      </c>
      <c r="B88" s="4" t="s">
        <v>142</v>
      </c>
      <c r="C88" s="4" t="s">
        <v>227</v>
      </c>
      <c r="D88" s="25" t="s">
        <v>352</v>
      </c>
      <c r="E88" s="4">
        <v>4</v>
      </c>
      <c r="F88">
        <v>101</v>
      </c>
      <c r="G88" s="4">
        <v>2</v>
      </c>
      <c r="H88" s="4">
        <f t="shared" si="4"/>
        <v>6</v>
      </c>
      <c r="I88" s="4">
        <v>4</v>
      </c>
      <c r="J88" s="6">
        <v>0</v>
      </c>
      <c r="K88" s="6">
        <v>0</v>
      </c>
      <c r="L88" s="8">
        <v>1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-99</v>
      </c>
      <c r="V88" s="8">
        <v>20</v>
      </c>
      <c r="W88" s="8">
        <v>0</v>
      </c>
      <c r="X88" s="8">
        <f>IF(ISBLANK(Y88),0, LOOKUP(Y88,[1]Skill!$A:$A,[1]Skill!$V:$V)*Z88/100)</f>
        <v>0</v>
      </c>
      <c r="Y88" s="33"/>
      <c r="Z88" s="4"/>
      <c r="AA88" s="4" t="s">
        <v>32</v>
      </c>
      <c r="AB88" s="4">
        <v>5</v>
      </c>
      <c r="AC88" s="5">
        <v>83</v>
      </c>
      <c r="AD88" s="26">
        <v>0</v>
      </c>
      <c r="AE88" s="25">
        <v>0</v>
      </c>
    </row>
    <row r="89" spans="1:31">
      <c r="A89">
        <v>52000084</v>
      </c>
      <c r="B89" s="4" t="s">
        <v>82</v>
      </c>
      <c r="C89" s="4" t="s">
        <v>228</v>
      </c>
      <c r="D89" s="25" t="s">
        <v>352</v>
      </c>
      <c r="E89" s="4">
        <v>4</v>
      </c>
      <c r="F89">
        <v>101</v>
      </c>
      <c r="G89" s="4">
        <v>3</v>
      </c>
      <c r="H89" s="4">
        <f t="shared" si="4"/>
        <v>6</v>
      </c>
      <c r="I89" s="4">
        <v>4</v>
      </c>
      <c r="J89" s="6">
        <v>0</v>
      </c>
      <c r="K89" s="6">
        <v>0</v>
      </c>
      <c r="L89" s="8">
        <v>1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-99</v>
      </c>
      <c r="V89" s="8">
        <v>20</v>
      </c>
      <c r="W89" s="8">
        <v>0</v>
      </c>
      <c r="X89" s="8">
        <f>IF(ISBLANK(Y89),0, LOOKUP(Y89,[1]Skill!$A:$A,[1]Skill!$V:$V)*Z89/100)</f>
        <v>0</v>
      </c>
      <c r="Y89" s="33"/>
      <c r="Z89" s="4"/>
      <c r="AA89" s="4" t="s">
        <v>34</v>
      </c>
      <c r="AB89" s="4">
        <v>5</v>
      </c>
      <c r="AC89" s="5">
        <v>84</v>
      </c>
      <c r="AD89" s="26">
        <v>0</v>
      </c>
      <c r="AE89" s="25">
        <v>0</v>
      </c>
    </row>
    <row r="90" spans="1:31">
      <c r="A90">
        <v>52000085</v>
      </c>
      <c r="B90" s="4" t="s">
        <v>83</v>
      </c>
      <c r="C90" s="4" t="s">
        <v>229</v>
      </c>
      <c r="D90" s="25" t="s">
        <v>352</v>
      </c>
      <c r="E90" s="4">
        <v>4</v>
      </c>
      <c r="F90">
        <v>101</v>
      </c>
      <c r="G90" s="4">
        <v>4</v>
      </c>
      <c r="H90" s="4">
        <f t="shared" si="4"/>
        <v>6</v>
      </c>
      <c r="I90" s="4">
        <v>4</v>
      </c>
      <c r="J90" s="6">
        <v>0</v>
      </c>
      <c r="K90" s="6">
        <v>0</v>
      </c>
      <c r="L90" s="8">
        <v>1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-99</v>
      </c>
      <c r="V90" s="8">
        <v>20</v>
      </c>
      <c r="W90" s="8">
        <v>0</v>
      </c>
      <c r="X90" s="8">
        <f>IF(ISBLANK(Y90),0, LOOKUP(Y90,[1]Skill!$A:$A,[1]Skill!$V:$V)*Z90/100)</f>
        <v>0</v>
      </c>
      <c r="Y90" s="33"/>
      <c r="Z90" s="4"/>
      <c r="AA90" s="4" t="s">
        <v>324</v>
      </c>
      <c r="AB90" s="4">
        <v>5</v>
      </c>
      <c r="AC90" s="5">
        <v>85</v>
      </c>
      <c r="AD90" s="26">
        <v>0</v>
      </c>
      <c r="AE90" s="25">
        <v>0</v>
      </c>
    </row>
    <row r="91" spans="1:31">
      <c r="A91">
        <v>52000086</v>
      </c>
      <c r="B91" s="4" t="s">
        <v>84</v>
      </c>
      <c r="C91" s="4" t="s">
        <v>230</v>
      </c>
      <c r="D91" s="25" t="s">
        <v>352</v>
      </c>
      <c r="E91" s="4">
        <v>4</v>
      </c>
      <c r="F91">
        <v>101</v>
      </c>
      <c r="G91" s="4">
        <v>0</v>
      </c>
      <c r="H91" s="4">
        <f t="shared" si="4"/>
        <v>6</v>
      </c>
      <c r="I91" s="4">
        <v>4</v>
      </c>
      <c r="J91" s="6">
        <v>0</v>
      </c>
      <c r="K91" s="6">
        <v>0</v>
      </c>
      <c r="L91" s="8">
        <v>1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-99</v>
      </c>
      <c r="V91" s="8">
        <v>20</v>
      </c>
      <c r="W91" s="8">
        <v>0</v>
      </c>
      <c r="X91" s="8">
        <f>IF(ISBLANK(Y91),0, LOOKUP(Y91,[1]Skill!$A:$A,[1]Skill!$V:$V)*Z91/100)</f>
        <v>0</v>
      </c>
      <c r="Y91" s="33"/>
      <c r="Z91" s="4"/>
      <c r="AA91" s="4" t="s">
        <v>321</v>
      </c>
      <c r="AB91" s="4">
        <v>5</v>
      </c>
      <c r="AC91" s="5">
        <v>86</v>
      </c>
      <c r="AD91" s="26">
        <v>0</v>
      </c>
      <c r="AE91" s="25">
        <v>0</v>
      </c>
    </row>
    <row r="92" spans="1:31">
      <c r="A92">
        <v>52000087</v>
      </c>
      <c r="B92" s="4" t="s">
        <v>85</v>
      </c>
      <c r="C92" s="4" t="s">
        <v>231</v>
      </c>
      <c r="D92" s="25" t="s">
        <v>352</v>
      </c>
      <c r="E92" s="4">
        <v>4</v>
      </c>
      <c r="F92">
        <v>101</v>
      </c>
      <c r="G92" s="4">
        <v>0</v>
      </c>
      <c r="H92" s="4">
        <f t="shared" si="4"/>
        <v>6</v>
      </c>
      <c r="I92" s="4">
        <v>4</v>
      </c>
      <c r="J92" s="6">
        <v>0</v>
      </c>
      <c r="K92" s="6">
        <v>0</v>
      </c>
      <c r="L92" s="8">
        <v>1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-99</v>
      </c>
      <c r="V92" s="8">
        <v>20</v>
      </c>
      <c r="W92" s="8">
        <v>0</v>
      </c>
      <c r="X92" s="8">
        <f>IF(ISBLANK(Y92),0, LOOKUP(Y92,[1]Skill!$A:$A,[1]Skill!$V:$V)*Z92/100)</f>
        <v>0</v>
      </c>
      <c r="Y92" s="33"/>
      <c r="Z92" s="4"/>
      <c r="AA92" s="4" t="s">
        <v>36</v>
      </c>
      <c r="AB92" s="4">
        <v>5</v>
      </c>
      <c r="AC92" s="5">
        <v>87</v>
      </c>
      <c r="AD92" s="26">
        <v>0</v>
      </c>
      <c r="AE92" s="25">
        <v>0</v>
      </c>
    </row>
    <row r="93" spans="1:31">
      <c r="A93">
        <v>52000088</v>
      </c>
      <c r="B93" s="4" t="s">
        <v>86</v>
      </c>
      <c r="C93" s="4" t="s">
        <v>143</v>
      </c>
      <c r="D93" s="25" t="s">
        <v>352</v>
      </c>
      <c r="E93" s="4">
        <v>4</v>
      </c>
      <c r="F93">
        <v>101</v>
      </c>
      <c r="G93" s="4">
        <v>5</v>
      </c>
      <c r="H93" s="4">
        <f t="shared" si="4"/>
        <v>6</v>
      </c>
      <c r="I93" s="4">
        <v>4</v>
      </c>
      <c r="J93" s="6">
        <v>0</v>
      </c>
      <c r="K93" s="6">
        <v>0</v>
      </c>
      <c r="L93" s="8">
        <v>1</v>
      </c>
      <c r="M93" s="8">
        <v>6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0">
        <f t="shared" si="5"/>
        <v>-99</v>
      </c>
      <c r="V93" s="8">
        <v>20</v>
      </c>
      <c r="W93" s="8">
        <v>0</v>
      </c>
      <c r="X93" s="8">
        <f>IF(ISBLANK(Y93),0, LOOKUP(Y93,[1]Skill!$A:$A,[1]Skill!$V:$V)*Z93/100)</f>
        <v>0</v>
      </c>
      <c r="Y93" s="33"/>
      <c r="Z93" s="4"/>
      <c r="AA93" s="4" t="s">
        <v>320</v>
      </c>
      <c r="AB93" s="4">
        <v>5</v>
      </c>
      <c r="AC93" s="5">
        <v>88</v>
      </c>
      <c r="AD93" s="26">
        <v>0</v>
      </c>
      <c r="AE93" s="25">
        <v>0</v>
      </c>
    </row>
    <row r="94" spans="1:31">
      <c r="A94">
        <v>52000089</v>
      </c>
      <c r="B94" s="4" t="s">
        <v>87</v>
      </c>
      <c r="C94" s="4" t="s">
        <v>232</v>
      </c>
      <c r="D94" s="25" t="s">
        <v>352</v>
      </c>
      <c r="E94" s="4">
        <v>4</v>
      </c>
      <c r="F94">
        <v>101</v>
      </c>
      <c r="G94" s="4">
        <v>6</v>
      </c>
      <c r="H94" s="4">
        <f t="shared" si="4"/>
        <v>6</v>
      </c>
      <c r="I94" s="4">
        <v>4</v>
      </c>
      <c r="J94" s="6">
        <v>0</v>
      </c>
      <c r="K94" s="6">
        <v>0</v>
      </c>
      <c r="L94" s="8">
        <v>1</v>
      </c>
      <c r="M94" s="8">
        <v>6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-99</v>
      </c>
      <c r="V94" s="8">
        <v>20</v>
      </c>
      <c r="W94" s="8">
        <v>0</v>
      </c>
      <c r="X94" s="8">
        <f>IF(ISBLANK(Y94),0, LOOKUP(Y94,[1]Skill!$A:$A,[1]Skill!$V:$V)*Z94/100)</f>
        <v>0</v>
      </c>
      <c r="Y94" s="33"/>
      <c r="Z94" s="4"/>
      <c r="AA94" s="4" t="s">
        <v>323</v>
      </c>
      <c r="AB94" s="4">
        <v>5</v>
      </c>
      <c r="AC94" s="5">
        <v>89</v>
      </c>
      <c r="AD94" s="26">
        <v>0</v>
      </c>
      <c r="AE94" s="25">
        <v>0</v>
      </c>
    </row>
    <row r="95" spans="1:31">
      <c r="A95">
        <v>52000090</v>
      </c>
      <c r="B95" s="4" t="s">
        <v>88</v>
      </c>
      <c r="C95" s="4" t="s">
        <v>233</v>
      </c>
      <c r="D95" s="25" t="s">
        <v>352</v>
      </c>
      <c r="E95" s="4">
        <v>6</v>
      </c>
      <c r="F95">
        <v>101</v>
      </c>
      <c r="G95" s="4">
        <v>3</v>
      </c>
      <c r="H95" s="4">
        <f t="shared" si="4"/>
        <v>6</v>
      </c>
      <c r="I95" s="4">
        <v>6</v>
      </c>
      <c r="J95" s="6">
        <v>0</v>
      </c>
      <c r="K95" s="6">
        <v>0</v>
      </c>
      <c r="L95" s="8">
        <v>3</v>
      </c>
      <c r="M95" s="8">
        <v>3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10">
        <f t="shared" si="5"/>
        <v>-97</v>
      </c>
      <c r="V95" s="8">
        <v>20</v>
      </c>
      <c r="W95" s="8">
        <v>0</v>
      </c>
      <c r="X95" s="8">
        <f>IF(ISBLANK(Y95),0, LOOKUP(Y95,[1]Skill!$A:$A,[1]Skill!$V:$V)*Z95/100)</f>
        <v>0</v>
      </c>
      <c r="Y95" s="33"/>
      <c r="Z95" s="4"/>
      <c r="AA95" s="4" t="s">
        <v>89</v>
      </c>
      <c r="AB95" s="4">
        <v>5</v>
      </c>
      <c r="AC95" s="5">
        <v>90</v>
      </c>
      <c r="AD95" s="26">
        <v>0</v>
      </c>
      <c r="AE95" s="25">
        <v>0</v>
      </c>
    </row>
    <row r="96" spans="1:31">
      <c r="A96">
        <v>52000091</v>
      </c>
      <c r="B96" s="4" t="s">
        <v>90</v>
      </c>
      <c r="C96" s="4" t="s">
        <v>234</v>
      </c>
      <c r="D96" s="25" t="s">
        <v>352</v>
      </c>
      <c r="E96" s="4">
        <v>4</v>
      </c>
      <c r="F96">
        <v>103</v>
      </c>
      <c r="G96" s="4">
        <v>0</v>
      </c>
      <c r="H96" s="4">
        <f t="shared" si="4"/>
        <v>6</v>
      </c>
      <c r="I96" s="4">
        <v>4</v>
      </c>
      <c r="J96" s="6">
        <v>0</v>
      </c>
      <c r="K96" s="6">
        <v>0</v>
      </c>
      <c r="L96" s="8">
        <v>-1</v>
      </c>
      <c r="M96" s="8">
        <v>3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-101</v>
      </c>
      <c r="V96" s="8">
        <v>0</v>
      </c>
      <c r="W96" s="8">
        <v>0</v>
      </c>
      <c r="X96" s="8" t="e">
        <f>IF(ISBLANK(Y96),0, LOOKUP(Y96,[1]Skill!$A:$A,[1]Skill!$V:$V)*Z96/100)</f>
        <v>#N/A</v>
      </c>
      <c r="Y96">
        <v>55000077</v>
      </c>
      <c r="Z96" s="4">
        <v>70</v>
      </c>
      <c r="AA96" s="4" t="s">
        <v>5</v>
      </c>
      <c r="AB96" s="4">
        <v>5</v>
      </c>
      <c r="AC96" s="5">
        <v>91</v>
      </c>
      <c r="AD96" s="26">
        <v>0</v>
      </c>
      <c r="AE96" s="25">
        <v>0</v>
      </c>
    </row>
    <row r="97" spans="1:31">
      <c r="A97">
        <v>52000092</v>
      </c>
      <c r="B97" s="4" t="s">
        <v>91</v>
      </c>
      <c r="C97" s="4" t="s">
        <v>235</v>
      </c>
      <c r="D97" s="25" t="s">
        <v>352</v>
      </c>
      <c r="E97" s="4">
        <v>2</v>
      </c>
      <c r="F97">
        <v>103</v>
      </c>
      <c r="G97" s="4">
        <v>0</v>
      </c>
      <c r="H97" s="4">
        <f t="shared" si="4"/>
        <v>6</v>
      </c>
      <c r="I97" s="4">
        <v>2</v>
      </c>
      <c r="J97" s="6">
        <v>0</v>
      </c>
      <c r="K97" s="6">
        <v>0</v>
      </c>
      <c r="L97" s="8">
        <v>1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-99</v>
      </c>
      <c r="V97" s="8">
        <v>0</v>
      </c>
      <c r="W97" s="8">
        <v>0</v>
      </c>
      <c r="X97" s="8" t="e">
        <f>IF(ISBLANK(Y97),0, LOOKUP(Y97,[1]Skill!$A:$A,[1]Skill!$V:$V)*Z97/100)</f>
        <v>#N/A</v>
      </c>
      <c r="Y97">
        <v>55000087</v>
      </c>
      <c r="Z97" s="4">
        <v>70</v>
      </c>
      <c r="AA97" s="4" t="s">
        <v>5</v>
      </c>
      <c r="AB97" s="4">
        <v>5</v>
      </c>
      <c r="AC97" s="5">
        <v>92</v>
      </c>
      <c r="AD97" s="26">
        <v>0</v>
      </c>
      <c r="AE97" s="25">
        <v>0</v>
      </c>
    </row>
    <row r="98" spans="1:31">
      <c r="A98">
        <v>52000093</v>
      </c>
      <c r="B98" s="4" t="s">
        <v>92</v>
      </c>
      <c r="C98" s="4" t="s">
        <v>236</v>
      </c>
      <c r="D98" s="25" t="s">
        <v>352</v>
      </c>
      <c r="E98" s="4">
        <v>6</v>
      </c>
      <c r="F98">
        <v>100</v>
      </c>
      <c r="G98" s="4">
        <v>0</v>
      </c>
      <c r="H98" s="4">
        <f t="shared" si="4"/>
        <v>6</v>
      </c>
      <c r="I98" s="4">
        <v>6</v>
      </c>
      <c r="J98" s="6">
        <v>85</v>
      </c>
      <c r="K98" s="6">
        <v>0</v>
      </c>
      <c r="L98" s="8">
        <v>3</v>
      </c>
      <c r="M98" s="8">
        <v>5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0">
        <f t="shared" si="5"/>
        <v>-12</v>
      </c>
      <c r="V98" s="8">
        <v>10</v>
      </c>
      <c r="W98" s="8">
        <v>0</v>
      </c>
      <c r="X98" s="8">
        <f>IF(ISBLANK(Y98),0, LOOKUP(Y98,[1]Skill!$A:$A,[1]Skill!$V:$V)*Z98/100)</f>
        <v>0</v>
      </c>
      <c r="Y98" s="33"/>
      <c r="Z98" s="4"/>
      <c r="AA98" s="4" t="s">
        <v>3</v>
      </c>
      <c r="AB98" s="4">
        <v>5</v>
      </c>
      <c r="AC98" s="5">
        <v>93</v>
      </c>
      <c r="AD98" s="26">
        <v>0</v>
      </c>
      <c r="AE98" s="25">
        <v>0</v>
      </c>
    </row>
    <row r="99" spans="1:31">
      <c r="A99">
        <v>52000094</v>
      </c>
      <c r="B99" s="4" t="s">
        <v>93</v>
      </c>
      <c r="C99" s="4" t="s">
        <v>237</v>
      </c>
      <c r="D99" s="25" t="s">
        <v>352</v>
      </c>
      <c r="E99" s="4">
        <v>2</v>
      </c>
      <c r="F99">
        <v>103</v>
      </c>
      <c r="G99" s="4">
        <v>0</v>
      </c>
      <c r="H99" s="4">
        <f t="shared" si="4"/>
        <v>6</v>
      </c>
      <c r="I99" s="4">
        <v>2</v>
      </c>
      <c r="J99" s="6">
        <v>0</v>
      </c>
      <c r="K99" s="6">
        <v>0</v>
      </c>
      <c r="L99" s="8">
        <v>0</v>
      </c>
      <c r="M99" s="8">
        <v>4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-100</v>
      </c>
      <c r="V99" s="8">
        <v>0</v>
      </c>
      <c r="W99" s="8">
        <v>0</v>
      </c>
      <c r="X99" s="8" t="e">
        <f>IF(ISBLANK(Y99),0, LOOKUP(Y99,[1]Skill!$A:$A,[1]Skill!$V:$V)*Z99/100)</f>
        <v>#N/A</v>
      </c>
      <c r="Y99">
        <v>55000206</v>
      </c>
      <c r="Z99" s="4">
        <v>100</v>
      </c>
      <c r="AA99" s="4" t="s">
        <v>5</v>
      </c>
      <c r="AB99" s="4">
        <v>5</v>
      </c>
      <c r="AC99" s="5">
        <v>94</v>
      </c>
      <c r="AD99" s="26">
        <v>0</v>
      </c>
      <c r="AE99" s="25">
        <v>0</v>
      </c>
    </row>
    <row r="100" spans="1:31">
      <c r="A100">
        <v>52000095</v>
      </c>
      <c r="B100" s="4" t="s">
        <v>94</v>
      </c>
      <c r="C100" s="4" t="s">
        <v>238</v>
      </c>
      <c r="D100" s="25" t="s">
        <v>352</v>
      </c>
      <c r="E100" s="4">
        <v>5</v>
      </c>
      <c r="F100">
        <v>103</v>
      </c>
      <c r="G100" s="4">
        <v>0</v>
      </c>
      <c r="H100" s="4">
        <f t="shared" ref="H100:H130" si="6">IF(AND(U100&gt;=13,U100&lt;=16),5,IF(AND(U100&gt;=9,U100&lt;=12),4,IF(AND(U100&gt;=5,U100&lt;=8),3,IF(AND(U100&gt;=1,U100&lt;=4),2,IF(AND(U100&gt;=-3,U100&lt;=0),1,IF(AND(U100&gt;=-5,U100&lt;=-4),0,6))))))</f>
        <v>6</v>
      </c>
      <c r="I100" s="4">
        <v>5</v>
      </c>
      <c r="J100" s="6">
        <v>0</v>
      </c>
      <c r="K100" s="6">
        <v>0</v>
      </c>
      <c r="L100" s="8">
        <v>0</v>
      </c>
      <c r="M100" s="8">
        <v>4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10">
        <f t="shared" ref="U100:U130" si="7">J100+K100-100+L100+ SUM(N100:T100)*5+IF(ISNUMBER(X100),X100,0)</f>
        <v>-100</v>
      </c>
      <c r="V100" s="8">
        <v>0</v>
      </c>
      <c r="W100" s="8">
        <v>0</v>
      </c>
      <c r="X100" s="8" t="e">
        <f>IF(ISBLANK(Y100),0, LOOKUP(Y100,[1]Skill!$A:$A,[1]Skill!$V:$V)*Z100/100)</f>
        <v>#N/A</v>
      </c>
      <c r="Y100">
        <v>55000100</v>
      </c>
      <c r="Z100" s="4">
        <v>40</v>
      </c>
      <c r="AA100" s="4" t="s">
        <v>5</v>
      </c>
      <c r="AB100" s="4">
        <v>5</v>
      </c>
      <c r="AC100" s="5">
        <v>95</v>
      </c>
      <c r="AD100" s="26">
        <v>0</v>
      </c>
      <c r="AE100" s="25">
        <v>0</v>
      </c>
    </row>
    <row r="101" spans="1:31">
      <c r="A101">
        <v>52000096</v>
      </c>
      <c r="B101" s="4" t="s">
        <v>95</v>
      </c>
      <c r="C101" s="4" t="s">
        <v>239</v>
      </c>
      <c r="D101" s="25" t="s">
        <v>352</v>
      </c>
      <c r="E101" s="4">
        <v>6</v>
      </c>
      <c r="F101">
        <v>102</v>
      </c>
      <c r="G101" s="4">
        <v>0</v>
      </c>
      <c r="H101" s="4">
        <f t="shared" si="6"/>
        <v>6</v>
      </c>
      <c r="I101" s="4">
        <v>6</v>
      </c>
      <c r="J101" s="6">
        <v>0</v>
      </c>
      <c r="K101" s="6">
        <v>35</v>
      </c>
      <c r="L101" s="8">
        <v>3</v>
      </c>
      <c r="M101" s="8">
        <v>7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10">
        <f t="shared" si="7"/>
        <v>-62</v>
      </c>
      <c r="V101" s="8">
        <v>0</v>
      </c>
      <c r="W101" s="8">
        <v>0</v>
      </c>
      <c r="X101" s="8" t="e">
        <f>IF(ISBLANK(Y101),0, LOOKUP(Y101,[1]Skill!$A:$A,[1]Skill!$V:$V)*Z101/100)</f>
        <v>#N/A</v>
      </c>
      <c r="Y101">
        <v>55000076</v>
      </c>
      <c r="Z101" s="4">
        <v>100</v>
      </c>
      <c r="AA101" s="4" t="s">
        <v>5</v>
      </c>
      <c r="AB101" s="4">
        <v>5</v>
      </c>
      <c r="AC101" s="5">
        <v>96</v>
      </c>
      <c r="AD101" s="26">
        <v>0</v>
      </c>
      <c r="AE101" s="25">
        <v>0</v>
      </c>
    </row>
    <row r="102" spans="1:31">
      <c r="A102">
        <v>52000097</v>
      </c>
      <c r="B102" s="4" t="s">
        <v>96</v>
      </c>
      <c r="C102" s="4" t="s">
        <v>240</v>
      </c>
      <c r="D102" s="25" t="s">
        <v>352</v>
      </c>
      <c r="E102" s="4">
        <v>2</v>
      </c>
      <c r="F102">
        <v>103</v>
      </c>
      <c r="G102" s="4">
        <v>0</v>
      </c>
      <c r="H102" s="4">
        <f t="shared" si="6"/>
        <v>6</v>
      </c>
      <c r="I102" s="4">
        <v>2</v>
      </c>
      <c r="J102" s="6">
        <v>0</v>
      </c>
      <c r="K102" s="6">
        <v>25</v>
      </c>
      <c r="L102" s="8">
        <v>2</v>
      </c>
      <c r="M102" s="8">
        <v>4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10">
        <f t="shared" si="7"/>
        <v>-73</v>
      </c>
      <c r="V102" s="8">
        <v>0</v>
      </c>
      <c r="W102" s="8">
        <v>0</v>
      </c>
      <c r="X102" s="8" t="e">
        <f>IF(ISBLANK(Y102),0, LOOKUP(Y102,[1]Skill!$A:$A,[1]Skill!$V:$V)*Z102/100)</f>
        <v>#N/A</v>
      </c>
      <c r="Y102">
        <v>55000172</v>
      </c>
      <c r="Z102" s="4">
        <v>100</v>
      </c>
      <c r="AA102" s="4" t="s">
        <v>5</v>
      </c>
      <c r="AB102" s="4">
        <v>5</v>
      </c>
      <c r="AC102" s="5">
        <v>97</v>
      </c>
      <c r="AD102" s="26">
        <v>0</v>
      </c>
      <c r="AE102" s="25">
        <v>0</v>
      </c>
    </row>
    <row r="103" spans="1:31">
      <c r="A103">
        <v>52000098</v>
      </c>
      <c r="B103" s="4" t="s">
        <v>97</v>
      </c>
      <c r="C103" s="4" t="s">
        <v>144</v>
      </c>
      <c r="D103" s="25" t="s">
        <v>352</v>
      </c>
      <c r="E103" s="4">
        <v>3</v>
      </c>
      <c r="F103">
        <v>101</v>
      </c>
      <c r="G103" s="4">
        <v>6</v>
      </c>
      <c r="H103" s="4">
        <f t="shared" si="6"/>
        <v>6</v>
      </c>
      <c r="I103" s="4">
        <v>3</v>
      </c>
      <c r="J103" s="6">
        <v>0</v>
      </c>
      <c r="K103" s="6">
        <v>0</v>
      </c>
      <c r="L103" s="8">
        <v>0</v>
      </c>
      <c r="M103" s="8">
        <v>4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10">
        <f t="shared" si="7"/>
        <v>-100</v>
      </c>
      <c r="V103" s="8">
        <v>20</v>
      </c>
      <c r="W103" s="8">
        <v>0</v>
      </c>
      <c r="X103" s="8" t="e">
        <f>IF(ISBLANK(Y103),0, LOOKUP(Y103,[1]Skill!$A:$A,[1]Skill!$V:$V)*Z103/100)</f>
        <v>#N/A</v>
      </c>
      <c r="Y103">
        <v>55000214</v>
      </c>
      <c r="Z103" s="4">
        <v>30</v>
      </c>
      <c r="AA103" s="4" t="s">
        <v>325</v>
      </c>
      <c r="AB103" s="4">
        <v>5</v>
      </c>
      <c r="AC103" s="5">
        <v>98</v>
      </c>
      <c r="AD103" s="26">
        <v>0</v>
      </c>
      <c r="AE103" s="25">
        <v>0</v>
      </c>
    </row>
    <row r="104" spans="1:31">
      <c r="A104">
        <v>52000099</v>
      </c>
      <c r="B104" s="4" t="s">
        <v>98</v>
      </c>
      <c r="C104" s="4" t="s">
        <v>241</v>
      </c>
      <c r="D104" s="25" t="s">
        <v>352</v>
      </c>
      <c r="E104" s="4">
        <v>2</v>
      </c>
      <c r="F104">
        <v>103</v>
      </c>
      <c r="G104" s="4">
        <v>0</v>
      </c>
      <c r="H104" s="4">
        <f t="shared" si="6"/>
        <v>6</v>
      </c>
      <c r="I104" s="4">
        <v>2</v>
      </c>
      <c r="J104" s="6">
        <v>0</v>
      </c>
      <c r="K104" s="6">
        <v>40</v>
      </c>
      <c r="L104" s="8">
        <v>0</v>
      </c>
      <c r="M104" s="8">
        <v>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10">
        <f t="shared" si="7"/>
        <v>-60</v>
      </c>
      <c r="V104" s="8">
        <v>0</v>
      </c>
      <c r="W104" s="8">
        <v>0</v>
      </c>
      <c r="X104" s="8" t="e">
        <f>IF(ISBLANK(Y104),0, LOOKUP(Y104,[1]Skill!$A:$A,[1]Skill!$V:$V)*Z104/100)</f>
        <v>#N/A</v>
      </c>
      <c r="Y104">
        <v>55000228</v>
      </c>
      <c r="Z104" s="4">
        <v>100</v>
      </c>
      <c r="AA104" s="4" t="s">
        <v>5</v>
      </c>
      <c r="AB104" s="4">
        <v>5</v>
      </c>
      <c r="AC104" s="5">
        <v>99</v>
      </c>
      <c r="AD104" s="26">
        <v>0</v>
      </c>
      <c r="AE104" s="25">
        <v>0</v>
      </c>
    </row>
    <row r="105" spans="1:31">
      <c r="A105">
        <v>52000100</v>
      </c>
      <c r="B105" s="4" t="s">
        <v>145</v>
      </c>
      <c r="C105" s="4" t="s">
        <v>146</v>
      </c>
      <c r="D105" s="25" t="s">
        <v>352</v>
      </c>
      <c r="E105" s="4">
        <v>4</v>
      </c>
      <c r="F105">
        <v>101</v>
      </c>
      <c r="G105" s="4">
        <v>0</v>
      </c>
      <c r="H105" s="4">
        <f t="shared" si="6"/>
        <v>6</v>
      </c>
      <c r="I105" s="4">
        <v>4</v>
      </c>
      <c r="J105" s="6">
        <v>0</v>
      </c>
      <c r="K105" s="6">
        <v>0</v>
      </c>
      <c r="L105" s="8">
        <v>1</v>
      </c>
      <c r="M105" s="8">
        <v>3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10">
        <f t="shared" si="7"/>
        <v>-99</v>
      </c>
      <c r="V105" s="8">
        <v>10</v>
      </c>
      <c r="W105" s="8">
        <v>0</v>
      </c>
      <c r="X105" s="8" t="e">
        <f>IF(ISBLANK(Y105),0, LOOKUP(Y105,[1]Skill!$A:$A,[1]Skill!$V:$V)*Z105/100)</f>
        <v>#N/A</v>
      </c>
      <c r="Y105">
        <v>55000229</v>
      </c>
      <c r="Z105" s="4">
        <v>25</v>
      </c>
      <c r="AA105" s="4" t="s">
        <v>99</v>
      </c>
      <c r="AB105" s="4">
        <v>5</v>
      </c>
      <c r="AC105" s="5">
        <v>100</v>
      </c>
      <c r="AD105" s="26">
        <v>0</v>
      </c>
      <c r="AE105" s="25">
        <v>0</v>
      </c>
    </row>
    <row r="106" spans="1:31">
      <c r="A106">
        <v>52000101</v>
      </c>
      <c r="B106" s="4" t="s">
        <v>100</v>
      </c>
      <c r="C106" s="4" t="s">
        <v>242</v>
      </c>
      <c r="D106" s="25" t="s">
        <v>352</v>
      </c>
      <c r="E106" s="4">
        <v>3</v>
      </c>
      <c r="F106">
        <v>103</v>
      </c>
      <c r="G106" s="4">
        <v>0</v>
      </c>
      <c r="H106" s="4">
        <f t="shared" si="6"/>
        <v>2</v>
      </c>
      <c r="I106" s="4">
        <v>3</v>
      </c>
      <c r="J106" s="6">
        <v>100</v>
      </c>
      <c r="K106" s="6">
        <v>0</v>
      </c>
      <c r="L106" s="8">
        <v>3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10">
        <f t="shared" si="7"/>
        <v>3</v>
      </c>
      <c r="V106" s="8">
        <v>0</v>
      </c>
      <c r="W106" s="8">
        <v>0</v>
      </c>
      <c r="X106" s="8" t="e">
        <f>IF(ISBLANK(Y106),0, LOOKUP(Y106,[1]Skill!$A:$A,[1]Skill!$V:$V)*Z106/100)</f>
        <v>#N/A</v>
      </c>
      <c r="Y106">
        <v>55000078</v>
      </c>
      <c r="Z106" s="4">
        <v>100</v>
      </c>
      <c r="AA106" s="4" t="s">
        <v>5</v>
      </c>
      <c r="AB106" s="4">
        <v>5</v>
      </c>
      <c r="AC106" s="5">
        <v>101</v>
      </c>
      <c r="AD106" s="26">
        <v>0</v>
      </c>
      <c r="AE106" s="25">
        <v>0</v>
      </c>
    </row>
    <row r="107" spans="1:31">
      <c r="A107">
        <v>52000102</v>
      </c>
      <c r="B107" s="4" t="s">
        <v>147</v>
      </c>
      <c r="C107" s="4" t="s">
        <v>243</v>
      </c>
      <c r="D107" s="25" t="s">
        <v>352</v>
      </c>
      <c r="E107" s="4">
        <v>3</v>
      </c>
      <c r="F107">
        <v>103</v>
      </c>
      <c r="G107" s="4">
        <v>0</v>
      </c>
      <c r="H107" s="4">
        <f t="shared" si="6"/>
        <v>6</v>
      </c>
      <c r="I107" s="4">
        <v>3</v>
      </c>
      <c r="J107" s="6">
        <v>0</v>
      </c>
      <c r="K107" s="6">
        <v>0</v>
      </c>
      <c r="L107" s="8">
        <v>1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-99</v>
      </c>
      <c r="V107" s="8">
        <v>0</v>
      </c>
      <c r="W107" s="8">
        <v>0</v>
      </c>
      <c r="X107" s="8" t="e">
        <f>IF(ISBLANK(Y107),0, LOOKUP(Y107,[1]Skill!$A:$A,[1]Skill!$V:$V)*Z107/100)</f>
        <v>#N/A</v>
      </c>
      <c r="Y107">
        <v>55000035</v>
      </c>
      <c r="Z107" s="4">
        <v>60</v>
      </c>
      <c r="AA107" s="4" t="s">
        <v>5</v>
      </c>
      <c r="AB107" s="4">
        <v>5</v>
      </c>
      <c r="AC107" s="5">
        <v>102</v>
      </c>
      <c r="AD107" s="26">
        <v>0</v>
      </c>
      <c r="AE107" s="25">
        <v>0</v>
      </c>
    </row>
    <row r="108" spans="1:31">
      <c r="A108">
        <v>52000103</v>
      </c>
      <c r="B108" s="4" t="s">
        <v>101</v>
      </c>
      <c r="C108" s="4" t="s">
        <v>128</v>
      </c>
      <c r="D108" s="25" t="s">
        <v>352</v>
      </c>
      <c r="E108" s="4">
        <v>4</v>
      </c>
      <c r="F108">
        <v>103</v>
      </c>
      <c r="G108" s="4">
        <v>0</v>
      </c>
      <c r="H108" s="4">
        <f t="shared" si="6"/>
        <v>6</v>
      </c>
      <c r="I108" s="4">
        <v>4</v>
      </c>
      <c r="J108" s="6">
        <v>0</v>
      </c>
      <c r="K108" s="6">
        <v>0</v>
      </c>
      <c r="L108" s="8">
        <v>2</v>
      </c>
      <c r="M108" s="8">
        <v>4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-98</v>
      </c>
      <c r="V108" s="8">
        <v>0</v>
      </c>
      <c r="W108" s="8">
        <v>0</v>
      </c>
      <c r="X108" s="8">
        <f>IF(ISBLANK(Y108),0, LOOKUP(Y108,[1]Skill!$A:$A,[1]Skill!$V:$V)*Z108/100)</f>
        <v>0</v>
      </c>
      <c r="Y108" s="33"/>
      <c r="Z108" s="4"/>
      <c r="AA108" s="4" t="s">
        <v>5</v>
      </c>
      <c r="AB108" s="4">
        <v>5</v>
      </c>
      <c r="AC108" s="5">
        <v>103</v>
      </c>
      <c r="AD108" s="26">
        <v>0</v>
      </c>
      <c r="AE108" s="25">
        <v>0</v>
      </c>
    </row>
    <row r="109" spans="1:31">
      <c r="A109">
        <v>52000104</v>
      </c>
      <c r="B109" s="4" t="s">
        <v>102</v>
      </c>
      <c r="C109" s="4" t="s">
        <v>244</v>
      </c>
      <c r="D109" s="25" t="s">
        <v>352</v>
      </c>
      <c r="E109" s="4">
        <v>2</v>
      </c>
      <c r="F109">
        <v>100</v>
      </c>
      <c r="G109" s="4">
        <v>0</v>
      </c>
      <c r="H109" s="4">
        <f t="shared" si="6"/>
        <v>2</v>
      </c>
      <c r="I109" s="4">
        <v>2</v>
      </c>
      <c r="J109" s="6">
        <v>100</v>
      </c>
      <c r="K109" s="6">
        <v>0</v>
      </c>
      <c r="L109" s="8">
        <v>2</v>
      </c>
      <c r="M109" s="8">
        <v>4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2</v>
      </c>
      <c r="V109" s="8">
        <v>10</v>
      </c>
      <c r="W109" s="8">
        <v>0</v>
      </c>
      <c r="X109" s="8" t="e">
        <f>IF(ISBLANK(Y109),0, LOOKUP(Y109,[1]Skill!$A:$A,[1]Skill!$V:$V)*Z109/100)</f>
        <v>#N/A</v>
      </c>
      <c r="Y109">
        <v>55000230</v>
      </c>
      <c r="Z109" s="4">
        <v>100</v>
      </c>
      <c r="AA109" s="4" t="s">
        <v>3</v>
      </c>
      <c r="AB109" s="4">
        <v>5</v>
      </c>
      <c r="AC109" s="5">
        <v>104</v>
      </c>
      <c r="AD109" s="26">
        <v>0</v>
      </c>
      <c r="AE109" s="25">
        <v>0</v>
      </c>
    </row>
    <row r="110" spans="1:31">
      <c r="A110">
        <v>52000105</v>
      </c>
      <c r="B110" s="4" t="s">
        <v>103</v>
      </c>
      <c r="C110" s="4" t="s">
        <v>245</v>
      </c>
      <c r="D110" s="25" t="s">
        <v>352</v>
      </c>
      <c r="E110" s="4">
        <v>2</v>
      </c>
      <c r="F110">
        <v>102</v>
      </c>
      <c r="G110" s="4">
        <v>0</v>
      </c>
      <c r="H110" s="4">
        <f t="shared" si="6"/>
        <v>6</v>
      </c>
      <c r="I110" s="4">
        <v>2</v>
      </c>
      <c r="J110" s="6">
        <v>0</v>
      </c>
      <c r="K110" s="6">
        <v>35</v>
      </c>
      <c r="L110" s="8">
        <v>-2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-67</v>
      </c>
      <c r="V110" s="8">
        <v>0</v>
      </c>
      <c r="W110" s="8">
        <v>0</v>
      </c>
      <c r="X110" s="8" t="e">
        <f>IF(ISBLANK(Y110),0, LOOKUP(Y110,[1]Skill!$A:$A,[1]Skill!$V:$V)*Z110/100)</f>
        <v>#N/A</v>
      </c>
      <c r="Y110">
        <v>55000216</v>
      </c>
      <c r="Z110" s="4">
        <v>100</v>
      </c>
      <c r="AA110" s="4" t="s">
        <v>5</v>
      </c>
      <c r="AB110" s="4">
        <v>5</v>
      </c>
      <c r="AC110" s="5">
        <v>105</v>
      </c>
      <c r="AD110" s="26">
        <v>0</v>
      </c>
      <c r="AE110" s="25">
        <v>0</v>
      </c>
    </row>
    <row r="111" spans="1:31">
      <c r="A111">
        <v>52000106</v>
      </c>
      <c r="B111" s="4" t="s">
        <v>104</v>
      </c>
      <c r="C111" s="4" t="s">
        <v>246</v>
      </c>
      <c r="D111" s="25" t="s">
        <v>352</v>
      </c>
      <c r="E111" s="4">
        <v>2</v>
      </c>
      <c r="F111">
        <v>103</v>
      </c>
      <c r="G111" s="4">
        <v>0</v>
      </c>
      <c r="H111" s="4">
        <f t="shared" si="6"/>
        <v>6</v>
      </c>
      <c r="I111" s="4">
        <v>2</v>
      </c>
      <c r="J111" s="7">
        <v>0</v>
      </c>
      <c r="K111" s="7">
        <v>0</v>
      </c>
      <c r="L111" s="8">
        <v>2</v>
      </c>
      <c r="M111" s="8">
        <v>4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10">
        <f t="shared" si="7"/>
        <v>-98</v>
      </c>
      <c r="V111" s="8">
        <v>0</v>
      </c>
      <c r="W111" s="8">
        <v>0</v>
      </c>
      <c r="X111" s="8" t="e">
        <f>IF(ISBLANK(Y111),0, LOOKUP(Y111,[1]Skill!$A:$A,[1]Skill!$V:$V)*Z111/100)</f>
        <v>#N/A</v>
      </c>
      <c r="Y111">
        <v>55000231</v>
      </c>
      <c r="Z111" s="4">
        <v>100</v>
      </c>
      <c r="AA111" s="4" t="s">
        <v>5</v>
      </c>
      <c r="AB111" s="4">
        <v>5</v>
      </c>
      <c r="AC111" s="5">
        <v>106</v>
      </c>
      <c r="AD111" s="26">
        <v>0</v>
      </c>
      <c r="AE111" s="25">
        <v>0</v>
      </c>
    </row>
    <row r="112" spans="1:31">
      <c r="A112">
        <v>52000107</v>
      </c>
      <c r="B112" s="4" t="s">
        <v>105</v>
      </c>
      <c r="C112" s="4" t="s">
        <v>247</v>
      </c>
      <c r="D112" s="25" t="s">
        <v>352</v>
      </c>
      <c r="E112" s="4">
        <v>4</v>
      </c>
      <c r="F112">
        <v>103</v>
      </c>
      <c r="G112" s="4">
        <v>0</v>
      </c>
      <c r="H112" s="4">
        <f t="shared" si="6"/>
        <v>6</v>
      </c>
      <c r="I112" s="4">
        <v>4</v>
      </c>
      <c r="J112" s="6">
        <v>25</v>
      </c>
      <c r="K112" s="6">
        <v>25</v>
      </c>
      <c r="L112" s="8">
        <v>3</v>
      </c>
      <c r="M112" s="8">
        <v>4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10">
        <f t="shared" si="7"/>
        <v>-47</v>
      </c>
      <c r="V112" s="8">
        <v>0</v>
      </c>
      <c r="W112" s="8">
        <v>0</v>
      </c>
      <c r="X112" s="8" t="e">
        <f>IF(ISBLANK(Y112),0, LOOKUP(Y112,[1]Skill!$A:$A,[1]Skill!$V:$V)*Z112/100)</f>
        <v>#N/A</v>
      </c>
      <c r="Y112">
        <v>55000156</v>
      </c>
      <c r="Z112" s="4">
        <v>100</v>
      </c>
      <c r="AA112" s="4" t="s">
        <v>5</v>
      </c>
      <c r="AB112" s="4">
        <v>5</v>
      </c>
      <c r="AC112" s="5">
        <v>107</v>
      </c>
      <c r="AD112" s="26">
        <v>0</v>
      </c>
      <c r="AE112" s="25">
        <v>0</v>
      </c>
    </row>
    <row r="113" spans="1:31">
      <c r="A113">
        <v>52000108</v>
      </c>
      <c r="B113" s="4" t="s">
        <v>106</v>
      </c>
      <c r="C113" s="4" t="s">
        <v>148</v>
      </c>
      <c r="D113" s="25" t="s">
        <v>352</v>
      </c>
      <c r="E113" s="4">
        <v>4</v>
      </c>
      <c r="F113">
        <v>100</v>
      </c>
      <c r="G113" s="4">
        <v>0</v>
      </c>
      <c r="H113" s="4">
        <f t="shared" si="6"/>
        <v>6</v>
      </c>
      <c r="I113" s="4">
        <v>4</v>
      </c>
      <c r="J113" s="6">
        <v>70</v>
      </c>
      <c r="K113" s="6">
        <v>0</v>
      </c>
      <c r="L113" s="8">
        <v>3</v>
      </c>
      <c r="M113" s="8">
        <v>4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-27</v>
      </c>
      <c r="V113" s="8">
        <v>10</v>
      </c>
      <c r="W113" s="8">
        <v>0</v>
      </c>
      <c r="X113" s="8" t="e">
        <f>IF(ISBLANK(Y113),0, LOOKUP(Y113,[1]Skill!$A:$A,[1]Skill!$V:$V)*Z113/100)</f>
        <v>#N/A</v>
      </c>
      <c r="Y113">
        <v>55000232</v>
      </c>
      <c r="Z113" s="4">
        <v>40</v>
      </c>
      <c r="AA113" s="4" t="s">
        <v>3</v>
      </c>
      <c r="AB113" s="4">
        <v>5</v>
      </c>
      <c r="AC113" s="5">
        <v>108</v>
      </c>
      <c r="AD113" s="26">
        <v>0</v>
      </c>
      <c r="AE113" s="25">
        <v>0</v>
      </c>
    </row>
    <row r="114" spans="1:31">
      <c r="A114">
        <v>52000109</v>
      </c>
      <c r="B114" s="4" t="s">
        <v>107</v>
      </c>
      <c r="C114" s="4" t="s">
        <v>149</v>
      </c>
      <c r="D114" s="25" t="s">
        <v>352</v>
      </c>
      <c r="E114" s="4">
        <v>2</v>
      </c>
      <c r="F114">
        <v>103</v>
      </c>
      <c r="G114" s="4">
        <v>0</v>
      </c>
      <c r="H114" s="4">
        <f t="shared" si="6"/>
        <v>6</v>
      </c>
      <c r="I114" s="4">
        <v>2</v>
      </c>
      <c r="J114" s="6">
        <v>0</v>
      </c>
      <c r="K114" s="6">
        <v>0</v>
      </c>
      <c r="L114" s="8">
        <v>1</v>
      </c>
      <c r="M114" s="8">
        <v>4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10">
        <f t="shared" si="7"/>
        <v>-99</v>
      </c>
      <c r="V114" s="8">
        <v>0</v>
      </c>
      <c r="W114" s="8">
        <v>0</v>
      </c>
      <c r="X114" s="8" t="e">
        <f>IF(ISBLANK(Y114),0, LOOKUP(Y114,[1]Skill!$A:$A,[1]Skill!$V:$V)*Z114/100)</f>
        <v>#N/A</v>
      </c>
      <c r="Y114">
        <v>55000088</v>
      </c>
      <c r="Z114" s="4">
        <v>100</v>
      </c>
      <c r="AA114" s="4" t="s">
        <v>5</v>
      </c>
      <c r="AB114" s="4">
        <v>5</v>
      </c>
      <c r="AC114" s="5">
        <v>109</v>
      </c>
      <c r="AD114" s="26">
        <v>0</v>
      </c>
      <c r="AE114" s="25">
        <v>0</v>
      </c>
    </row>
    <row r="115" spans="1:31">
      <c r="A115">
        <v>52000110</v>
      </c>
      <c r="B115" s="4" t="s">
        <v>108</v>
      </c>
      <c r="C115" s="4" t="s">
        <v>248</v>
      </c>
      <c r="D115" s="25" t="s">
        <v>352</v>
      </c>
      <c r="E115" s="4">
        <v>6</v>
      </c>
      <c r="F115">
        <v>102</v>
      </c>
      <c r="G115" s="4">
        <v>0</v>
      </c>
      <c r="H115" s="4">
        <f t="shared" si="6"/>
        <v>2</v>
      </c>
      <c r="I115" s="4">
        <v>6</v>
      </c>
      <c r="J115" s="6">
        <v>0</v>
      </c>
      <c r="K115" s="6">
        <v>100</v>
      </c>
      <c r="L115" s="8">
        <v>2</v>
      </c>
      <c r="M115" s="8">
        <v>6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10">
        <f t="shared" si="7"/>
        <v>2</v>
      </c>
      <c r="V115" s="8">
        <v>0</v>
      </c>
      <c r="W115" s="8">
        <v>0</v>
      </c>
      <c r="X115" s="8" t="e">
        <f>IF(ISBLANK(Y115),0, LOOKUP(Y115,[1]Skill!$A:$A,[1]Skill!$V:$V)*Z115/100)</f>
        <v>#N/A</v>
      </c>
      <c r="Y115">
        <v>55000233</v>
      </c>
      <c r="Z115" s="4">
        <v>100</v>
      </c>
      <c r="AA115" s="4" t="s">
        <v>5</v>
      </c>
      <c r="AB115" s="4">
        <v>5</v>
      </c>
      <c r="AC115" s="5">
        <v>110</v>
      </c>
      <c r="AD115" s="26">
        <v>0</v>
      </c>
      <c r="AE115" s="25">
        <v>0</v>
      </c>
    </row>
    <row r="116" spans="1:31">
      <c r="A116">
        <v>52000111</v>
      </c>
      <c r="B116" s="4" t="s">
        <v>109</v>
      </c>
      <c r="C116" s="4" t="s">
        <v>249</v>
      </c>
      <c r="D116" s="25" t="s">
        <v>352</v>
      </c>
      <c r="E116" s="4">
        <v>5</v>
      </c>
      <c r="F116">
        <v>100</v>
      </c>
      <c r="G116" s="4">
        <v>0</v>
      </c>
      <c r="H116" s="4">
        <f t="shared" si="6"/>
        <v>1</v>
      </c>
      <c r="I116" s="4">
        <v>5</v>
      </c>
      <c r="J116" s="6">
        <v>100</v>
      </c>
      <c r="K116" s="6">
        <v>0</v>
      </c>
      <c r="L116" s="8">
        <v>0</v>
      </c>
      <c r="M116" s="8">
        <v>4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10">
        <f t="shared" si="7"/>
        <v>0</v>
      </c>
      <c r="V116" s="8">
        <v>10</v>
      </c>
      <c r="W116" s="8">
        <v>0</v>
      </c>
      <c r="X116" s="8" t="e">
        <f>IF(ISBLANK(Y116),0, LOOKUP(Y116,[1]Skill!$A:$A,[1]Skill!$V:$V)*Z116/100)</f>
        <v>#N/A</v>
      </c>
      <c r="Y116">
        <v>55000233</v>
      </c>
      <c r="Z116" s="4">
        <v>100</v>
      </c>
      <c r="AA116" s="4" t="s">
        <v>3</v>
      </c>
      <c r="AB116" s="4">
        <v>5</v>
      </c>
      <c r="AC116" s="5">
        <v>111</v>
      </c>
      <c r="AD116" s="26">
        <v>0</v>
      </c>
      <c r="AE116" s="25">
        <v>0</v>
      </c>
    </row>
    <row r="117" spans="1:31">
      <c r="A117">
        <v>52000112</v>
      </c>
      <c r="B117" s="4" t="s">
        <v>110</v>
      </c>
      <c r="C117" s="4" t="s">
        <v>150</v>
      </c>
      <c r="D117" s="25" t="s">
        <v>352</v>
      </c>
      <c r="E117" s="4">
        <v>5</v>
      </c>
      <c r="F117">
        <v>103</v>
      </c>
      <c r="G117" s="4">
        <v>0</v>
      </c>
      <c r="H117" s="4">
        <f t="shared" si="6"/>
        <v>6</v>
      </c>
      <c r="I117" s="4">
        <v>5</v>
      </c>
      <c r="J117" s="6">
        <v>0</v>
      </c>
      <c r="K117" s="6">
        <v>40</v>
      </c>
      <c r="L117" s="8">
        <v>1</v>
      </c>
      <c r="M117" s="8">
        <v>4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18">
        <f t="shared" si="7"/>
        <v>-59</v>
      </c>
      <c r="V117" s="8">
        <v>0</v>
      </c>
      <c r="W117" s="8">
        <v>0</v>
      </c>
      <c r="X117" s="8" t="e">
        <f>IF(ISBLANK(Y117),0, LOOKUP(Y117,[1]Skill!$A:$A,[1]Skill!$V:$V)*Z117/100)</f>
        <v>#N/A</v>
      </c>
      <c r="Y117">
        <v>55000037</v>
      </c>
      <c r="Z117" s="4">
        <v>40</v>
      </c>
      <c r="AA117" s="4" t="s">
        <v>5</v>
      </c>
      <c r="AB117" s="4">
        <v>5</v>
      </c>
      <c r="AC117" s="5">
        <v>112</v>
      </c>
      <c r="AD117" s="26">
        <v>0</v>
      </c>
      <c r="AE117" s="25">
        <v>0</v>
      </c>
    </row>
    <row r="118" spans="1:31">
      <c r="A118">
        <v>52000113</v>
      </c>
      <c r="B118" s="4" t="s">
        <v>111</v>
      </c>
      <c r="C118" s="4" t="s">
        <v>250</v>
      </c>
      <c r="D118" s="25" t="s">
        <v>352</v>
      </c>
      <c r="E118" s="4">
        <v>1</v>
      </c>
      <c r="F118">
        <v>103</v>
      </c>
      <c r="G118" s="4">
        <v>0</v>
      </c>
      <c r="H118" s="4">
        <f t="shared" si="6"/>
        <v>6</v>
      </c>
      <c r="I118" s="4">
        <v>1</v>
      </c>
      <c r="J118" s="6">
        <v>30</v>
      </c>
      <c r="K118" s="6">
        <v>0</v>
      </c>
      <c r="L118" s="8">
        <v>-1</v>
      </c>
      <c r="M118" s="8">
        <v>4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10">
        <f t="shared" si="7"/>
        <v>-71</v>
      </c>
      <c r="V118" s="8">
        <v>0</v>
      </c>
      <c r="W118" s="8">
        <v>0</v>
      </c>
      <c r="X118" s="8" t="e">
        <f>IF(ISBLANK(Y118),0, LOOKUP(Y118,[1]Skill!$A:$A,[1]Skill!$V:$V)*Z118/100)</f>
        <v>#N/A</v>
      </c>
      <c r="Y118">
        <v>55000132</v>
      </c>
      <c r="Z118" s="4">
        <v>100</v>
      </c>
      <c r="AA118" s="4" t="s">
        <v>5</v>
      </c>
      <c r="AB118" s="4">
        <v>5</v>
      </c>
      <c r="AC118" s="5">
        <v>113</v>
      </c>
      <c r="AD118" s="26">
        <v>0</v>
      </c>
      <c r="AE118" s="25">
        <v>0</v>
      </c>
    </row>
    <row r="119" spans="1:31">
      <c r="A119">
        <v>52000114</v>
      </c>
      <c r="B119" s="4" t="s">
        <v>112</v>
      </c>
      <c r="C119" s="4" t="s">
        <v>151</v>
      </c>
      <c r="D119" s="25" t="s">
        <v>352</v>
      </c>
      <c r="E119" s="4">
        <v>2</v>
      </c>
      <c r="F119">
        <v>103</v>
      </c>
      <c r="G119" s="4">
        <v>0</v>
      </c>
      <c r="H119" s="4">
        <f t="shared" si="6"/>
        <v>6</v>
      </c>
      <c r="I119" s="4">
        <v>2</v>
      </c>
      <c r="J119" s="6">
        <v>0</v>
      </c>
      <c r="K119" s="6">
        <v>0</v>
      </c>
      <c r="L119" s="8">
        <v>1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10">
        <f t="shared" si="7"/>
        <v>-99</v>
      </c>
      <c r="V119" s="8">
        <v>0</v>
      </c>
      <c r="W119" s="8">
        <v>0</v>
      </c>
      <c r="X119" s="8" t="e">
        <f>IF(ISBLANK(Y119),0, LOOKUP(Y119,[1]Skill!$A:$A,[1]Skill!$V:$V)*Z119/100)</f>
        <v>#N/A</v>
      </c>
      <c r="Y119">
        <v>55000093</v>
      </c>
      <c r="Z119" s="4">
        <v>100</v>
      </c>
      <c r="AA119" s="4" t="s">
        <v>5</v>
      </c>
      <c r="AB119" s="4">
        <v>5</v>
      </c>
      <c r="AC119" s="5">
        <v>114</v>
      </c>
      <c r="AD119" s="26">
        <v>0</v>
      </c>
      <c r="AE119" s="25">
        <v>0</v>
      </c>
    </row>
    <row r="120" spans="1:31">
      <c r="A120">
        <v>52000115</v>
      </c>
      <c r="B120" s="4" t="s">
        <v>113</v>
      </c>
      <c r="C120" s="4" t="s">
        <v>251</v>
      </c>
      <c r="D120" s="25" t="s">
        <v>352</v>
      </c>
      <c r="E120" s="4">
        <v>4</v>
      </c>
      <c r="F120">
        <v>100</v>
      </c>
      <c r="G120" s="4">
        <v>0</v>
      </c>
      <c r="H120" s="4">
        <f t="shared" si="6"/>
        <v>6</v>
      </c>
      <c r="I120" s="4">
        <v>4</v>
      </c>
      <c r="J120" s="6">
        <v>50</v>
      </c>
      <c r="K120" s="6">
        <v>0</v>
      </c>
      <c r="L120" s="8">
        <v>0</v>
      </c>
      <c r="M120" s="8">
        <v>3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18">
        <f t="shared" si="7"/>
        <v>-50</v>
      </c>
      <c r="V120" s="8">
        <v>10</v>
      </c>
      <c r="W120" s="8">
        <v>0</v>
      </c>
      <c r="X120" s="8" t="e">
        <f>IF(ISBLANK(Y120),0, LOOKUP(Y120,[1]Skill!$A:$A,[1]Skill!$V:$V)*Z120/100)</f>
        <v>#N/A</v>
      </c>
      <c r="Y120">
        <v>55000234</v>
      </c>
      <c r="Z120" s="4">
        <v>100</v>
      </c>
      <c r="AA120" s="4" t="s">
        <v>3</v>
      </c>
      <c r="AB120" s="4">
        <v>5</v>
      </c>
      <c r="AC120" s="5">
        <v>115</v>
      </c>
      <c r="AD120" s="26">
        <v>0</v>
      </c>
      <c r="AE120" s="25">
        <v>0</v>
      </c>
    </row>
    <row r="121" spans="1:31">
      <c r="A121">
        <v>52000116</v>
      </c>
      <c r="B121" s="4" t="s">
        <v>114</v>
      </c>
      <c r="C121" s="33" t="s">
        <v>152</v>
      </c>
      <c r="D121" s="25" t="s">
        <v>352</v>
      </c>
      <c r="E121" s="4">
        <v>3</v>
      </c>
      <c r="F121">
        <v>103</v>
      </c>
      <c r="G121" s="4">
        <v>0</v>
      </c>
      <c r="H121" s="4">
        <f t="shared" si="6"/>
        <v>6</v>
      </c>
      <c r="I121" s="4">
        <v>3</v>
      </c>
      <c r="J121" s="6">
        <v>0</v>
      </c>
      <c r="K121" s="6">
        <v>0</v>
      </c>
      <c r="L121" s="8">
        <v>3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10">
        <f t="shared" si="7"/>
        <v>-97</v>
      </c>
      <c r="V121" s="8">
        <v>0</v>
      </c>
      <c r="W121" s="8">
        <v>0</v>
      </c>
      <c r="X121" s="8" t="e">
        <f>IF(ISBLANK(Y121),0, LOOKUP(Y121,[1]Skill!$A:$A,[1]Skill!$V:$V)*Z121/100)</f>
        <v>#N/A</v>
      </c>
      <c r="Y121">
        <v>55000180</v>
      </c>
      <c r="Z121" s="4">
        <v>100</v>
      </c>
      <c r="AA121" s="4" t="s">
        <v>5</v>
      </c>
      <c r="AB121" s="4">
        <v>5</v>
      </c>
      <c r="AC121" s="5">
        <v>116</v>
      </c>
      <c r="AD121" s="26">
        <v>0</v>
      </c>
      <c r="AE121" s="25">
        <v>0</v>
      </c>
    </row>
    <row r="122" spans="1:31">
      <c r="A122">
        <v>52000117</v>
      </c>
      <c r="B122" s="4" t="s">
        <v>115</v>
      </c>
      <c r="C122" s="4" t="s">
        <v>252</v>
      </c>
      <c r="D122" s="25" t="s">
        <v>352</v>
      </c>
      <c r="E122" s="4">
        <v>5</v>
      </c>
      <c r="F122">
        <v>103</v>
      </c>
      <c r="G122" s="4">
        <v>0</v>
      </c>
      <c r="H122" s="4">
        <f t="shared" si="6"/>
        <v>6</v>
      </c>
      <c r="I122" s="4">
        <v>5</v>
      </c>
      <c r="J122" s="6">
        <v>25</v>
      </c>
      <c r="K122" s="6">
        <v>0</v>
      </c>
      <c r="L122" s="8">
        <v>1</v>
      </c>
      <c r="M122" s="8">
        <v>2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8">
        <f t="shared" si="7"/>
        <v>-74</v>
      </c>
      <c r="V122" s="8">
        <v>0</v>
      </c>
      <c r="W122" s="8">
        <v>0</v>
      </c>
      <c r="X122" s="8" t="e">
        <f>IF(ISBLANK(Y122),0, LOOKUP(Y122,[1]Skill!$A:$A,[1]Skill!$V:$V)*Z122/100)</f>
        <v>#N/A</v>
      </c>
      <c r="Y122">
        <v>55000212</v>
      </c>
      <c r="Z122" s="4">
        <v>80</v>
      </c>
      <c r="AA122" s="4" t="s">
        <v>5</v>
      </c>
      <c r="AB122" s="4">
        <v>5</v>
      </c>
      <c r="AC122" s="5">
        <v>117</v>
      </c>
      <c r="AD122" s="26">
        <v>0</v>
      </c>
      <c r="AE122" s="25">
        <v>0</v>
      </c>
    </row>
    <row r="123" spans="1:31">
      <c r="A123">
        <v>52000118</v>
      </c>
      <c r="B123" s="15" t="s">
        <v>273</v>
      </c>
      <c r="C123" s="29" t="s">
        <v>274</v>
      </c>
      <c r="D123" s="25" t="s">
        <v>352</v>
      </c>
      <c r="E123" s="15">
        <v>3</v>
      </c>
      <c r="F123">
        <v>102</v>
      </c>
      <c r="G123" s="15">
        <v>0</v>
      </c>
      <c r="H123" s="4">
        <f t="shared" si="6"/>
        <v>6</v>
      </c>
      <c r="I123" s="15">
        <v>3</v>
      </c>
      <c r="J123" s="16">
        <v>0</v>
      </c>
      <c r="K123" s="16">
        <v>65</v>
      </c>
      <c r="L123" s="14">
        <v>-1</v>
      </c>
      <c r="M123" s="8">
        <v>4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38">
        <f t="shared" si="7"/>
        <v>-36</v>
      </c>
      <c r="V123" s="8">
        <v>0</v>
      </c>
      <c r="W123" s="8">
        <v>0</v>
      </c>
      <c r="X123" s="8">
        <f>IF(ISBLANK(Y123),0, LOOKUP(Y123,[1]Skill!$A:$A,[1]Skill!$V:$V)*Z123/100)</f>
        <v>0</v>
      </c>
      <c r="Y123" s="25"/>
      <c r="Z123" s="15"/>
      <c r="AA123" s="15" t="s">
        <v>5</v>
      </c>
      <c r="AB123" s="15">
        <v>5</v>
      </c>
      <c r="AC123" s="17">
        <v>118</v>
      </c>
      <c r="AD123" s="26">
        <v>0</v>
      </c>
      <c r="AE123" s="25">
        <v>0</v>
      </c>
    </row>
    <row r="124" spans="1:31">
      <c r="A124">
        <v>52000119</v>
      </c>
      <c r="B124" s="15" t="s">
        <v>275</v>
      </c>
      <c r="C124" s="15" t="s">
        <v>276</v>
      </c>
      <c r="D124" s="25" t="s">
        <v>352</v>
      </c>
      <c r="E124" s="15">
        <v>5</v>
      </c>
      <c r="F124">
        <v>102</v>
      </c>
      <c r="G124" s="15">
        <v>0</v>
      </c>
      <c r="H124" s="4">
        <f t="shared" si="6"/>
        <v>2</v>
      </c>
      <c r="I124" s="15">
        <v>5</v>
      </c>
      <c r="J124" s="16">
        <v>0</v>
      </c>
      <c r="K124" s="16">
        <v>100</v>
      </c>
      <c r="L124" s="14">
        <v>1</v>
      </c>
      <c r="M124" s="8">
        <v>4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37">
        <f t="shared" si="7"/>
        <v>1</v>
      </c>
      <c r="V124" s="8">
        <v>0</v>
      </c>
      <c r="W124" s="8">
        <v>0</v>
      </c>
      <c r="X124" s="8">
        <f>IF(ISBLANK(Y124),0, LOOKUP(Y124,[1]Skill!$A:$A,[1]Skill!$V:$V)*Z124/100)</f>
        <v>0</v>
      </c>
      <c r="Y124" s="25"/>
      <c r="Z124" s="15"/>
      <c r="AA124" s="15" t="s">
        <v>5</v>
      </c>
      <c r="AB124" s="15">
        <v>5</v>
      </c>
      <c r="AC124" s="17">
        <v>119</v>
      </c>
      <c r="AD124" s="26">
        <v>0</v>
      </c>
      <c r="AE124" s="25">
        <v>0</v>
      </c>
    </row>
    <row r="125" spans="1:31">
      <c r="A125">
        <v>52000120</v>
      </c>
      <c r="B125" s="15" t="s">
        <v>279</v>
      </c>
      <c r="C125" s="36" t="s">
        <v>280</v>
      </c>
      <c r="D125" s="25" t="s">
        <v>352</v>
      </c>
      <c r="E125" s="15">
        <v>4</v>
      </c>
      <c r="F125">
        <v>102</v>
      </c>
      <c r="G125" s="15">
        <v>0</v>
      </c>
      <c r="H125" s="4">
        <f t="shared" si="6"/>
        <v>6</v>
      </c>
      <c r="I125" s="15">
        <v>4</v>
      </c>
      <c r="J125" s="16">
        <v>0</v>
      </c>
      <c r="K125" s="16">
        <v>70</v>
      </c>
      <c r="L125" s="14">
        <v>-1</v>
      </c>
      <c r="M125" s="8">
        <v>4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37">
        <f t="shared" si="7"/>
        <v>-31</v>
      </c>
      <c r="V125" s="8">
        <v>0</v>
      </c>
      <c r="W125" s="8">
        <v>0</v>
      </c>
      <c r="X125" s="8">
        <f>IF(ISBLANK(Y125),0, LOOKUP(Y125,[1]Skill!$A:$A,[1]Skill!$V:$V)*Z125/100)</f>
        <v>0</v>
      </c>
      <c r="Y125" s="25"/>
      <c r="Z125" s="15"/>
      <c r="AA125" s="15" t="s">
        <v>5</v>
      </c>
      <c r="AB125" s="15">
        <v>5</v>
      </c>
      <c r="AC125" s="17">
        <v>120</v>
      </c>
      <c r="AD125" s="26">
        <v>0</v>
      </c>
      <c r="AE125" s="25">
        <v>0</v>
      </c>
    </row>
    <row r="126" spans="1:31">
      <c r="A126">
        <v>52000121</v>
      </c>
      <c r="B126" s="15" t="s">
        <v>281</v>
      </c>
      <c r="C126" s="15" t="s">
        <v>282</v>
      </c>
      <c r="D126" s="25" t="s">
        <v>352</v>
      </c>
      <c r="E126" s="15">
        <v>5</v>
      </c>
      <c r="F126">
        <v>100</v>
      </c>
      <c r="G126" s="15">
        <v>0</v>
      </c>
      <c r="H126" s="4">
        <f t="shared" si="6"/>
        <v>6</v>
      </c>
      <c r="I126" s="15">
        <v>5</v>
      </c>
      <c r="J126" s="16">
        <v>75</v>
      </c>
      <c r="K126" s="16">
        <v>0</v>
      </c>
      <c r="L126" s="14">
        <v>2</v>
      </c>
      <c r="M126" s="8">
        <v>3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18">
        <f t="shared" si="7"/>
        <v>-23</v>
      </c>
      <c r="V126" s="8">
        <v>10</v>
      </c>
      <c r="W126" s="8">
        <v>0</v>
      </c>
      <c r="X126" s="8">
        <f>IF(ISBLANK(Y126),0, LOOKUP(Y126,[1]Skill!$A:$A,[1]Skill!$V:$V)*Z126/100)</f>
        <v>0</v>
      </c>
      <c r="Y126" s="25"/>
      <c r="Z126" s="15"/>
      <c r="AA126" s="15" t="s">
        <v>3</v>
      </c>
      <c r="AB126" s="15">
        <v>5</v>
      </c>
      <c r="AC126" s="17">
        <v>121</v>
      </c>
      <c r="AD126" s="26">
        <v>0</v>
      </c>
      <c r="AE126" s="25">
        <v>0</v>
      </c>
    </row>
    <row r="127" spans="1:31">
      <c r="A127">
        <v>52000124</v>
      </c>
      <c r="B127" s="15" t="s">
        <v>289</v>
      </c>
      <c r="C127" s="15" t="s">
        <v>290</v>
      </c>
      <c r="D127" s="25" t="s">
        <v>352</v>
      </c>
      <c r="E127" s="15">
        <v>3</v>
      </c>
      <c r="F127">
        <v>100</v>
      </c>
      <c r="G127" s="15">
        <v>0</v>
      </c>
      <c r="H127" s="4">
        <f t="shared" si="6"/>
        <v>6</v>
      </c>
      <c r="I127" s="15">
        <v>3</v>
      </c>
      <c r="J127" s="16">
        <v>75</v>
      </c>
      <c r="K127" s="16">
        <v>0</v>
      </c>
      <c r="L127" s="14">
        <v>2</v>
      </c>
      <c r="M127" s="8">
        <v>4</v>
      </c>
      <c r="N127" s="8">
        <v>0</v>
      </c>
      <c r="O127" s="8">
        <v>0</v>
      </c>
      <c r="P127" s="8">
        <v>0</v>
      </c>
      <c r="Q127" s="8">
        <v>0</v>
      </c>
      <c r="R127" s="8">
        <v>0</v>
      </c>
      <c r="S127" s="8">
        <v>0</v>
      </c>
      <c r="T127" s="8">
        <v>0</v>
      </c>
      <c r="U127" s="18">
        <f t="shared" si="7"/>
        <v>-23</v>
      </c>
      <c r="V127" s="8">
        <v>10</v>
      </c>
      <c r="W127" s="8">
        <v>0</v>
      </c>
      <c r="X127" s="8">
        <f>IF(ISBLANK(Y127),0, LOOKUP(Y127,[1]Skill!$A:$A,[1]Skill!$V:$V)*Z127/100)</f>
        <v>0</v>
      </c>
      <c r="Y127" s="25"/>
      <c r="Z127" s="15"/>
      <c r="AA127" s="15" t="s">
        <v>3</v>
      </c>
      <c r="AB127" s="15">
        <v>5</v>
      </c>
      <c r="AC127" s="17">
        <v>124</v>
      </c>
      <c r="AD127" s="26">
        <v>0</v>
      </c>
      <c r="AE127" s="25">
        <v>1</v>
      </c>
    </row>
    <row r="128" spans="1:31">
      <c r="A128">
        <v>52000125</v>
      </c>
      <c r="B128" s="15" t="s">
        <v>292</v>
      </c>
      <c r="C128" s="15" t="s">
        <v>291</v>
      </c>
      <c r="D128" s="25" t="s">
        <v>352</v>
      </c>
      <c r="E128" s="15">
        <v>3</v>
      </c>
      <c r="F128">
        <v>100</v>
      </c>
      <c r="G128" s="15">
        <v>0</v>
      </c>
      <c r="H128" s="4">
        <f t="shared" si="6"/>
        <v>2</v>
      </c>
      <c r="I128" s="15">
        <v>3</v>
      </c>
      <c r="J128" s="16">
        <v>90</v>
      </c>
      <c r="K128" s="16">
        <v>13</v>
      </c>
      <c r="L128" s="14">
        <v>1</v>
      </c>
      <c r="M128" s="8">
        <v>4</v>
      </c>
      <c r="N128" s="8">
        <v>0</v>
      </c>
      <c r="O128" s="8">
        <v>0</v>
      </c>
      <c r="P128" s="8">
        <v>0</v>
      </c>
      <c r="Q128" s="8">
        <v>0</v>
      </c>
      <c r="R128" s="8">
        <v>0</v>
      </c>
      <c r="S128" s="8">
        <v>0</v>
      </c>
      <c r="T128" s="8">
        <v>0</v>
      </c>
      <c r="U128" s="18">
        <f t="shared" si="7"/>
        <v>4</v>
      </c>
      <c r="V128" s="8">
        <v>10</v>
      </c>
      <c r="W128" s="8">
        <v>0</v>
      </c>
      <c r="X128" s="8">
        <f>IF(ISBLANK(Y128),0, LOOKUP(Y128,[1]Skill!$A:$A,[1]Skill!$V:$V)*Z128/100)</f>
        <v>0</v>
      </c>
      <c r="Y128" s="25"/>
      <c r="Z128" s="15"/>
      <c r="AA128" s="15" t="s">
        <v>3</v>
      </c>
      <c r="AB128" s="15">
        <v>5</v>
      </c>
      <c r="AC128" s="17">
        <v>125</v>
      </c>
      <c r="AD128" s="26">
        <v>0</v>
      </c>
      <c r="AE128" s="25">
        <v>1</v>
      </c>
    </row>
    <row r="129" spans="1:31">
      <c r="A129">
        <v>52000126</v>
      </c>
      <c r="B129" s="15" t="s">
        <v>294</v>
      </c>
      <c r="C129" s="15" t="s">
        <v>293</v>
      </c>
      <c r="D129" s="25" t="s">
        <v>352</v>
      </c>
      <c r="E129" s="15">
        <v>1</v>
      </c>
      <c r="F129">
        <v>100</v>
      </c>
      <c r="G129" s="15">
        <v>0</v>
      </c>
      <c r="H129" s="4">
        <f t="shared" si="6"/>
        <v>6</v>
      </c>
      <c r="I129" s="15">
        <v>1</v>
      </c>
      <c r="J129" s="16">
        <v>80</v>
      </c>
      <c r="K129" s="16">
        <v>0</v>
      </c>
      <c r="L129" s="14">
        <v>-2</v>
      </c>
      <c r="M129" s="8">
        <v>4</v>
      </c>
      <c r="N129" s="8">
        <v>0</v>
      </c>
      <c r="O129" s="8">
        <v>0</v>
      </c>
      <c r="P129" s="8">
        <v>0</v>
      </c>
      <c r="Q129" s="8">
        <v>0</v>
      </c>
      <c r="R129" s="8">
        <v>0</v>
      </c>
      <c r="S129" s="8">
        <v>0</v>
      </c>
      <c r="T129" s="8">
        <v>0</v>
      </c>
      <c r="U129" s="18">
        <f t="shared" si="7"/>
        <v>-22</v>
      </c>
      <c r="V129" s="8">
        <v>10</v>
      </c>
      <c r="W129" s="8">
        <v>0</v>
      </c>
      <c r="X129" s="8">
        <f>IF(ISBLANK(Y129),0, LOOKUP(Y129,[1]Skill!$A:$A,[1]Skill!$V:$V)*Z129/100)</f>
        <v>0</v>
      </c>
      <c r="Y129" s="25"/>
      <c r="Z129" s="15"/>
      <c r="AA129" s="15" t="s">
        <v>3</v>
      </c>
      <c r="AB129" s="15">
        <v>5</v>
      </c>
      <c r="AC129" s="17">
        <v>126</v>
      </c>
      <c r="AD129" s="26">
        <v>0</v>
      </c>
      <c r="AE129" s="25">
        <v>1</v>
      </c>
    </row>
    <row r="130" spans="1:31">
      <c r="A130">
        <v>52000127</v>
      </c>
      <c r="B130" s="15" t="s">
        <v>295</v>
      </c>
      <c r="C130" s="15" t="s">
        <v>296</v>
      </c>
      <c r="D130" s="25" t="s">
        <v>352</v>
      </c>
      <c r="E130" s="15">
        <v>5</v>
      </c>
      <c r="F130">
        <v>100</v>
      </c>
      <c r="G130" s="15">
        <v>0</v>
      </c>
      <c r="H130" s="4">
        <f t="shared" si="6"/>
        <v>6</v>
      </c>
      <c r="I130" s="15">
        <v>5</v>
      </c>
      <c r="J130" s="16">
        <v>90</v>
      </c>
      <c r="K130" s="16">
        <v>0</v>
      </c>
      <c r="L130" s="14">
        <v>0</v>
      </c>
      <c r="M130" s="8">
        <v>4</v>
      </c>
      <c r="N130" s="8">
        <v>0</v>
      </c>
      <c r="O130" s="8">
        <v>0</v>
      </c>
      <c r="P130" s="8">
        <v>0</v>
      </c>
      <c r="Q130" s="8">
        <v>0</v>
      </c>
      <c r="R130" s="8">
        <v>0</v>
      </c>
      <c r="S130" s="8">
        <v>0</v>
      </c>
      <c r="T130" s="8">
        <v>0</v>
      </c>
      <c r="U130" s="18">
        <f t="shared" si="7"/>
        <v>-10</v>
      </c>
      <c r="V130" s="8">
        <v>10</v>
      </c>
      <c r="W130" s="8">
        <v>0</v>
      </c>
      <c r="X130" s="8">
        <f>IF(ISBLANK(Y130),0, LOOKUP(Y130,[1]Skill!$A:$A,[1]Skill!$V:$V)*Z130/100)</f>
        <v>0</v>
      </c>
      <c r="Y130" s="25"/>
      <c r="Z130" s="15"/>
      <c r="AA130" s="15" t="s">
        <v>3</v>
      </c>
      <c r="AB130" s="15">
        <v>5</v>
      </c>
      <c r="AC130" s="17">
        <v>127</v>
      </c>
      <c r="AD130" s="26">
        <v>0</v>
      </c>
      <c r="AE130" s="25">
        <v>1</v>
      </c>
    </row>
  </sheetData>
  <phoneticPr fontId="18" type="noConversion"/>
  <conditionalFormatting sqref="U12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:U123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8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3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13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0">
    <cfRule type="cellIs" dxfId="84" priority="6" operator="equal">
      <formula>1</formula>
    </cfRule>
    <cfRule type="cellIs" dxfId="83" priority="7" operator="equal">
      <formula>2</formula>
    </cfRule>
    <cfRule type="cellIs" dxfId="82" priority="8" operator="equal">
      <formula>3</formula>
    </cfRule>
    <cfRule type="cellIs" dxfId="81" priority="9" operator="greaterThanOrEqual">
      <formula>4</formula>
    </cfRule>
  </conditionalFormatting>
  <conditionalFormatting sqref="H4">
    <cfRule type="cellIs" dxfId="80" priority="1" operator="equal">
      <formula>5</formula>
    </cfRule>
    <cfRule type="cellIs" dxfId="79" priority="2" operator="equal">
      <formula>1</formula>
    </cfRule>
    <cfRule type="cellIs" dxfId="78" priority="3" operator="equal">
      <formula>2</formula>
    </cfRule>
    <cfRule type="cellIs" dxfId="77" priority="4" operator="equal">
      <formula>3</formula>
    </cfRule>
    <cfRule type="cellIs" dxfId="76" priority="5" operator="equal">
      <formula>4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F1" sqref="AF1:AF1048576"/>
    </sheetView>
  </sheetViews>
  <sheetFormatPr defaultRowHeight="13.5"/>
  <cols>
    <col min="3" max="3" width="11.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3" width="4" customWidth="1"/>
    <col min="24" max="24" width="3.75" customWidth="1"/>
    <col min="25" max="26" width="7.125" customWidth="1"/>
    <col min="27" max="27" width="9" customWidth="1"/>
    <col min="28" max="29" width="7.375" customWidth="1"/>
    <col min="30" max="31" width="4.375" customWidth="1"/>
  </cols>
  <sheetData>
    <row r="1" spans="1:31" ht="55.5">
      <c r="A1" s="19" t="s">
        <v>254</v>
      </c>
      <c r="B1" s="20" t="s">
        <v>255</v>
      </c>
      <c r="C1" s="20" t="s">
        <v>256</v>
      </c>
      <c r="D1" s="30" t="s">
        <v>312</v>
      </c>
      <c r="E1" s="20" t="s">
        <v>257</v>
      </c>
      <c r="F1" s="20" t="s">
        <v>258</v>
      </c>
      <c r="G1" s="20" t="s">
        <v>259</v>
      </c>
      <c r="H1" s="34" t="s">
        <v>353</v>
      </c>
      <c r="I1" s="20" t="s">
        <v>297</v>
      </c>
      <c r="J1" s="21" t="s">
        <v>265</v>
      </c>
      <c r="K1" s="21" t="s">
        <v>342</v>
      </c>
      <c r="L1" s="20" t="s">
        <v>268</v>
      </c>
      <c r="M1" s="20" t="s">
        <v>309</v>
      </c>
      <c r="N1" s="34" t="s">
        <v>327</v>
      </c>
      <c r="O1" s="34" t="s">
        <v>328</v>
      </c>
      <c r="P1" s="34" t="s">
        <v>329</v>
      </c>
      <c r="Q1" s="34" t="s">
        <v>330</v>
      </c>
      <c r="R1" s="34" t="s">
        <v>331</v>
      </c>
      <c r="S1" s="34" t="s">
        <v>332</v>
      </c>
      <c r="T1" s="34" t="s">
        <v>333</v>
      </c>
      <c r="U1" s="21" t="s">
        <v>267</v>
      </c>
      <c r="V1" s="20" t="s">
        <v>314</v>
      </c>
      <c r="W1" s="20" t="s">
        <v>348</v>
      </c>
      <c r="X1" s="21" t="s">
        <v>272</v>
      </c>
      <c r="Y1" s="20" t="s">
        <v>260</v>
      </c>
      <c r="Z1" s="20" t="s">
        <v>261</v>
      </c>
      <c r="AA1" s="20" t="s">
        <v>262</v>
      </c>
      <c r="AB1" s="20" t="s">
        <v>263</v>
      </c>
      <c r="AC1" s="22" t="s">
        <v>264</v>
      </c>
      <c r="AD1" s="23" t="s">
        <v>300</v>
      </c>
      <c r="AE1" s="27" t="s">
        <v>302</v>
      </c>
    </row>
    <row r="2" spans="1:31">
      <c r="A2" s="1" t="s">
        <v>116</v>
      </c>
      <c r="B2" s="2" t="s">
        <v>117</v>
      </c>
      <c r="C2" s="2" t="s">
        <v>117</v>
      </c>
      <c r="D2" s="31" t="s">
        <v>117</v>
      </c>
      <c r="E2" s="2" t="s">
        <v>116</v>
      </c>
      <c r="F2" s="2" t="s">
        <v>116</v>
      </c>
      <c r="G2" s="2" t="s">
        <v>116</v>
      </c>
      <c r="H2" s="2" t="s">
        <v>116</v>
      </c>
      <c r="I2" s="2" t="s">
        <v>298</v>
      </c>
      <c r="J2" s="11" t="s">
        <v>116</v>
      </c>
      <c r="K2" s="11" t="s">
        <v>116</v>
      </c>
      <c r="L2" s="2" t="s">
        <v>269</v>
      </c>
      <c r="M2" s="2" t="s">
        <v>310</v>
      </c>
      <c r="N2" s="2" t="s">
        <v>266</v>
      </c>
      <c r="O2" s="2" t="s">
        <v>334</v>
      </c>
      <c r="P2" s="2" t="s">
        <v>335</v>
      </c>
      <c r="Q2" s="2" t="s">
        <v>335</v>
      </c>
      <c r="R2" s="2" t="s">
        <v>266</v>
      </c>
      <c r="S2" s="2" t="s">
        <v>335</v>
      </c>
      <c r="T2" s="2" t="s">
        <v>266</v>
      </c>
      <c r="U2" s="11" t="s">
        <v>355</v>
      </c>
      <c r="V2" s="2" t="s">
        <v>116</v>
      </c>
      <c r="W2" s="2" t="s">
        <v>349</v>
      </c>
      <c r="X2" s="11" t="s">
        <v>356</v>
      </c>
      <c r="Y2" s="2" t="s">
        <v>116</v>
      </c>
      <c r="Z2" s="2" t="s">
        <v>116</v>
      </c>
      <c r="AA2" s="2" t="s">
        <v>117</v>
      </c>
      <c r="AB2" s="2" t="s">
        <v>116</v>
      </c>
      <c r="AC2" s="3" t="s">
        <v>117</v>
      </c>
      <c r="AD2" s="3" t="s">
        <v>116</v>
      </c>
      <c r="AE2" s="28" t="s">
        <v>116</v>
      </c>
    </row>
    <row r="3" spans="1:31">
      <c r="A3" t="s">
        <v>118</v>
      </c>
      <c r="B3" t="s">
        <v>119</v>
      </c>
      <c r="C3" t="s">
        <v>253</v>
      </c>
      <c r="D3" s="24" t="s">
        <v>313</v>
      </c>
      <c r="E3" t="s">
        <v>120</v>
      </c>
      <c r="F3" t="s">
        <v>121</v>
      </c>
      <c r="G3" t="s">
        <v>122</v>
      </c>
      <c r="H3" s="35" t="s">
        <v>354</v>
      </c>
      <c r="I3" t="s">
        <v>299</v>
      </c>
      <c r="J3" s="12" t="s">
        <v>347</v>
      </c>
      <c r="K3" s="12" t="s">
        <v>346</v>
      </c>
      <c r="L3" s="9" t="s">
        <v>270</v>
      </c>
      <c r="M3" s="9" t="s">
        <v>311</v>
      </c>
      <c r="N3" s="35" t="s">
        <v>343</v>
      </c>
      <c r="O3" s="35" t="s">
        <v>336</v>
      </c>
      <c r="P3" s="35" t="s">
        <v>337</v>
      </c>
      <c r="Q3" s="35" t="s">
        <v>338</v>
      </c>
      <c r="R3" s="35" t="s">
        <v>339</v>
      </c>
      <c r="S3" s="35" t="s">
        <v>340</v>
      </c>
      <c r="T3" s="35" t="s">
        <v>341</v>
      </c>
      <c r="U3" s="12" t="s">
        <v>271</v>
      </c>
      <c r="V3" s="9" t="s">
        <v>316</v>
      </c>
      <c r="W3" s="9" t="s">
        <v>350</v>
      </c>
      <c r="X3" s="12" t="s">
        <v>358</v>
      </c>
      <c r="Y3" t="s">
        <v>123</v>
      </c>
      <c r="Z3" t="s">
        <v>124</v>
      </c>
      <c r="AA3" t="s">
        <v>125</v>
      </c>
      <c r="AB3" t="s">
        <v>126</v>
      </c>
      <c r="AC3" t="s">
        <v>127</v>
      </c>
      <c r="AD3" s="24" t="s">
        <v>301</v>
      </c>
      <c r="AE3" s="24" t="s">
        <v>303</v>
      </c>
    </row>
    <row r="4" spans="1:31">
      <c r="A4">
        <v>52100000</v>
      </c>
      <c r="B4" s="15" t="s">
        <v>304</v>
      </c>
      <c r="C4" s="15" t="s">
        <v>305</v>
      </c>
      <c r="D4" s="32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SUM(N4:T4)*5+IF(ISNUMBER(X4),X4,0)</f>
        <v>-53</v>
      </c>
      <c r="V4" s="14">
        <v>10</v>
      </c>
      <c r="W4" s="14">
        <v>0</v>
      </c>
      <c r="X4" s="8">
        <f>IF(ISBLANK(Y4),0, LOOKUP(Y4,[1]Skill!$A:$A,[1]Skill!$V:$V)*Z4/100)</f>
        <v>0</v>
      </c>
      <c r="Y4" s="15"/>
      <c r="Z4" s="15"/>
      <c r="AA4" s="4" t="s">
        <v>1</v>
      </c>
      <c r="AB4" s="15">
        <v>5</v>
      </c>
      <c r="AC4" s="17">
        <v>1000</v>
      </c>
      <c r="AD4" s="26">
        <v>1</v>
      </c>
      <c r="AE4" s="25">
        <v>0</v>
      </c>
    </row>
    <row r="5" spans="1:31">
      <c r="A5">
        <v>52100001</v>
      </c>
      <c r="B5" s="15" t="s">
        <v>306</v>
      </c>
      <c r="C5" s="15" t="s">
        <v>307</v>
      </c>
      <c r="D5" s="32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8">
        <f>IF(ISBLANK(Y5),0, LOOKUP(Y5,[1]Skill!$A:$A,[1]Skill!$V:$V)*Z5/100)</f>
        <v>0</v>
      </c>
      <c r="Y5" s="15"/>
      <c r="Z5" s="15"/>
      <c r="AA5" s="15" t="s">
        <v>308</v>
      </c>
      <c r="AB5" s="15">
        <v>5</v>
      </c>
      <c r="AC5" s="17">
        <v>1001</v>
      </c>
      <c r="AD5" s="26">
        <v>1</v>
      </c>
      <c r="AE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2" priority="7" operator="equal">
      <formula>5</formula>
    </cfRule>
    <cfRule type="cellIs" dxfId="41" priority="8" operator="equal">
      <formula>1</formula>
    </cfRule>
    <cfRule type="cellIs" dxfId="40" priority="9" operator="equal">
      <formula>2</formula>
    </cfRule>
    <cfRule type="cellIs" dxfId="39" priority="10" operator="equal">
      <formula>3</formula>
    </cfRule>
    <cfRule type="cellIs" dxfId="38" priority="11" operator="equal">
      <formula>4</formula>
    </cfRule>
  </conditionalFormatting>
  <conditionalFormatting sqref="H4">
    <cfRule type="cellIs" dxfId="37" priority="2" operator="equal">
      <formula>5</formula>
    </cfRule>
    <cfRule type="cellIs" dxfId="36" priority="3" operator="equal">
      <formula>1</formula>
    </cfRule>
    <cfRule type="cellIs" dxfId="35" priority="4" operator="equal">
      <formula>2</formula>
    </cfRule>
    <cfRule type="cellIs" dxfId="34" priority="5" operator="equal">
      <formula>3</formula>
    </cfRule>
    <cfRule type="cellIs" dxfId="33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标准</vt:lpstr>
      <vt:lpstr>隐藏卡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2016-05-01T15:30:34Z</dcterms:modified>
</cp:coreProperties>
</file>