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<sst xmlns="http://schemas.openxmlformats.org/spreadsheetml/2006/main" count="88" uniqueCount="63">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</sst>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小型恢复药剂</v>
          </cell>
        </row>
        <row r="33">
          <cell r="A33">
            <v>22033005</v>
          </cell>
          <cell r="B33" t="str">
            <v>中型恢复药剂</v>
          </cell>
        </row>
        <row r="34">
          <cell r="A34">
            <v>22033006</v>
          </cell>
          <cell r="B34" t="str">
            <v>大型恢复药剂</v>
          </cell>
        </row>
        <row r="35">
          <cell r="A35">
            <v>22033007</v>
          </cell>
          <cell r="B35" t="str">
            <v>小型活力药剂</v>
          </cell>
        </row>
        <row r="36">
          <cell r="A36">
            <v>22033008</v>
          </cell>
          <cell r="B36" t="str">
            <v>中型活力药剂</v>
          </cell>
        </row>
        <row r="37">
          <cell r="A37">
            <v>22033009</v>
          </cell>
          <cell r="B37" t="str">
            <v>大型活力药剂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R95" totalsRowShown="0" headerRowDxfId="5">
  <autoFilter ref="A3:R95"/>
  <sortState ref="A4:O93">
    <sortCondition ref="A3:A93"/>
  </sortState>
  <tableColumns count="18">
    <tableColumn id="1" name="Id"/>
    <tableColumn id="2" name="Name" dataDxfId="4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34" workbookViewId="0">
      <selection activeCell="K44" sqref="K44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8" width="7.33203125" customWidth="1"/>
  </cols>
  <sheetData>
    <row r="1" spans="1:1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31</v>
      </c>
      <c r="I1" s="9" t="s">
        <v>32</v>
      </c>
      <c r="J1" s="9" t="s">
        <v>18</v>
      </c>
      <c r="K1" s="9" t="s">
        <v>19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49</v>
      </c>
      <c r="R1" s="10" t="s">
        <v>54</v>
      </c>
    </row>
    <row r="2" spans="1:18">
      <c r="A2" s="1" t="s">
        <v>0</v>
      </c>
      <c r="B2" s="2" t="s">
        <v>20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21</v>
      </c>
      <c r="I2" s="2" t="s">
        <v>21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50</v>
      </c>
      <c r="R2" s="3" t="s">
        <v>53</v>
      </c>
    </row>
    <row r="3" spans="1:18">
      <c r="A3" s="4" t="s">
        <v>22</v>
      </c>
      <c r="B3" s="5" t="s">
        <v>23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24</v>
      </c>
      <c r="H3" s="5" t="s">
        <v>45</v>
      </c>
      <c r="I3" s="5" t="s">
        <v>41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30</v>
      </c>
      <c r="Q3" s="8" t="s">
        <v>51</v>
      </c>
      <c r="R3" s="8" t="s">
        <v>55</v>
      </c>
    </row>
    <row r="4" spans="1:18">
      <c r="A4">
        <v>22031002</v>
      </c>
      <c r="B4" s="11" t="str">
        <f>LOOKUP(表2[[#This Row],[Id]],[1]其他!$A:$A,[1]其他!$B:$B)</f>
        <v>卡牌补给包（无）</v>
      </c>
      <c r="H4" t="s">
        <v>42</v>
      </c>
      <c r="I4" t="s">
        <v>33</v>
      </c>
    </row>
    <row r="5" spans="1:18">
      <c r="A5">
        <v>22031003</v>
      </c>
      <c r="B5" s="11" t="str">
        <f>LOOKUP(表2[[#This Row],[Id]],[1]其他!$A:$A,[1]其他!$B:$B)</f>
        <v>卡牌补给包（水）</v>
      </c>
      <c r="H5" t="s">
        <v>42</v>
      </c>
      <c r="I5" t="s">
        <v>34</v>
      </c>
    </row>
    <row r="6" spans="1:18">
      <c r="A6">
        <v>22031004</v>
      </c>
      <c r="B6" s="11" t="str">
        <f>LOOKUP(表2[[#This Row],[Id]],[1]其他!$A:$A,[1]其他!$B:$B)</f>
        <v>卡牌补给包（风）</v>
      </c>
      <c r="H6" t="s">
        <v>42</v>
      </c>
      <c r="I6" t="s">
        <v>35</v>
      </c>
    </row>
    <row r="7" spans="1:18">
      <c r="A7">
        <v>22031005</v>
      </c>
      <c r="B7" s="11" t="str">
        <f>LOOKUP(表2[[#This Row],[Id]],[1]其他!$A:$A,[1]其他!$B:$B)</f>
        <v>卡牌补给包（地）</v>
      </c>
      <c r="H7" t="s">
        <v>42</v>
      </c>
      <c r="I7" t="s">
        <v>36</v>
      </c>
    </row>
    <row r="8" spans="1:18">
      <c r="A8">
        <v>22031006</v>
      </c>
      <c r="B8" s="11" t="str">
        <f>LOOKUP(表2[[#This Row],[Id]],[1]其他!$A:$A,[1]其他!$B:$B)</f>
        <v>卡牌补给包（火）</v>
      </c>
      <c r="H8" t="s">
        <v>42</v>
      </c>
      <c r="I8" t="s">
        <v>37</v>
      </c>
    </row>
    <row r="9" spans="1:18">
      <c r="A9">
        <v>22031007</v>
      </c>
      <c r="B9" s="11" t="str">
        <f>LOOKUP(表2[[#This Row],[Id]],[1]其他!$A:$A,[1]其他!$B:$B)</f>
        <v>卡牌补给包（光）</v>
      </c>
      <c r="H9" t="s">
        <v>42</v>
      </c>
      <c r="I9" t="s">
        <v>38</v>
      </c>
    </row>
    <row r="10" spans="1:18">
      <c r="A10">
        <v>22031008</v>
      </c>
      <c r="B10" s="11" t="str">
        <f>LOOKUP(表2[[#This Row],[Id]],[1]其他!$A:$A,[1]其他!$B:$B)</f>
        <v>卡牌补给包（暗）</v>
      </c>
      <c r="H10" t="s">
        <v>42</v>
      </c>
      <c r="I10" t="s">
        <v>39</v>
      </c>
    </row>
    <row r="11" spans="1:18">
      <c r="A11">
        <v>22031011</v>
      </c>
      <c r="B11" s="11" t="str">
        <f>LOOKUP(表2[[#This Row],[Id]],[1]其他!$A:$A,[1]其他!$B:$B)</f>
        <v>卡牌补给包（生物）</v>
      </c>
      <c r="H11" t="s">
        <v>42</v>
      </c>
      <c r="I11" t="s">
        <v>46</v>
      </c>
    </row>
    <row r="12" spans="1:18">
      <c r="A12">
        <v>22031012</v>
      </c>
      <c r="B12" s="11" t="str">
        <f>LOOKUP(表2[[#This Row],[Id]],[1]其他!$A:$A,[1]其他!$B:$B)</f>
        <v>卡牌补给包（武器）</v>
      </c>
      <c r="H12" t="s">
        <v>42</v>
      </c>
      <c r="I12" t="s">
        <v>47</v>
      </c>
    </row>
    <row r="13" spans="1:18">
      <c r="A13">
        <v>22031013</v>
      </c>
      <c r="B13" s="11" t="str">
        <f>LOOKUP(表2[[#This Row],[Id]],[1]其他!$A:$A,[1]其他!$B:$B)</f>
        <v>卡牌补给包（法术）</v>
      </c>
      <c r="H13" t="s">
        <v>42</v>
      </c>
      <c r="I13" t="s">
        <v>48</v>
      </c>
    </row>
    <row r="14" spans="1:18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8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8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6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6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6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6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6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6">
      <c r="A22">
        <v>22033001</v>
      </c>
      <c r="B22" s="11" t="str">
        <f>LOOKUP(表2[[#This Row],[Id]],[1]其他!$A:$A,[1]其他!$B:$B)</f>
        <v>小型魔法药剂</v>
      </c>
      <c r="M22">
        <v>2</v>
      </c>
    </row>
    <row r="23" spans="1:16">
      <c r="A23">
        <v>22033002</v>
      </c>
      <c r="B23" s="11" t="str">
        <f>LOOKUP(表2[[#This Row],[Id]],[1]其他!$A:$A,[1]其他!$B:$B)</f>
        <v>中型魔法药剂</v>
      </c>
      <c r="M23">
        <v>5</v>
      </c>
    </row>
    <row r="24" spans="1:16">
      <c r="A24">
        <v>22033003</v>
      </c>
      <c r="B24" s="11" t="str">
        <f>LOOKUP(表2[[#This Row],[Id]],[1]其他!$A:$A,[1]其他!$B:$B)</f>
        <v>大型魔法药剂</v>
      </c>
      <c r="M24">
        <v>10</v>
      </c>
    </row>
    <row r="25" spans="1:16">
      <c r="A25">
        <v>22033004</v>
      </c>
      <c r="B25" s="11" t="str">
        <f>LOOKUP(表2[[#This Row],[Id]],[1]其他!$A:$A,[1]其他!$B:$B)</f>
        <v>小型恢复药剂</v>
      </c>
      <c r="L25">
        <v>1</v>
      </c>
      <c r="M25">
        <v>1</v>
      </c>
    </row>
    <row r="26" spans="1:16">
      <c r="A26">
        <v>22033005</v>
      </c>
      <c r="B26" s="11" t="str">
        <f>LOOKUP(表2[[#This Row],[Id]],[1]其他!$A:$A,[1]其他!$B:$B)</f>
        <v>中型恢复药剂</v>
      </c>
      <c r="L26">
        <v>3</v>
      </c>
      <c r="M26">
        <v>3</v>
      </c>
    </row>
    <row r="27" spans="1:16">
      <c r="A27">
        <v>22033006</v>
      </c>
      <c r="B27" s="11" t="str">
        <f>LOOKUP(表2[[#This Row],[Id]],[1]其他!$A:$A,[1]其他!$B:$B)</f>
        <v>大型恢复药剂</v>
      </c>
      <c r="L27">
        <v>5</v>
      </c>
      <c r="M27">
        <v>5</v>
      </c>
    </row>
    <row r="28" spans="1:16">
      <c r="A28">
        <v>22033007</v>
      </c>
      <c r="B28" s="11" t="str">
        <f>LOOKUP(表2[[#This Row],[Id]],[1]其他!$A:$A,[1]其他!$B:$B)</f>
        <v>小型活力药剂</v>
      </c>
      <c r="L28">
        <v>2</v>
      </c>
    </row>
    <row r="29" spans="1:16">
      <c r="A29">
        <v>22033008</v>
      </c>
      <c r="B29" s="11" t="str">
        <f>LOOKUP(表2[[#This Row],[Id]],[1]其他!$A:$A,[1]其他!$B:$B)</f>
        <v>中型活力药剂</v>
      </c>
      <c r="L29">
        <v>5</v>
      </c>
    </row>
    <row r="30" spans="1:16">
      <c r="A30">
        <v>22033009</v>
      </c>
      <c r="B30" s="11" t="str">
        <f>LOOKUP(表2[[#This Row],[Id]],[1]其他!$A:$A,[1]其他!$B:$B)</f>
        <v>大型活力药剂</v>
      </c>
      <c r="L30">
        <v>10</v>
      </c>
    </row>
    <row r="31" spans="1:16">
      <c r="A31">
        <v>22033013</v>
      </c>
      <c r="B31" s="11" t="str">
        <f>LOOKUP(表2[[#This Row],[Id]],[1]其他!$A:$A,[1]其他!$B:$B)</f>
        <v>随机幻兽卡</v>
      </c>
      <c r="P31">
        <v>1</v>
      </c>
    </row>
    <row r="32" spans="1:16">
      <c r="A32">
        <v>22033014</v>
      </c>
      <c r="B32" s="11" t="str">
        <f>LOOKUP(表2[[#This Row],[Id]],[1]其他!$A:$A,[1]其他!$B:$B)</f>
        <v>随机武器卡</v>
      </c>
      <c r="P32">
        <v>2</v>
      </c>
    </row>
    <row r="33" spans="1:18">
      <c r="A33">
        <v>22033015</v>
      </c>
      <c r="B33" s="11" t="str">
        <f>LOOKUP(表2[[#This Row],[Id]],[1]其他!$A:$A,[1]其他!$B:$B)</f>
        <v>随机魔法卡</v>
      </c>
      <c r="P33">
        <v>3</v>
      </c>
    </row>
    <row r="34" spans="1:18">
      <c r="A34">
        <v>22033016</v>
      </c>
      <c r="B34" s="11" t="str">
        <f>LOOKUP(表2[[#This Row],[Id]],[1]其他!$A:$A,[1]其他!$B:$B)</f>
        <v>符文-查姆</v>
      </c>
      <c r="O34">
        <v>9999</v>
      </c>
    </row>
    <row r="35" spans="1:18">
      <c r="A35">
        <v>22033017</v>
      </c>
      <c r="B35" s="11" t="str">
        <f>LOOKUP(表2[[#This Row],[Id]],[1]其他!$A:$A,[1]其他!$B:$B)</f>
        <v>符文-普尔</v>
      </c>
      <c r="O35">
        <v>100</v>
      </c>
    </row>
    <row r="36" spans="1:18">
      <c r="A36">
        <v>22033018</v>
      </c>
      <c r="B36" s="11" t="str">
        <f>LOOKUP(表2[[#This Row],[Id]],[1]其他!$A:$A,[1]其他!$B:$B)</f>
        <v>符文-艾尔</v>
      </c>
      <c r="Q36" t="s">
        <v>52</v>
      </c>
    </row>
    <row r="37" spans="1:18">
      <c r="A37">
        <v>22033030</v>
      </c>
      <c r="B37" s="11" t="str">
        <f>LOOKUP(表2[[#This Row],[Id]],[1]其他!$A:$A,[1]其他!$B:$B)</f>
        <v>小型药剂-命</v>
      </c>
    </row>
    <row r="38" spans="1:18">
      <c r="A38">
        <v>22033031</v>
      </c>
      <c r="B38" s="11" t="str">
        <f>LOOKUP(表2[[#This Row],[Id]],[1]其他!$A:$A,[1]其他!$B:$B)</f>
        <v>药剂-命</v>
      </c>
    </row>
    <row r="39" spans="1:18">
      <c r="A39">
        <v>22033032</v>
      </c>
      <c r="B39" s="11" t="str">
        <f>LOOKUP(表2[[#This Row],[Id]],[1]其他!$A:$A,[1]其他!$B:$B)</f>
        <v>大型药剂-命</v>
      </c>
    </row>
    <row r="40" spans="1:18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8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8">
      <c r="A42">
        <v>22034003</v>
      </c>
      <c r="B42" s="11" t="str">
        <f>LOOKUP(表2[[#This Row],[Id]],[1]其他!$A:$A,[1]其他!$B:$B)</f>
        <v>攻速药水</v>
      </c>
      <c r="R42" t="s">
        <v>58</v>
      </c>
    </row>
    <row r="43" spans="1:18">
      <c r="A43">
        <v>22034004</v>
      </c>
      <c r="B43" s="11" t="str">
        <f>LOOKUP(表2[[#This Row],[Id]],[1]其他!$A:$A,[1]其他!$B:$B)</f>
        <v>守护药水</v>
      </c>
      <c r="R43" t="s">
        <v>56</v>
      </c>
    </row>
    <row r="44" spans="1:18">
      <c r="A44">
        <v>22034005</v>
      </c>
      <c r="B44" s="11" t="str">
        <f>LOOKUP(表2[[#This Row],[Id]],[1]其他!$A:$A,[1]其他!$B:$B)</f>
        <v>法术药水</v>
      </c>
      <c r="R44" t="s">
        <v>57</v>
      </c>
    </row>
    <row r="45" spans="1:18">
      <c r="A45">
        <v>22034006</v>
      </c>
      <c r="B45" s="11" t="str">
        <f>LOOKUP(表2[[#This Row],[Id]],[1]其他!$A:$A,[1]其他!$B:$B)</f>
        <v>技巧药水</v>
      </c>
      <c r="R45" t="s">
        <v>59</v>
      </c>
    </row>
    <row r="46" spans="1:18">
      <c r="A46">
        <v>22034007</v>
      </c>
      <c r="B46" s="11" t="str">
        <f>LOOKUP(表2[[#This Row],[Id]],[1]其他!$A:$A,[1]其他!$B:$B)</f>
        <v>速度药水</v>
      </c>
      <c r="R46" t="s">
        <v>60</v>
      </c>
    </row>
    <row r="47" spans="1:18">
      <c r="A47">
        <v>22034008</v>
      </c>
      <c r="B47" s="11" t="str">
        <f>LOOKUP(表2[[#This Row],[Id]],[1]其他!$A:$A,[1]其他!$B:$B)</f>
        <v>幸运药水</v>
      </c>
      <c r="R47" t="s">
        <v>62</v>
      </c>
    </row>
    <row r="48" spans="1:18">
      <c r="A48">
        <v>22034009</v>
      </c>
      <c r="B48" s="11" t="str">
        <f>LOOKUP(表2[[#This Row],[Id]],[1]其他!$A:$A,[1]其他!$B:$B)</f>
        <v>暴击药水</v>
      </c>
      <c r="R48" t="s">
        <v>61</v>
      </c>
    </row>
    <row r="49" spans="1:9">
      <c r="A49">
        <v>22034011</v>
      </c>
      <c r="B49" s="11" t="str">
        <f>LOOKUP(表2[[#This Row],[Id]],[1]其他!$A:$A,[1]其他!$B:$B)</f>
        <v>体力药水</v>
      </c>
      <c r="D49">
        <v>20</v>
      </c>
    </row>
    <row r="50" spans="1:9">
      <c r="A50">
        <v>22035001</v>
      </c>
      <c r="B50" s="11" t="str">
        <f>LOOKUP(表2[[#This Row],[Id]],[1]其他!$A:$A,[1]其他!$B:$B)</f>
        <v>猛兽卡片</v>
      </c>
      <c r="H50" t="s">
        <v>42</v>
      </c>
      <c r="I50" t="s">
        <v>40</v>
      </c>
    </row>
    <row r="51" spans="1:9">
      <c r="A51">
        <v>22035002</v>
      </c>
      <c r="B51" s="11" t="str">
        <f>LOOKUP(表2[[#This Row],[Id]],[1]其他!$A:$A,[1]其他!$B:$B)</f>
        <v>战斧卡片</v>
      </c>
      <c r="H51" t="s">
        <v>43</v>
      </c>
      <c r="I51" t="s">
        <v>40</v>
      </c>
    </row>
    <row r="52" spans="1:9">
      <c r="A52">
        <v>22035003</v>
      </c>
      <c r="B52" s="11" t="str">
        <f>LOOKUP(表2[[#This Row],[Id]],[1]其他!$A:$A,[1]其他!$B:$B)</f>
        <v>火焰卡片</v>
      </c>
      <c r="H52" t="s">
        <v>44</v>
      </c>
      <c r="I52" t="s">
        <v>40</v>
      </c>
    </row>
    <row r="53" spans="1:9">
      <c r="A53">
        <v>22036101</v>
      </c>
      <c r="B53" s="11" t="str">
        <f>LOOKUP(表2[[#This Row],[Id]],[1]其他!$A:$A,[1]其他!$B:$B)</f>
        <v>名片-塞尼斯</v>
      </c>
      <c r="G53">
        <v>43000101</v>
      </c>
    </row>
    <row r="54" spans="1:9">
      <c r="A54">
        <v>22036102</v>
      </c>
      <c r="B54" s="11" t="str">
        <f>LOOKUP(表2[[#This Row],[Id]],[1]其他!$A:$A,[1]其他!$B:$B)</f>
        <v>名片-塞巴斯恰恩</v>
      </c>
      <c r="G54">
        <v>43000102</v>
      </c>
    </row>
    <row r="55" spans="1:9">
      <c r="A55">
        <v>22036103</v>
      </c>
      <c r="B55" s="11" t="str">
        <f>LOOKUP(表2[[#This Row],[Id]],[1]其他!$A:$A,[1]其他!$B:$B)</f>
        <v>名片-科迪</v>
      </c>
      <c r="G55">
        <v>43000103</v>
      </c>
    </row>
    <row r="56" spans="1:9">
      <c r="A56">
        <v>22036104</v>
      </c>
      <c r="B56" s="11" t="str">
        <f>LOOKUP(表2[[#This Row],[Id]],[1]其他!$A:$A,[1]其他!$B:$B)</f>
        <v>名片-威阿伊丁</v>
      </c>
      <c r="G56">
        <v>43000104</v>
      </c>
    </row>
    <row r="57" spans="1:9">
      <c r="A57">
        <v>22036105</v>
      </c>
      <c r="B57" s="11" t="str">
        <f>LOOKUP(表2[[#This Row],[Id]],[1]其他!$A:$A,[1]其他!$B:$B)</f>
        <v>名片-奥莱伊李</v>
      </c>
      <c r="G57">
        <v>43000105</v>
      </c>
    </row>
    <row r="58" spans="1:9">
      <c r="A58">
        <v>22036106</v>
      </c>
      <c r="B58" s="11" t="str">
        <f>LOOKUP(表2[[#This Row],[Id]],[1]其他!$A:$A,[1]其他!$B:$B)</f>
        <v>名片-米兰达</v>
      </c>
      <c r="G58">
        <v>43000106</v>
      </c>
    </row>
    <row r="59" spans="1:9">
      <c r="A59">
        <v>22036107</v>
      </c>
      <c r="B59" s="11" t="str">
        <f>LOOKUP(表2[[#This Row],[Id]],[1]其他!$A:$A,[1]其他!$B:$B)</f>
        <v>名片-盖露贝尔</v>
      </c>
      <c r="G59">
        <v>43000107</v>
      </c>
    </row>
    <row r="60" spans="1:9">
      <c r="A60">
        <v>22036108</v>
      </c>
      <c r="B60" s="11" t="str">
        <f>LOOKUP(表2[[#This Row],[Id]],[1]其他!$A:$A,[1]其他!$B:$B)</f>
        <v>名片-贝露凯伊鲁</v>
      </c>
      <c r="G60">
        <v>43000108</v>
      </c>
    </row>
    <row r="61" spans="1:9">
      <c r="A61">
        <v>22036109</v>
      </c>
      <c r="B61" s="11" t="str">
        <f>LOOKUP(表2[[#This Row],[Id]],[1]其他!$A:$A,[1]其他!$B:$B)</f>
        <v>名片-雷洛比克</v>
      </c>
      <c r="G61">
        <v>43000109</v>
      </c>
    </row>
    <row r="62" spans="1:9">
      <c r="A62">
        <v>22036110</v>
      </c>
      <c r="B62" s="11" t="str">
        <f>LOOKUP(表2[[#This Row],[Id]],[1]其他!$A:$A,[1]其他!$B:$B)</f>
        <v>名片-巴鲁迪亚斯</v>
      </c>
      <c r="G62">
        <v>43000110</v>
      </c>
    </row>
    <row r="63" spans="1:9">
      <c r="A63">
        <v>22036201</v>
      </c>
      <c r="B63" s="11" t="str">
        <f>LOOKUP(表2[[#This Row],[Id]],[1]其他!$A:$A,[1]其他!$B:$B)</f>
        <v>名片-武藤游戏</v>
      </c>
      <c r="G63">
        <v>43000201</v>
      </c>
    </row>
    <row r="64" spans="1:9">
      <c r="A64">
        <v>22036202</v>
      </c>
      <c r="B64" s="11" t="str">
        <f>LOOKUP(表2[[#This Row],[Id]],[1]其他!$A:$A,[1]其他!$B:$B)</f>
        <v>名片-城之内</v>
      </c>
      <c r="G64">
        <v>43000202</v>
      </c>
    </row>
    <row r="65" spans="1:7">
      <c r="A65">
        <v>22036203</v>
      </c>
      <c r="B65" s="11" t="str">
        <f>LOOKUP(表2[[#This Row],[Id]],[1]其他!$A:$A,[1]其他!$B:$B)</f>
        <v>名片-海马懒人</v>
      </c>
      <c r="G65">
        <v>43000203</v>
      </c>
    </row>
    <row r="66" spans="1:7">
      <c r="A66">
        <v>22036301</v>
      </c>
      <c r="B66" s="11" t="str">
        <f>LOOKUP(表2[[#This Row],[Id]],[1]其他!$A:$A,[1]其他!$B:$B)</f>
        <v>名片-内芙妮</v>
      </c>
      <c r="G66">
        <v>43000301</v>
      </c>
    </row>
    <row r="67" spans="1:7">
      <c r="A67">
        <v>22036302</v>
      </c>
      <c r="B67" s="11" t="str">
        <f>LOOKUP(表2[[#This Row],[Id]],[1]其他!$A:$A,[1]其他!$B:$B)</f>
        <v>名片-塔妮丝</v>
      </c>
      <c r="G67">
        <v>43000302</v>
      </c>
    </row>
    <row r="68" spans="1:7">
      <c r="A68">
        <v>22036303</v>
      </c>
      <c r="B68" s="11" t="str">
        <f>LOOKUP(表2[[#This Row],[Id]],[1]其他!$A:$A,[1]其他!$B:$B)</f>
        <v>名片-卢卡</v>
      </c>
      <c r="G68">
        <v>43000303</v>
      </c>
    </row>
    <row r="69" spans="1:7">
      <c r="A69">
        <v>22036304</v>
      </c>
      <c r="B69" s="11" t="str">
        <f>LOOKUP(表2[[#This Row],[Id]],[1]其他!$A:$A,[1]其他!$B:$B)</f>
        <v>名片-艾斯特尔</v>
      </c>
      <c r="G69">
        <v>43000304</v>
      </c>
    </row>
    <row r="70" spans="1:7">
      <c r="A70">
        <v>22036305</v>
      </c>
      <c r="B70" s="11" t="str">
        <f>LOOKUP(表2[[#This Row],[Id]],[1]其他!$A:$A,[1]其他!$B:$B)</f>
        <v>名片-萨恩</v>
      </c>
      <c r="G70">
        <v>43000305</v>
      </c>
    </row>
    <row r="71" spans="1:7">
      <c r="A71">
        <v>22036306</v>
      </c>
      <c r="B71" s="11" t="str">
        <f>LOOKUP(表2[[#This Row],[Id]],[1]其他!$A:$A,[1]其他!$B:$B)</f>
        <v>名片-玛莎</v>
      </c>
      <c r="G71">
        <v>43000306</v>
      </c>
    </row>
    <row r="72" spans="1:7">
      <c r="A72">
        <v>22036307</v>
      </c>
      <c r="B72" s="11" t="str">
        <f>LOOKUP(表2[[#This Row],[Id]],[1]其他!$A:$A,[1]其他!$B:$B)</f>
        <v>名片-阿特罗姆</v>
      </c>
      <c r="G72">
        <v>43000307</v>
      </c>
    </row>
    <row r="73" spans="1:7">
      <c r="A73">
        <v>22036308</v>
      </c>
      <c r="B73" s="11" t="str">
        <f>LOOKUP(表2[[#This Row],[Id]],[1]其他!$A:$A,[1]其他!$B:$B)</f>
        <v>名片-泽诺</v>
      </c>
      <c r="G73">
        <v>43000308</v>
      </c>
    </row>
    <row r="74" spans="1:7">
      <c r="A74">
        <v>22036309</v>
      </c>
      <c r="B74" s="11" t="str">
        <f>LOOKUP(表2[[#This Row],[Id]],[1]其他!$A:$A,[1]其他!$B:$B)</f>
        <v>名片-拉凯尔</v>
      </c>
      <c r="G74">
        <v>43000309</v>
      </c>
    </row>
    <row r="75" spans="1:7">
      <c r="A75">
        <v>22036310</v>
      </c>
      <c r="B75" s="11" t="str">
        <f>LOOKUP(表2[[#This Row],[Id]],[1]其他!$A:$A,[1]其他!$B:$B)</f>
        <v>名片-纳尔萨斯</v>
      </c>
      <c r="G75">
        <v>43000310</v>
      </c>
    </row>
    <row r="76" spans="1:7">
      <c r="A76">
        <v>22036311</v>
      </c>
      <c r="B76" s="11" t="str">
        <f>LOOKUP(表2[[#This Row],[Id]],[1]其他!$A:$A,[1]其他!$B:$B)</f>
        <v>名片-纳隆</v>
      </c>
      <c r="G76">
        <v>43000311</v>
      </c>
    </row>
    <row r="77" spans="1:7">
      <c r="A77">
        <v>22036312</v>
      </c>
      <c r="B77" s="11" t="str">
        <f>LOOKUP(表2[[#This Row],[Id]],[1]其他!$A:$A,[1]其他!$B:$B)</f>
        <v>名片-维加</v>
      </c>
      <c r="G77">
        <v>43000312</v>
      </c>
    </row>
    <row r="78" spans="1:7">
      <c r="A78">
        <v>22036401</v>
      </c>
      <c r="B78" s="11" t="str">
        <f>LOOKUP(表2[[#This Row],[Id]],[1]其他!$A:$A,[1]其他!$B:$B)</f>
        <v>名片-诺德</v>
      </c>
      <c r="G78">
        <v>43000401</v>
      </c>
    </row>
    <row r="79" spans="1:7">
      <c r="A79">
        <v>22036402</v>
      </c>
      <c r="B79" s="11" t="str">
        <f>LOOKUP(表2[[#This Row],[Id]],[1]其他!$A:$A,[1]其他!$B:$B)</f>
        <v>名片-那那美</v>
      </c>
      <c r="G79">
        <v>43000402</v>
      </c>
    </row>
    <row r="80" spans="1:7">
      <c r="A80">
        <v>22036403</v>
      </c>
      <c r="B80" s="11" t="str">
        <f>LOOKUP(表2[[#This Row],[Id]],[1]其他!$A:$A,[1]其他!$B:$B)</f>
        <v>名片-弗兰克</v>
      </c>
      <c r="G80">
        <v>43000403</v>
      </c>
    </row>
    <row r="81" spans="1:13">
      <c r="A81">
        <v>22036404</v>
      </c>
      <c r="B81" s="11" t="str">
        <f>LOOKUP(表2[[#This Row],[Id]],[1]其他!$A:$A,[1]其他!$B:$B)</f>
        <v>名片-维克托</v>
      </c>
      <c r="G81">
        <v>43000404</v>
      </c>
    </row>
    <row r="82" spans="1:13">
      <c r="A82">
        <v>22036405</v>
      </c>
      <c r="B82" s="11" t="str">
        <f>LOOKUP(表2[[#This Row],[Id]],[1]其他!$A:$A,[1]其他!$B:$B)</f>
        <v>名片-洛克</v>
      </c>
      <c r="G82">
        <v>43000405</v>
      </c>
    </row>
    <row r="83" spans="1:13">
      <c r="A83">
        <v>22036406</v>
      </c>
      <c r="B83" s="11" t="str">
        <f>LOOKUP(表2[[#This Row],[Id]],[1]其他!$A:$A,[1]其他!$B:$B)</f>
        <v>名片-谢拉</v>
      </c>
      <c r="G83">
        <v>43000406</v>
      </c>
    </row>
    <row r="84" spans="1:13">
      <c r="A84">
        <v>22036407</v>
      </c>
      <c r="B84" s="11" t="str">
        <f>LOOKUP(表2[[#This Row],[Id]],[1]其他!$A:$A,[1]其他!$B:$B)</f>
        <v>名片-克莱布</v>
      </c>
      <c r="G84">
        <v>43000407</v>
      </c>
    </row>
    <row r="85" spans="1:13">
      <c r="A85">
        <v>22036408</v>
      </c>
      <c r="B85" s="11" t="str">
        <f>LOOKUP(表2[[#This Row],[Id]],[1]其他!$A:$A,[1]其他!$B:$B)</f>
        <v>名片-蔡</v>
      </c>
      <c r="G85">
        <v>43000408</v>
      </c>
    </row>
    <row r="86" spans="1:13">
      <c r="A86">
        <v>22036501</v>
      </c>
      <c r="B86" s="11" t="str">
        <f>LOOKUP(表2[[#This Row],[Id]],[1]其他!$A:$A,[1]其他!$B:$B)</f>
        <v>名片-约修亚</v>
      </c>
      <c r="G86">
        <v>43000501</v>
      </c>
    </row>
    <row r="87" spans="1:13">
      <c r="A87">
        <v>22036502</v>
      </c>
      <c r="B87" s="11" t="str">
        <f>LOOKUP(表2[[#This Row],[Id]],[1]其他!$A:$A,[1]其他!$B:$B)</f>
        <v>名片-艾斯蒂尔</v>
      </c>
      <c r="G87">
        <v>43000502</v>
      </c>
    </row>
    <row r="88" spans="1:13">
      <c r="A88">
        <v>22037001</v>
      </c>
      <c r="B88" s="11" t="str">
        <f>LOOKUP(表2[[#This Row],[Id]],[1]其他!$A:$A,[1]其他!$B:$B)</f>
        <v>种子-豌豆</v>
      </c>
      <c r="J88">
        <v>22037101</v>
      </c>
      <c r="K88">
        <v>10800</v>
      </c>
    </row>
    <row r="89" spans="1:13">
      <c r="A89">
        <v>22037002</v>
      </c>
      <c r="B89" s="11" t="str">
        <f>LOOKUP(表2[[#This Row],[Id]],[1]其他!$A:$A,[1]其他!$B:$B)</f>
        <v>种子-玉米</v>
      </c>
      <c r="J89">
        <v>22037102</v>
      </c>
      <c r="K89">
        <v>10800</v>
      </c>
    </row>
    <row r="90" spans="1:13">
      <c r="A90">
        <v>22037003</v>
      </c>
      <c r="B90" s="11" t="str">
        <f>LOOKUP(表2[[#This Row],[Id]],[1]其他!$A:$A,[1]其他!$B:$B)</f>
        <v>种子-苹果</v>
      </c>
      <c r="J90">
        <v>22037103</v>
      </c>
      <c r="K90">
        <v>10800</v>
      </c>
    </row>
    <row r="91" spans="1:13">
      <c r="A91">
        <v>22037004</v>
      </c>
      <c r="B91" s="11" t="str">
        <f>LOOKUP(表2[[#This Row],[Id]],[1]其他!$A:$A,[1]其他!$B:$B)</f>
        <v>种子-蓝莓</v>
      </c>
      <c r="J91">
        <v>22037104</v>
      </c>
      <c r="K91">
        <v>10800</v>
      </c>
    </row>
    <row r="92" spans="1:13">
      <c r="A92">
        <v>22037101</v>
      </c>
      <c r="B92" s="11" t="str">
        <f>LOOKUP(表2[[#This Row],[Id]],[1]其他!$A:$A,[1]其他!$B:$B)</f>
        <v>作物-豌豆</v>
      </c>
      <c r="C92">
        <v>5</v>
      </c>
    </row>
    <row r="93" spans="1:13">
      <c r="A93">
        <v>22037102</v>
      </c>
      <c r="B93" s="11" t="str">
        <f>LOOKUP(表2[[#This Row],[Id]],[1]其他!$A:$A,[1]其他!$B:$B)</f>
        <v>作物-豌豆</v>
      </c>
      <c r="E93">
        <v>1</v>
      </c>
      <c r="F93">
        <v>20</v>
      </c>
    </row>
    <row r="94" spans="1:13">
      <c r="A94">
        <v>22037103</v>
      </c>
      <c r="B94" s="11" t="str">
        <f>LOOKUP(表2[[#This Row],[Id]],[1]其他!$A:$A,[1]其他!$B:$B)</f>
        <v>作物-苹果</v>
      </c>
      <c r="L94">
        <v>2</v>
      </c>
    </row>
    <row r="95" spans="1:13">
      <c r="A95">
        <v>22037104</v>
      </c>
      <c r="B95" s="11" t="str">
        <f>LOOKUP(表2[[#This Row],[Id]],[1]其他!$A:$A,[1]其他!$B:$B)</f>
        <v>作物-蓝莓</v>
      </c>
      <c r="M95">
        <v>2</v>
      </c>
    </row>
  </sheetData>
  <phoneticPr fontId="18" type="noConversion"/>
  <conditionalFormatting sqref="A4:A10 C4:P13 A14:P95 Q4:Q95 R95 R4:R46 R48">
    <cfRule type="containsBlanks" dxfId="1" priority="5">
      <formula>LEN(TRIM(A4))=0</formula>
    </cfRule>
  </conditionalFormatting>
  <conditionalFormatting sqref="R49:R94">
    <cfRule type="containsBlanks" dxfId="0" priority="1">
      <formula>LEN(TRIM(R49))=0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2016-11-19T14:37:56Z</dcterms:modified>
</cp:coreProperties>
</file>