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Z129" i="1" l="1"/>
  <c r="V129" i="1" s="1"/>
  <c r="H129" i="1" s="1"/>
  <c r="Z128" i="1" l="1"/>
  <c r="V128" i="1" s="1"/>
  <c r="H128" i="1" s="1"/>
  <c r="Z126" i="1" l="1"/>
  <c r="V126" i="1" s="1"/>
  <c r="H126" i="1" s="1"/>
  <c r="Z127" i="1"/>
  <c r="V127" i="1" s="1"/>
  <c r="H127" i="1" s="1"/>
  <c r="Z125" i="1" l="1"/>
  <c r="V125" i="1" l="1"/>
  <c r="H125" i="1" s="1"/>
  <c r="Z48" i="1"/>
  <c r="V48" i="1" s="1"/>
  <c r="Z4" i="2" l="1"/>
  <c r="V4" i="2" s="1"/>
  <c r="Z4" i="1"/>
  <c r="V4" i="1" s="1"/>
  <c r="Z5" i="1"/>
  <c r="V5" i="1" s="1"/>
  <c r="Z6" i="1"/>
  <c r="V6" i="1" s="1"/>
  <c r="Z7" i="1"/>
  <c r="V7" i="1" s="1"/>
  <c r="Z12" i="1"/>
  <c r="V12" i="1" s="1"/>
  <c r="Z8" i="1"/>
  <c r="V8" i="1" s="1"/>
  <c r="Z116" i="1"/>
  <c r="V116" i="1" s="1"/>
  <c r="Z97" i="1"/>
  <c r="V97" i="1" s="1"/>
  <c r="Z9" i="1"/>
  <c r="V9" i="1" s="1"/>
  <c r="Z10" i="1"/>
  <c r="V10" i="1" s="1"/>
  <c r="Z11" i="1"/>
  <c r="V11" i="1" s="1"/>
  <c r="Z13" i="1"/>
  <c r="V13" i="1" s="1"/>
  <c r="Z14" i="1"/>
  <c r="V14" i="1" s="1"/>
  <c r="Z15" i="1"/>
  <c r="V15" i="1" s="1"/>
  <c r="Z16" i="1"/>
  <c r="V16" i="1" s="1"/>
  <c r="Z20" i="1"/>
  <c r="V20" i="1" s="1"/>
  <c r="Z18" i="1"/>
  <c r="V18" i="1" s="1"/>
  <c r="Z17" i="1"/>
  <c r="V17" i="1" s="1"/>
  <c r="Z22" i="1"/>
  <c r="V22" i="1" s="1"/>
  <c r="Z23" i="1"/>
  <c r="V23" i="1" s="1"/>
  <c r="Z24" i="1"/>
  <c r="V24" i="1" s="1"/>
  <c r="Z25" i="1"/>
  <c r="V25" i="1" s="1"/>
  <c r="Z26" i="1"/>
  <c r="V26" i="1" s="1"/>
  <c r="Z27" i="1"/>
  <c r="V27" i="1" s="1"/>
  <c r="Z29" i="1"/>
  <c r="V29" i="1" s="1"/>
  <c r="Z30" i="1"/>
  <c r="V30" i="1" s="1"/>
  <c r="Z31" i="1"/>
  <c r="V31" i="1" s="1"/>
  <c r="Z34" i="1"/>
  <c r="V34" i="1" s="1"/>
  <c r="Z33" i="1"/>
  <c r="V33" i="1" s="1"/>
  <c r="Z32" i="1"/>
  <c r="V32" i="1" s="1"/>
  <c r="Z36" i="1"/>
  <c r="V36" i="1" s="1"/>
  <c r="Z37" i="1"/>
  <c r="V37" i="1" s="1"/>
  <c r="Z38" i="1"/>
  <c r="V38" i="1" s="1"/>
  <c r="Z39" i="1"/>
  <c r="V39" i="1" s="1"/>
  <c r="Z40" i="1"/>
  <c r="V40" i="1" s="1"/>
  <c r="Z41" i="1"/>
  <c r="V41" i="1" s="1"/>
  <c r="Z42" i="1"/>
  <c r="V42" i="1" s="1"/>
  <c r="Z43" i="1"/>
  <c r="V43" i="1" s="1"/>
  <c r="Z44" i="1"/>
  <c r="V44" i="1" s="1"/>
  <c r="Z45" i="1"/>
  <c r="V45" i="1" s="1"/>
  <c r="Z46" i="1"/>
  <c r="V46" i="1" s="1"/>
  <c r="Z47" i="1"/>
  <c r="V47" i="1" s="1"/>
  <c r="Z49" i="1"/>
  <c r="V49" i="1" s="1"/>
  <c r="Z50" i="1"/>
  <c r="V50" i="1" s="1"/>
  <c r="Z51" i="1"/>
  <c r="V51" i="1" s="1"/>
  <c r="Z52" i="1"/>
  <c r="V52" i="1" s="1"/>
  <c r="Z53" i="1"/>
  <c r="V53" i="1" s="1"/>
  <c r="Z54" i="1"/>
  <c r="V54" i="1" s="1"/>
  <c r="Z55" i="1"/>
  <c r="V55" i="1" s="1"/>
  <c r="Z56" i="1"/>
  <c r="V56" i="1" s="1"/>
  <c r="Z57" i="1"/>
  <c r="V57" i="1" s="1"/>
  <c r="Z58" i="1"/>
  <c r="V58" i="1" s="1"/>
  <c r="Z59" i="1"/>
  <c r="V59" i="1" s="1"/>
  <c r="Z60" i="1"/>
  <c r="V60" i="1" s="1"/>
  <c r="Z61" i="1"/>
  <c r="V61" i="1" s="1"/>
  <c r="Z62" i="1"/>
  <c r="V62" i="1" s="1"/>
  <c r="Z63" i="1"/>
  <c r="V63" i="1" s="1"/>
  <c r="Z64" i="1"/>
  <c r="V64" i="1" s="1"/>
  <c r="Z65" i="1"/>
  <c r="V65" i="1" s="1"/>
  <c r="Z66" i="1"/>
  <c r="V66" i="1" s="1"/>
  <c r="Z67" i="1"/>
  <c r="V67" i="1" s="1"/>
  <c r="Z68" i="1"/>
  <c r="V68" i="1" s="1"/>
  <c r="Z69" i="1"/>
  <c r="V69" i="1" s="1"/>
  <c r="Z70" i="1"/>
  <c r="V70" i="1" s="1"/>
  <c r="Z71" i="1"/>
  <c r="Z72" i="1"/>
  <c r="V72" i="1" s="1"/>
  <c r="Z73" i="1"/>
  <c r="V73" i="1" s="1"/>
  <c r="Z110" i="1"/>
  <c r="V110" i="1" s="1"/>
  <c r="Z75" i="1"/>
  <c r="V75" i="1" s="1"/>
  <c r="Z76" i="1"/>
  <c r="V76" i="1" s="1"/>
  <c r="Z77" i="1"/>
  <c r="V77" i="1" s="1"/>
  <c r="Z78" i="1"/>
  <c r="V78" i="1" s="1"/>
  <c r="Z79" i="1"/>
  <c r="V79" i="1" s="1"/>
  <c r="Z80" i="1"/>
  <c r="V80" i="1" s="1"/>
  <c r="Z81" i="1"/>
  <c r="V81" i="1" s="1"/>
  <c r="Z82" i="1"/>
  <c r="V82" i="1" s="1"/>
  <c r="Z83" i="1"/>
  <c r="V83" i="1" s="1"/>
  <c r="Z84" i="1"/>
  <c r="V84" i="1" s="1"/>
  <c r="Z85" i="1"/>
  <c r="V85" i="1" s="1"/>
  <c r="Z86" i="1"/>
  <c r="V86" i="1" s="1"/>
  <c r="Z87" i="1"/>
  <c r="V87" i="1" s="1"/>
  <c r="Z88" i="1"/>
  <c r="V88" i="1" s="1"/>
  <c r="Z89" i="1"/>
  <c r="V89" i="1" s="1"/>
  <c r="Z90" i="1"/>
  <c r="V90" i="1" s="1"/>
  <c r="Z91" i="1"/>
  <c r="V91" i="1" s="1"/>
  <c r="Z92" i="1"/>
  <c r="V92" i="1" s="1"/>
  <c r="Z93" i="1"/>
  <c r="V93" i="1" s="1"/>
  <c r="Z94" i="1"/>
  <c r="V94" i="1" s="1"/>
  <c r="Z95" i="1"/>
  <c r="V95" i="1" s="1"/>
  <c r="Z96" i="1"/>
  <c r="V96" i="1" s="1"/>
  <c r="Z98" i="1"/>
  <c r="V98" i="1" s="1"/>
  <c r="Z99" i="1"/>
  <c r="V99" i="1" s="1"/>
  <c r="Z100" i="1"/>
  <c r="V100" i="1" s="1"/>
  <c r="Z101" i="1"/>
  <c r="V101" i="1" s="1"/>
  <c r="Z102" i="1"/>
  <c r="V102" i="1" s="1"/>
  <c r="Z103" i="1"/>
  <c r="V103" i="1" s="1"/>
  <c r="Z104" i="1"/>
  <c r="V104" i="1" s="1"/>
  <c r="Z105" i="1"/>
  <c r="V105" i="1" s="1"/>
  <c r="Z106" i="1"/>
  <c r="V106" i="1" s="1"/>
  <c r="Z107" i="1"/>
  <c r="V107" i="1" s="1"/>
  <c r="Z108" i="1"/>
  <c r="V108" i="1" s="1"/>
  <c r="Z109" i="1"/>
  <c r="V109" i="1" s="1"/>
  <c r="Z74" i="1"/>
  <c r="V74" i="1" s="1"/>
  <c r="Z111" i="1"/>
  <c r="V111" i="1" s="1"/>
  <c r="Z112" i="1"/>
  <c r="V112" i="1" s="1"/>
  <c r="Z113" i="1"/>
  <c r="V113" i="1" s="1"/>
  <c r="Z114" i="1"/>
  <c r="V114" i="1" s="1"/>
  <c r="Z115" i="1"/>
  <c r="V115" i="1" s="1"/>
  <c r="Z117" i="1"/>
  <c r="V117" i="1" s="1"/>
  <c r="Z118" i="1"/>
  <c r="V118" i="1" s="1"/>
  <c r="Z119" i="1"/>
  <c r="V119" i="1" s="1"/>
  <c r="Z120" i="1"/>
  <c r="V120" i="1" s="1"/>
  <c r="Z121" i="1"/>
  <c r="V121" i="1" s="1"/>
  <c r="Z122" i="1"/>
  <c r="V122" i="1" s="1"/>
  <c r="Z123" i="1"/>
  <c r="V123" i="1" s="1"/>
  <c r="Z124" i="1"/>
  <c r="V124" i="1" s="1"/>
  <c r="Z35" i="1"/>
  <c r="V35" i="1" s="1"/>
  <c r="Z28" i="1"/>
  <c r="V28" i="1" s="1"/>
  <c r="Z21" i="1"/>
  <c r="V21" i="1" s="1"/>
  <c r="Z19" i="1"/>
  <c r="V19" i="1" s="1"/>
  <c r="V71" i="1" l="1"/>
  <c r="H71" i="1" s="1"/>
  <c r="H4" i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</calcChain>
</file>

<file path=xl/sharedStrings.xml><?xml version="1.0" encoding="utf-8"?>
<sst xmlns="http://schemas.openxmlformats.org/spreadsheetml/2006/main" count="639" uniqueCount="380">
  <si>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</si>
  <si>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</si>
  <si>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</si>
  <si>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</si>
  <si>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</si>
  <si>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</si>
  <si>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</si>
  <si>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</si>
  <si>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</si>
  <si>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</si>
  <si>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</si>
  <si>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</si>
  <si>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</si>
  <si>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</si>
  <si>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</si>
  <si>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</si>
  <si>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</si>
  <si>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</si>
  <si>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</si>
  <si>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</si>
  <si>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</si>
  <si>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</si>
  <si>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</si>
  <si>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</si>
  <si>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</si>
  <si>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</si>
  <si>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</si>
  <si>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</si>
  <si>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</si>
  <si>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</si>
  <si>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</si>
  <si>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</si>
  <si>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</si>
  <si>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</si>
  <si>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</si>
  <si>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</si>
  <si>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</si>
  <si>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</si>
  <si>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</si>
  <si>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</si>
  <si>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</si>
  <si>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</si>
  <si>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</si>
  <si>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</si>
  <si>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</si>
  <si>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</si>
  <si>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</si>
  <si>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</si>
  <si>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</si>
  <si>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</si>
  <si>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</si>
  <si>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</si>
  <si>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</si>
  <si>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</si>
  <si>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</si>
  <si>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</si>
  <si>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</si>
  <si>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</si>
  <si>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</si>
  <si>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</si>
  <si>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</si>
  <si>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</si>
  <si>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</si>
  <si>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</si>
  <si>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</si>
  <si>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</si>
  <si>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</si>
  <si>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</si>
  <si>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</si>
  <si>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</si>
  <si>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</si>
  <si>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</si>
  <si>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</si>
  <si>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</si>
  <si>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</si>
  <si>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</si>
  <si>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</si>
  <si>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</si>
  <si>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</si>
  <si>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</si>
  <si>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</si>
  <si>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</si>
  <si>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</si>
  <si>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</si>
  <si>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</si>
  <si>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</si>
  <si>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</si>
  <si>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</si>
  <si>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</si>
  <si>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</si>
  <si>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</si>
  <si>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</si>
  <si>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</si>
  <si>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</si>
  <si>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</si>
  <si>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</si>
  <si>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</si>
  <si>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</si>
  <si>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</si>
  <si>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</si>
  <si>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</si>
  <si>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</si>
  <si>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</si>
  <si>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</si>
  <si>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</si>
  <si>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</si>
  <si>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</si>
  <si>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</si>
  <si>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</si>
  <si>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</si>
  <si>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</si>
  <si>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</si>
  <si>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</si>
  <si>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</si>
  <si>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</si>
  <si>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</si>
  <si>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</si>
  <si>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</si>
  <si>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</si>
  <si>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</si>
  <si>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</si>
  <si>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</si>
  <si>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</si>
  <si>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</si>
  <si>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</si>
  <si>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</si>
  <si>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</si>
  <si>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</si>
  <si>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</si>
  <si>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</si>
  <si>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</si>
  <si>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</si>
  <si>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</si>
  <si>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</si>
  <si>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</si>
  <si>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</si>
  <si>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</si>
  <si>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</si>
  <si>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</si>
  <si>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</si>
  <si>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</si>
  <si>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</si>
  <si>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</si>
  <si>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</si>
  <si>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</si>
  <si>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</si>
  <si>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</si>
  <si>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</si>
  <si>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</si>
  <si>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</si>
  <si>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</si>
  <si>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</si>
  <si>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</si>
  <si>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</si>
  <si>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</si>
  <si>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</si>
  <si>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</si>
  <si>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</si>
  <si>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</si>
  <si>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</si>
  <si>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</si>
  <si>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</si>
  <si>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</si>
  <si>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</si>
  <si>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</si>
  <si>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</si>
  <si>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</si>
  <si>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</si>
  <si>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</si>
  <si>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</si>
  <si>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</si>
  <si>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</si>
  <si>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</si>
  <si>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</si>
  <si>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</si>
  <si>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</si>
  <si>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</si>
  <si>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</si>
  <si>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</si>
  <si>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</si>
  <si>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</si>
  <si>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</si>
  <si>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</si>
  <si>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</si>
  <si>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</si>
  <si>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</si>
  <si>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</si>
  <si>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</si>
  <si>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</si>
  <si>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</si>
  <si>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</si>
  <si>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</si>
  <si>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</si>
  <si>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</si>
  <si>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</si>
  <si>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</si>
  <si>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</si>
  <si>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</si>
  <si>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</si>
  <si>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</si>
  <si>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</si>
  <si>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</si>
  <si>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</si>
  <si>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</si>
  <si>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</si>
  <si>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</si>
  <si>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</si>
  <si>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</si>
  <si>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</si>
  <si>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</si>
  <si>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</si>
  <si>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</si>
  <si>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</si>
  <si>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</si>
  <si>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</si>
  <si>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</si>
  <si>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</si>
  <si>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</si>
  <si>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</si>
  <si>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</si>
  <si>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</si>
  <si>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</si>
  <si>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</si>
  <si>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</si>
  <si>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</si>
  <si>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</si>
  <si>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</si>
  <si>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</si>
  <si>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</si>
  <si>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</si>
  <si>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</si>
  <si>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</si>
  <si>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</si>
  <si>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</si>
  <si>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</si>
  <si>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</si>
  <si>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</si>
  <si>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</si>
  <si>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</si>
  <si>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</si>
  <si>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</si>
  <si>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</si>
  <si>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</si>
  <si>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</si>
  <si>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</si>
  <si>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</si>
  <si>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</si>
  <si>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</si>
  <si>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</si>
  <si>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</si>
  <si>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</si>
  <si>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</si>
  <si>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</si>
  <si>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</si>
  <si>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</si>
  <si>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</si>
  <si>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</si>
  <si>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</si>
  <si>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</si>
  <si>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</si>
  <si>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</si>
  <si>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</si>
  <si>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</si>
  <si>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</si>
  <si>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</si>
  <si>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</si>
  <si>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</si>
  <si>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</si>
  <si>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</si>
  <si>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</si>
  <si>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</si>
  <si>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</si>
  <si>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</si>
  <si>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</si>
  <si>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</si>
  <si>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</si>
  <si>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</si>
  <si>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</si>
  <si>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</si>
  <si>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</si>
  <si>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</si>
  <si>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</si>
  <si>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</si>
  <si>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</si>
  <si>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</si>
  <si>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</si>
  <si>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</si>
  <si>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</si>
  <si>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</si>
  <si>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</si>
  <si>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</si>
  <si>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</si>
  <si>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</si>
  <si>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</si>
  <si>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</si>
  <si>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</si>
  <si>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</si>
  <si>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</si>
  <si>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</si>
  <si>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</si>
  <si>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</si>
  <si>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</si>
  <si>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</si>
  <si>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</si>
  <si>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</si>
  <si>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</si>
  <si>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</si>
  <si>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</si>
  <si>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</si>
  <si>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</si>
  <si>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</si>
  <si>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</si>
  <si>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</si>
  <si>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</si>
  <si>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</si>
  <si>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</si>
  <si>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</si>
  <si>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</si>
  <si>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</si>
  <si>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</si>
  <si>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</si>
  <si>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</si>
  <si>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</si>
  <si>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</si>
  <si>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</si>
  <si>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</si>
  <si>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</si>
  <si>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</si>
  <si>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</si>
  <si>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</si>
  <si>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</si>
  <si>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</si>
  <si>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</si>
  <si>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</si>
  <si>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</si>
  <si>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</si>
  <si>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</si>
  <si>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</si>
  <si>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</si>
  <si>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</si>
  <si>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</si>
  <si>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</si>
  <si>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</si>
  <si>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</si>
  <si>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</si>
  <si>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</si>
  <si>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</si>
  <si>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</si>
  <si>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</si>
  <si>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</si>
  <si>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</si>
  <si>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</si>
  <si>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</si>
  <si>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</si>
  <si>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</si>
  <si>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</si>
  <si>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</si>
  <si>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</si>
  <si>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</si>
  <si>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</si>
  <si>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</si>
  <si>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</si>
  <si>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</si>
  <si>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</si>
  <si>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</si>
  <si>
    <t>刺客之刃</t>
    <phoneticPr fontId="18" type="noConversion"/>
  </si>
  <si>
    <t>Assassin Blade</t>
    <phoneticPr fontId="18" type="noConversion"/>
  </si>
  <si>
    <t>物甲</t>
    <phoneticPr fontId="18" type="noConversion"/>
  </si>
  <si>
    <t>魔甲</t>
    <phoneticPr fontId="18" type="noConversion"/>
  </si>
  <si>
    <t>MArmor</t>
    <phoneticPr fontId="18" type="noConversion"/>
  </si>
  <si>
    <t>PArmor</t>
    <phoneticPr fontId="18" type="noConversion"/>
  </si>
  <si>
    <t>arrow</t>
    <phoneticPr fontId="18" type="noConversion"/>
  </si>
  <si>
    <t>幽篁</t>
    <phoneticPr fontId="18" type="noConversion"/>
  </si>
  <si>
    <t>Silent Bamboo</t>
    <phoneticPr fontId="18" type="noConversion"/>
  </si>
  <si>
    <t>Gladiator Longbow</t>
    <phoneticPr fontId="18" type="noConversion"/>
  </si>
  <si>
    <t>角斗士长弓</t>
    <phoneticPr fontId="18" type="noConversion"/>
  </si>
  <si>
    <t>Glaive</t>
    <phoneticPr fontId="18" type="noConversion"/>
  </si>
  <si>
    <t>阔剑</t>
    <phoneticPr fontId="18" type="noConversion"/>
  </si>
  <si>
    <t>夜叉</t>
    <phoneticPr fontId="18" type="noConversion"/>
  </si>
  <si>
    <t>yaksha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</si>
</sst>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ourier New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2" fillId="0" borderId="11" xfId="0" applyNumberFormat="1" applyFont="1" applyBorder="1">
      <alignment vertical="center"/>
    </xf>
    <xf numFmtId="0" fontId="26" fillId="0" borderId="0" xfId="0" applyFont="1" applyBorder="1">
      <alignment vertical="center"/>
    </xf>
    <xf numFmtId="0" fontId="22" fillId="34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1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15</v>
          </cell>
        </row>
        <row r="6">
          <cell r="A6">
            <v>55100003</v>
          </cell>
          <cell r="X6">
            <v>15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20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55200015</v>
          </cell>
          <cell r="X52">
            <v>20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55700006</v>
          </cell>
          <cell r="X133">
            <v>50</v>
          </cell>
        </row>
        <row r="134">
          <cell r="A134">
            <v>55900001</v>
          </cell>
          <cell r="X134">
            <v>35</v>
          </cell>
        </row>
        <row r="135">
          <cell r="A135">
            <v>55900002</v>
          </cell>
          <cell r="X135">
            <v>30</v>
          </cell>
        </row>
        <row r="136">
          <cell r="A136">
            <v>55900003</v>
          </cell>
          <cell r="X136">
            <v>80</v>
          </cell>
        </row>
        <row r="137">
          <cell r="A137">
            <v>55900004</v>
          </cell>
          <cell r="X137">
            <v>-30</v>
          </cell>
        </row>
        <row r="138">
          <cell r="A138">
            <v>55900005</v>
          </cell>
          <cell r="X138">
            <v>20</v>
          </cell>
        </row>
        <row r="139">
          <cell r="A139">
            <v>55900006</v>
          </cell>
          <cell r="X139">
            <v>35</v>
          </cell>
        </row>
        <row r="140">
          <cell r="A140">
            <v>55900007</v>
          </cell>
          <cell r="X140">
            <v>25</v>
          </cell>
        </row>
        <row r="141">
          <cell r="A141">
            <v>55900008</v>
          </cell>
          <cell r="X141">
            <v>40</v>
          </cell>
        </row>
        <row r="142">
          <cell r="A142">
            <v>55900009</v>
          </cell>
          <cell r="X142">
            <v>30</v>
          </cell>
        </row>
        <row r="143">
          <cell r="A143">
            <v>55900010</v>
          </cell>
          <cell r="X143">
            <v>20</v>
          </cell>
        </row>
        <row r="144">
          <cell r="A144">
            <v>55900011</v>
          </cell>
          <cell r="X144">
            <v>15</v>
          </cell>
        </row>
        <row r="145">
          <cell r="A145">
            <v>55900012</v>
          </cell>
          <cell r="X145">
            <v>25</v>
          </cell>
        </row>
        <row r="146">
          <cell r="A146">
            <v>55900013</v>
          </cell>
          <cell r="X146">
            <v>10</v>
          </cell>
        </row>
        <row r="147">
          <cell r="A147">
            <v>55900014</v>
          </cell>
          <cell r="X147">
            <v>20</v>
          </cell>
        </row>
        <row r="148">
          <cell r="A148">
            <v>55900015</v>
          </cell>
          <cell r="X148">
            <v>30</v>
          </cell>
        </row>
        <row r="149">
          <cell r="A149">
            <v>55900016</v>
          </cell>
          <cell r="X149">
            <v>45</v>
          </cell>
        </row>
        <row r="150">
          <cell r="A150">
            <v>55900017</v>
          </cell>
          <cell r="X150">
            <v>10</v>
          </cell>
        </row>
        <row r="151">
          <cell r="A151">
            <v>55900018</v>
          </cell>
          <cell r="X151">
            <v>30</v>
          </cell>
        </row>
        <row r="152">
          <cell r="A152">
            <v>55900019</v>
          </cell>
          <cell r="X152">
            <v>80</v>
          </cell>
        </row>
        <row r="153">
          <cell r="A153">
            <v>55900020</v>
          </cell>
          <cell r="X153">
            <v>20</v>
          </cell>
        </row>
        <row r="154">
          <cell r="A154">
            <v>55900021</v>
          </cell>
          <cell r="X154">
            <v>10</v>
          </cell>
        </row>
        <row r="155">
          <cell r="A155">
            <v>55900022</v>
          </cell>
          <cell r="X155">
            <v>20</v>
          </cell>
        </row>
        <row r="156">
          <cell r="A156">
            <v>55900023</v>
          </cell>
          <cell r="X156">
            <v>25</v>
          </cell>
        </row>
        <row r="157">
          <cell r="A157">
            <v>55900024</v>
          </cell>
          <cell r="X157">
            <v>10</v>
          </cell>
        </row>
        <row r="158">
          <cell r="A158">
            <v>55900025</v>
          </cell>
          <cell r="X158">
            <v>10</v>
          </cell>
        </row>
        <row r="159">
          <cell r="A159">
            <v>55900026</v>
          </cell>
          <cell r="X159">
            <v>20</v>
          </cell>
        </row>
        <row r="160">
          <cell r="A160">
            <v>55900027</v>
          </cell>
          <cell r="X160">
            <v>35</v>
          </cell>
        </row>
        <row r="161">
          <cell r="A161">
            <v>55900028</v>
          </cell>
          <cell r="X161"/>
        </row>
        <row r="162">
          <cell r="A162">
            <v>55900029</v>
          </cell>
          <cell r="X162">
            <v>15</v>
          </cell>
        </row>
        <row r="163">
          <cell r="A163">
            <v>55900030</v>
          </cell>
          <cell r="X163">
            <v>25</v>
          </cell>
        </row>
        <row r="164">
          <cell r="A164">
            <v>55900031</v>
          </cell>
          <cell r="X164">
            <v>5</v>
          </cell>
        </row>
        <row r="165">
          <cell r="A165">
            <v>55900032</v>
          </cell>
          <cell r="X165">
            <v>20</v>
          </cell>
        </row>
        <row r="166">
          <cell r="A166">
            <v>55900033</v>
          </cell>
          <cell r="X166">
            <v>20</v>
          </cell>
        </row>
        <row r="167">
          <cell r="A167">
            <v>55900034</v>
          </cell>
          <cell r="X167">
            <v>14</v>
          </cell>
        </row>
        <row r="168">
          <cell r="A168">
            <v>55900035</v>
          </cell>
          <cell r="X168">
            <v>14</v>
          </cell>
        </row>
        <row r="169">
          <cell r="A169">
            <v>55900036</v>
          </cell>
          <cell r="X169">
            <v>50</v>
          </cell>
        </row>
        <row r="170">
          <cell r="A170">
            <v>55900037</v>
          </cell>
          <cell r="X170">
            <v>35</v>
          </cell>
        </row>
        <row r="171">
          <cell r="A171">
            <v>55900038</v>
          </cell>
          <cell r="X171">
            <v>40</v>
          </cell>
        </row>
        <row r="172">
          <cell r="A172">
            <v>55900039</v>
          </cell>
          <cell r="X172">
            <v>40</v>
          </cell>
        </row>
        <row r="173">
          <cell r="A173">
            <v>55900040</v>
          </cell>
          <cell r="X173">
            <v>30</v>
          </cell>
        </row>
        <row r="174">
          <cell r="A174">
            <v>55900041</v>
          </cell>
          <cell r="X174">
            <v>0</v>
          </cell>
        </row>
        <row r="175">
          <cell r="A175">
            <v>55900042</v>
          </cell>
          <cell r="X175">
            <v>25</v>
          </cell>
        </row>
        <row r="176">
          <cell r="A176">
            <v>55900043</v>
          </cell>
          <cell r="X176">
            <v>30</v>
          </cell>
        </row>
        <row r="177">
          <cell r="A177">
            <v>55900044</v>
          </cell>
          <cell r="X177">
            <v>40</v>
          </cell>
        </row>
        <row r="178">
          <cell r="A178">
            <v>55900045</v>
          </cell>
          <cell r="X178">
            <v>25</v>
          </cell>
        </row>
        <row r="179">
          <cell r="A179">
            <v>55900046</v>
          </cell>
          <cell r="X179">
            <v>25</v>
          </cell>
        </row>
        <row r="180">
          <cell r="A180">
            <v>55900047</v>
          </cell>
          <cell r="X180">
            <v>30</v>
          </cell>
        </row>
        <row r="181">
          <cell r="A181">
            <v>55900048</v>
          </cell>
          <cell r="X181">
            <v>70</v>
          </cell>
        </row>
        <row r="182">
          <cell r="A182">
            <v>55900049</v>
          </cell>
          <cell r="X182">
            <v>25</v>
          </cell>
        </row>
        <row r="183">
          <cell r="A183">
            <v>55900050</v>
          </cell>
          <cell r="X183">
            <v>20</v>
          </cell>
        </row>
        <row r="184">
          <cell r="A184">
            <v>55900051</v>
          </cell>
          <cell r="X184">
            <v>25</v>
          </cell>
        </row>
        <row r="185">
          <cell r="A185">
            <v>55900052</v>
          </cell>
          <cell r="X185">
            <v>5</v>
          </cell>
        </row>
        <row r="186">
          <cell r="A186">
            <v>55900053</v>
          </cell>
          <cell r="X186">
            <v>30</v>
          </cell>
        </row>
        <row r="187">
          <cell r="A187">
            <v>55900054</v>
          </cell>
          <cell r="X187">
            <v>15</v>
          </cell>
        </row>
        <row r="188">
          <cell r="A188">
            <v>55990001</v>
          </cell>
          <cell r="X188">
            <v>15</v>
          </cell>
        </row>
        <row r="189">
          <cell r="A189">
            <v>55990002</v>
          </cell>
          <cell r="X189">
            <v>15</v>
          </cell>
        </row>
        <row r="190">
          <cell r="A190">
            <v>55990003</v>
          </cell>
          <cell r="X190">
            <v>15</v>
          </cell>
        </row>
        <row r="191">
          <cell r="A191">
            <v>55990004</v>
          </cell>
          <cell r="X191">
            <v>15</v>
          </cell>
        </row>
        <row r="192">
          <cell r="A192">
            <v>55990005</v>
          </cell>
          <cell r="X192">
            <v>15</v>
          </cell>
        </row>
        <row r="193">
          <cell r="A193">
            <v>55990006</v>
          </cell>
          <cell r="X193">
            <v>15</v>
          </cell>
        </row>
        <row r="194">
          <cell r="A194">
            <v>55990011</v>
          </cell>
          <cell r="X194">
            <v>15</v>
          </cell>
        </row>
        <row r="195">
          <cell r="A195">
            <v>55990012</v>
          </cell>
          <cell r="X195">
            <v>15</v>
          </cell>
        </row>
        <row r="196">
          <cell r="A196">
            <v>55990013</v>
          </cell>
          <cell r="X196">
            <v>15</v>
          </cell>
        </row>
        <row r="197">
          <cell r="A197">
            <v>55990014</v>
          </cell>
          <cell r="X197">
            <v>15</v>
          </cell>
        </row>
        <row r="198">
          <cell r="A198">
            <v>55990015</v>
          </cell>
          <cell r="X198">
            <v>15</v>
          </cell>
        </row>
        <row r="199">
          <cell r="A199">
            <v>55990016</v>
          </cell>
          <cell r="X199">
            <v>15</v>
          </cell>
        </row>
        <row r="200">
          <cell r="A200">
            <v>55990101</v>
          </cell>
          <cell r="X200">
            <v>8</v>
          </cell>
        </row>
        <row r="201">
          <cell r="A201">
            <v>55990102</v>
          </cell>
          <cell r="X201">
            <v>25</v>
          </cell>
        </row>
        <row r="202">
          <cell r="A202">
            <v>55990103</v>
          </cell>
          <cell r="X202">
            <v>35</v>
          </cell>
        </row>
        <row r="203">
          <cell r="A203">
            <v>55990104</v>
          </cell>
          <cell r="X203">
            <v>50</v>
          </cell>
        </row>
        <row r="204">
          <cell r="A204">
            <v>55990105</v>
          </cell>
          <cell r="X204">
            <v>150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G129" totalsRowShown="0" dataDxfId="77" tableBorderDxfId="76">
  <autoFilter ref="A3:AG129">
    <filterColumn colId="4">
      <filters>
        <filter val="2"/>
      </filters>
    </filterColumn>
  </autoFilter>
  <sortState ref="A4:AF124">
    <sortCondition ref="A3:A124"/>
  </sortState>
  <tableColumns count="33">
    <tableColumn id="1" name="Id" dataDxfId="75"/>
    <tableColumn id="2" name="Name" dataDxfId="74"/>
    <tableColumn id="3" name="Ename" dataDxfId="73"/>
    <tableColumn id="4" name="Remark" dataDxfId="72"/>
    <tableColumn id="5" name="Star" dataDxfId="71"/>
    <tableColumn id="6" name="Type" dataDxfId="70"/>
    <tableColumn id="7" name="Attr" dataDxfId="69"/>
    <tableColumn id="34" name="Quality" dataDxfId="68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67"/>
    <tableColumn id="8" name="AtkP" dataDxfId="66"/>
    <tableColumn id="9" name="PArmor" dataDxfId="65"/>
    <tableColumn id="17" name="MArmor" dataDxfId="64"/>
    <tableColumn id="25" name="Modify" dataDxfId="63"/>
    <tableColumn id="27" name="Dura" dataDxfId="62"/>
    <tableColumn id="20" name="Def" dataDxfId="61"/>
    <tableColumn id="21" name="Mag" dataDxfId="60"/>
    <tableColumn id="29" name="Spd" dataDxfId="59"/>
    <tableColumn id="30" name="Hit" dataDxfId="58"/>
    <tableColumn id="19" name="Dhit" dataDxfId="57"/>
    <tableColumn id="12" name="Crt" dataDxfId="56"/>
    <tableColumn id="11" name="Luk" dataDxfId="55"/>
    <tableColumn id="32" name="Sum" dataDxfId="54">
      <calculatedColumnFormula>J4+K4+L4-100+M4+ SUM(O4:U4)*5+IF(ISNUMBER(Z4),Z4,0)+Y4</calculatedColumnFormula>
    </tableColumn>
    <tableColumn id="10" name="Range" dataDxfId="53"/>
    <tableColumn id="31" name="Mov" dataDxfId="52"/>
    <tableColumn id="24" name="~SkillMark" dataDxfId="51"/>
    <tableColumn id="33" name="~SkillMark2" dataDxfId="50">
      <calculatedColumnFormula>IF(ISBLANK(AA4),0, LOOKUP(AA4,[1]Skill!$A:$A,[1]Skill!$X:$X)*AB4/100)</calculatedColumnFormula>
    </tableColumn>
    <tableColumn id="13" name="SkillId" dataDxfId="49"/>
    <tableColumn id="14" name="Percent" dataDxfId="48"/>
    <tableColumn id="16" name="Arrow" dataDxfId="47"/>
    <tableColumn id="26" name="JobId" dataDxfId="46"/>
    <tableColumn id="18" name="Icon" dataDxfId="45"/>
    <tableColumn id="22" name="IsSpecial" dataDxfId="44"/>
    <tableColumn id="23" name="IsNew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G4" totalsRowShown="0" dataDxfId="37" tableBorderDxfId="36">
  <autoFilter ref="A3:AG4"/>
  <sortState ref="A4:W130">
    <sortCondition ref="A3:A130"/>
  </sortState>
  <tableColumns count="33">
    <tableColumn id="1" name="Id" dataDxfId="35"/>
    <tableColumn id="2" name="Name" dataDxfId="34"/>
    <tableColumn id="3" name="Ename" dataDxfId="33"/>
    <tableColumn id="4" name="Remark" dataDxfId="32"/>
    <tableColumn id="5" name="Star" dataDxfId="31"/>
    <tableColumn id="6" name="Type" dataDxfId="30"/>
    <tableColumn id="7" name="Attr" dataDxfId="29"/>
    <tableColumn id="34" name="Quality" dataDxfId="28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27"/>
    <tableColumn id="8" name="AtkP" dataDxfId="26"/>
    <tableColumn id="9" name="PArmor" dataDxfId="25"/>
    <tableColumn id="17" name="MArmor" dataDxfId="24"/>
    <tableColumn id="25" name="Modify" dataDxfId="23"/>
    <tableColumn id="31" name="Dura" dataDxfId="22"/>
    <tableColumn id="11" name="Def" dataDxfId="21"/>
    <tableColumn id="21" name="Mag" dataDxfId="20"/>
    <tableColumn id="29" name="Spd" dataDxfId="19"/>
    <tableColumn id="30" name="Hit" dataDxfId="18"/>
    <tableColumn id="20" name="Dhit" dataDxfId="17"/>
    <tableColumn id="19" name="Crt" dataDxfId="16"/>
    <tableColumn id="12" name="Luk" dataDxfId="15"/>
    <tableColumn id="32" name="Sum" dataDxfId="14">
      <calculatedColumnFormula>J4+K4+L4-100+M4+ SUM(O4:U4)*5+IF(ISNUMBER(Z4),Z4,0)+Y4</calculatedColumnFormula>
    </tableColumn>
    <tableColumn id="10" name="Range" dataDxfId="13"/>
    <tableColumn id="27" name="Mov" dataDxfId="12"/>
    <tableColumn id="24" name="~SkillMark" dataDxfId="11"/>
    <tableColumn id="33" name="~SkillMark2" dataDxfId="10">
      <calculatedColumnFormula>IF(ISBLANK(AA4),0, LOOKUP(AA4,[1]Skill!$A:$A,[1]Skill!$X:$X)*AB4/100)</calculatedColumnFormula>
    </tableColumn>
    <tableColumn id="13" name="SkillId" dataDxfId="9"/>
    <tableColumn id="14" name="Percent" dataDxfId="8"/>
    <tableColumn id="16" name="Arrow" dataDxfId="7"/>
    <tableColumn id="26" name="JobId"/>
    <tableColumn id="18" name="Icon" dataDxfId="6"/>
    <tableColumn id="22" name="IsSpecial" dataDxfId="5"/>
    <tableColumn id="23" name="IsNew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9"/>
  <sheetViews>
    <sheetView tabSelected="1" zoomScaleNormal="100" workbookViewId="0">
      <pane xSplit="1" ySplit="3" topLeftCell="B77" activePane="bottomRight" state="frozen"/>
      <selection pane="topRight" activeCell="B1" sqref="B1"/>
      <selection pane="bottomLeft" activeCell="A4" sqref="A4"/>
      <selection pane="bottomRight" activeCell="Q129" sqref="Q129"/>
    </sheetView>
  </sheetViews>
  <sheetFormatPr defaultRowHeight="14.4"/>
  <cols>
    <col min="1" max="1" width="9.44140625" bestFit="1" customWidth="1"/>
    <col min="3" max="3" width="11.21875" customWidth="1"/>
    <col min="5" max="9" width="4.109375" customWidth="1"/>
    <col min="10" max="12" width="3.77734375" customWidth="1"/>
    <col min="13" max="21" width="3.88671875" customWidth="1"/>
    <col min="22" max="22" width="6.33203125" customWidth="1"/>
    <col min="23" max="24" width="3.88671875" customWidth="1"/>
    <col min="25" max="26" width="4.77734375" customWidth="1"/>
    <col min="27" max="27" width="9.44140625" customWidth="1"/>
    <col min="28" max="28" width="7.109375" customWidth="1"/>
    <col min="29" max="30" width="9" customWidth="1"/>
    <col min="31" max="31" width="7.33203125" customWidth="1"/>
    <col min="32" max="33" width="4.33203125" customWidth="1"/>
    <col min="36" max="36" width="9.44140625" bestFit="1" customWidth="1"/>
  </cols>
  <sheetData>
    <row r="1" spans="1:33" ht="73.2">
      <c r="A1" s="19" t="s">
        <v>241</v>
      </c>
      <c r="B1" s="20" t="s">
        <v>242</v>
      </c>
      <c r="C1" s="20" t="s">
        <v>243</v>
      </c>
      <c r="D1" s="29" t="s">
        <v>295</v>
      </c>
      <c r="E1" s="20" t="s">
        <v>244</v>
      </c>
      <c r="F1" s="20" t="s">
        <v>245</v>
      </c>
      <c r="G1" s="20" t="s">
        <v>246</v>
      </c>
      <c r="H1" s="33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3" t="s">
        <v>310</v>
      </c>
      <c r="P1" s="33" t="s">
        <v>311</v>
      </c>
      <c r="Q1" s="33" t="s">
        <v>312</v>
      </c>
      <c r="R1" s="33" t="s">
        <v>313</v>
      </c>
      <c r="S1" s="33" t="s">
        <v>314</v>
      </c>
      <c r="T1" s="33" t="s">
        <v>315</v>
      </c>
      <c r="U1" s="33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8" t="s">
        <v>343</v>
      </c>
      <c r="AE1" s="22" t="s">
        <v>250</v>
      </c>
      <c r="AF1" s="23" t="s">
        <v>286</v>
      </c>
      <c r="AG1" s="27" t="s">
        <v>288</v>
      </c>
    </row>
    <row r="2" spans="1:33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298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9" t="s">
        <v>344</v>
      </c>
      <c r="AE2" s="3" t="s">
        <v>111</v>
      </c>
      <c r="AF2" s="3" t="s">
        <v>252</v>
      </c>
      <c r="AG2" s="28" t="s">
        <v>252</v>
      </c>
    </row>
    <row r="3" spans="1:33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4" t="s">
        <v>333</v>
      </c>
      <c r="I3" t="s">
        <v>285</v>
      </c>
      <c r="J3" s="12" t="s">
        <v>327</v>
      </c>
      <c r="K3" s="12" t="s">
        <v>370</v>
      </c>
      <c r="L3" s="12" t="s">
        <v>369</v>
      </c>
      <c r="M3" s="9" t="s">
        <v>256</v>
      </c>
      <c r="N3" s="9" t="s">
        <v>294</v>
      </c>
      <c r="O3" s="34" t="s">
        <v>326</v>
      </c>
      <c r="P3" s="34" t="s">
        <v>319</v>
      </c>
      <c r="Q3" s="34" t="s">
        <v>320</v>
      </c>
      <c r="R3" s="34" t="s">
        <v>321</v>
      </c>
      <c r="S3" s="34" t="s">
        <v>322</v>
      </c>
      <c r="T3" s="34" t="s">
        <v>323</v>
      </c>
      <c r="U3" s="34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40" t="s">
        <v>345</v>
      </c>
      <c r="AE3" t="s">
        <v>120</v>
      </c>
      <c r="AF3" s="24" t="s">
        <v>287</v>
      </c>
      <c r="AG3" s="24" t="s">
        <v>289</v>
      </c>
    </row>
    <row r="4" spans="1:33" hidden="1">
      <c r="A4">
        <v>52000001</v>
      </c>
      <c r="B4" s="4" t="s">
        <v>0</v>
      </c>
      <c r="C4" s="4" t="s">
        <v>146</v>
      </c>
      <c r="D4" s="25" t="s">
        <v>337</v>
      </c>
      <c r="E4" s="4">
        <v>1</v>
      </c>
      <c r="F4">
        <v>100</v>
      </c>
      <c r="G4" s="4">
        <v>0</v>
      </c>
      <c r="H4" s="4">
        <f t="shared" ref="H4:H35" si="0">IF(AND(V4&gt;=13,V4&lt;=16),5,IF(AND(V4&gt;=9,V4&lt;=12),4,IF(AND(V4&gt;=5,V4&lt;=8),3,IF(AND(V4&gt;=1,V4&lt;=4),2,IF(AND(V4&gt;=-3,V4&lt;=0),1,IF(AND(V4&gt;=-5,V4&lt;=-4),0,6))))))</f>
        <v>0</v>
      </c>
      <c r="I4" s="4">
        <v>1</v>
      </c>
      <c r="J4" s="6">
        <v>100</v>
      </c>
      <c r="K4" s="6">
        <v>0</v>
      </c>
      <c r="L4" s="7">
        <v>0</v>
      </c>
      <c r="M4" s="8">
        <v>-5</v>
      </c>
      <c r="N4" s="8">
        <v>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0">
        <f t="shared" ref="V4:V35" si="1">J4+K4+L4-100+M4+ SUM(O4:U4)*5+IF(ISNUMBER(Z4),Z4,0)+Y4</f>
        <v>-5</v>
      </c>
      <c r="W4" s="8">
        <v>10</v>
      </c>
      <c r="X4" s="8">
        <v>0</v>
      </c>
      <c r="Y4" s="8">
        <v>0</v>
      </c>
      <c r="Z4" s="8">
        <f>IF(ISBLANK(AA4),0, LOOKUP(AA4,[1]Skill!$A:$A,[1]Skill!$X:$X)*AB4/100)</f>
        <v>0</v>
      </c>
      <c r="AA4" s="4"/>
      <c r="AB4" s="4"/>
      <c r="AC4" s="4" t="s">
        <v>1</v>
      </c>
      <c r="AD4" s="4"/>
      <c r="AE4" s="5">
        <v>1</v>
      </c>
      <c r="AF4" s="26">
        <v>0</v>
      </c>
      <c r="AG4" s="25">
        <v>0</v>
      </c>
    </row>
    <row r="5" spans="1:33">
      <c r="A5">
        <v>52000002</v>
      </c>
      <c r="B5" s="4" t="s">
        <v>2</v>
      </c>
      <c r="C5" s="4" t="s">
        <v>147</v>
      </c>
      <c r="D5" s="25" t="s">
        <v>337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7">
        <v>0</v>
      </c>
      <c r="M5" s="8">
        <v>-5</v>
      </c>
      <c r="N5" s="8">
        <v>4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0">
        <f t="shared" si="1"/>
        <v>-5</v>
      </c>
      <c r="W5" s="8">
        <v>10</v>
      </c>
      <c r="X5" s="8">
        <v>0</v>
      </c>
      <c r="Y5" s="8">
        <v>0</v>
      </c>
      <c r="Z5" s="8">
        <f>IF(ISBLANK(AA5),0, LOOKUP(AA5,[1]Skill!$A:$A,[1]Skill!$X:$X)*AB5/100)</f>
        <v>0</v>
      </c>
      <c r="AA5" s="4"/>
      <c r="AB5" s="4"/>
      <c r="AC5" s="4" t="s">
        <v>3</v>
      </c>
      <c r="AD5" s="4"/>
      <c r="AE5" s="5">
        <v>2</v>
      </c>
      <c r="AF5" s="26">
        <v>0</v>
      </c>
      <c r="AG5" s="25">
        <v>0</v>
      </c>
    </row>
    <row r="6" spans="1:33" hidden="1">
      <c r="A6">
        <v>52000003</v>
      </c>
      <c r="B6" s="4" t="s">
        <v>4</v>
      </c>
      <c r="C6" s="4" t="s">
        <v>148</v>
      </c>
      <c r="D6" s="25" t="s">
        <v>337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6">
        <v>0</v>
      </c>
      <c r="M6" s="8">
        <v>-5</v>
      </c>
      <c r="N6" s="8">
        <v>4</v>
      </c>
      <c r="O6" s="8">
        <v>10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0">
        <f t="shared" si="1"/>
        <v>-5</v>
      </c>
      <c r="W6" s="8">
        <v>0</v>
      </c>
      <c r="X6" s="8">
        <v>0</v>
      </c>
      <c r="Y6" s="8">
        <v>0</v>
      </c>
      <c r="Z6" s="8">
        <f>IF(ISBLANK(AA6),0, LOOKUP(AA6,[1]Skill!$A:$A,[1]Skill!$X:$X)*AB6/100)</f>
        <v>0</v>
      </c>
      <c r="AA6" s="4"/>
      <c r="AB6" s="4"/>
      <c r="AC6" s="4" t="s">
        <v>5</v>
      </c>
      <c r="AD6" s="4"/>
      <c r="AE6" s="5">
        <v>3</v>
      </c>
      <c r="AF6" s="26">
        <v>0</v>
      </c>
      <c r="AG6" s="25">
        <v>0</v>
      </c>
    </row>
    <row r="7" spans="1:33">
      <c r="A7">
        <v>52000004</v>
      </c>
      <c r="B7" s="4" t="s">
        <v>6</v>
      </c>
      <c r="C7" s="4" t="s">
        <v>149</v>
      </c>
      <c r="D7" s="25" t="s">
        <v>337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7">
        <v>0</v>
      </c>
      <c r="M7" s="8">
        <v>-5</v>
      </c>
      <c r="N7" s="8">
        <v>4</v>
      </c>
      <c r="O7" s="8">
        <v>10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0">
        <f t="shared" si="1"/>
        <v>-5</v>
      </c>
      <c r="W7" s="8">
        <v>0</v>
      </c>
      <c r="X7" s="8">
        <v>0</v>
      </c>
      <c r="Y7" s="8">
        <v>0</v>
      </c>
      <c r="Z7" s="8">
        <f>IF(ISBLANK(AA7),0, LOOKUP(AA7,[1]Skill!$A:$A,[1]Skill!$X:$X)*AB7/100)</f>
        <v>0</v>
      </c>
      <c r="AA7" s="4"/>
      <c r="AB7" s="4"/>
      <c r="AC7" s="4" t="s">
        <v>5</v>
      </c>
      <c r="AD7" s="4"/>
      <c r="AE7" s="5">
        <v>4</v>
      </c>
      <c r="AF7" s="26">
        <v>0</v>
      </c>
      <c r="AG7" s="25">
        <v>0</v>
      </c>
    </row>
    <row r="8" spans="1:33" hidden="1">
      <c r="A8">
        <v>52000005</v>
      </c>
      <c r="B8" s="15" t="s">
        <v>269</v>
      </c>
      <c r="C8" s="15" t="s">
        <v>270</v>
      </c>
      <c r="D8" s="25" t="s">
        <v>337</v>
      </c>
      <c r="E8" s="15">
        <v>3</v>
      </c>
      <c r="F8">
        <v>100</v>
      </c>
      <c r="G8" s="15">
        <v>0</v>
      </c>
      <c r="H8" s="4">
        <f t="shared" si="0"/>
        <v>0</v>
      </c>
      <c r="I8" s="15">
        <v>3</v>
      </c>
      <c r="J8" s="16">
        <v>100</v>
      </c>
      <c r="K8" s="16">
        <v>0</v>
      </c>
      <c r="L8" s="7">
        <v>0</v>
      </c>
      <c r="M8" s="14">
        <v>-5</v>
      </c>
      <c r="N8" s="8">
        <v>4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8">
        <f t="shared" si="1"/>
        <v>-5</v>
      </c>
      <c r="W8" s="8">
        <v>10</v>
      </c>
      <c r="X8" s="8">
        <v>0</v>
      </c>
      <c r="Y8" s="8">
        <v>0</v>
      </c>
      <c r="Z8" s="8">
        <f>IF(ISBLANK(AA8),0, LOOKUP(AA8,[1]Skill!$A:$A,[1]Skill!$X:$X)*AB8/100)</f>
        <v>0</v>
      </c>
      <c r="AA8" s="15"/>
      <c r="AB8" s="15"/>
      <c r="AC8" s="15" t="s">
        <v>3</v>
      </c>
      <c r="AD8" s="15"/>
      <c r="AE8" s="17">
        <v>5</v>
      </c>
      <c r="AF8" s="26">
        <v>0</v>
      </c>
      <c r="AG8" s="25">
        <v>0</v>
      </c>
    </row>
    <row r="9" spans="1:33" hidden="1">
      <c r="A9">
        <v>52000006</v>
      </c>
      <c r="B9" s="4" t="s">
        <v>8</v>
      </c>
      <c r="C9" s="4" t="s">
        <v>151</v>
      </c>
      <c r="D9" s="25" t="s">
        <v>337</v>
      </c>
      <c r="E9" s="4">
        <v>4</v>
      </c>
      <c r="F9">
        <v>100</v>
      </c>
      <c r="G9" s="4">
        <v>0</v>
      </c>
      <c r="H9" s="4">
        <f t="shared" si="0"/>
        <v>0</v>
      </c>
      <c r="I9" s="4">
        <v>4</v>
      </c>
      <c r="J9" s="6">
        <v>100</v>
      </c>
      <c r="K9" s="6">
        <v>0</v>
      </c>
      <c r="L9" s="7">
        <v>0</v>
      </c>
      <c r="M9" s="8">
        <v>-4</v>
      </c>
      <c r="N9" s="8">
        <v>4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0">
        <f t="shared" si="1"/>
        <v>-4</v>
      </c>
      <c r="W9" s="8">
        <v>10</v>
      </c>
      <c r="X9" s="8">
        <v>0</v>
      </c>
      <c r="Y9" s="8">
        <v>0</v>
      </c>
      <c r="Z9" s="8">
        <f>IF(ISBLANK(AA9),0, LOOKUP(AA9,[1]Skill!$A:$A,[1]Skill!$X:$X)*AB9/100)</f>
        <v>0</v>
      </c>
      <c r="AA9" s="4"/>
      <c r="AB9" s="4"/>
      <c r="AC9" s="4" t="s">
        <v>3</v>
      </c>
      <c r="AD9" s="4"/>
      <c r="AE9" s="5">
        <v>6</v>
      </c>
      <c r="AF9" s="26">
        <v>0</v>
      </c>
      <c r="AG9" s="25">
        <v>0</v>
      </c>
    </row>
    <row r="10" spans="1:33" hidden="1">
      <c r="A10">
        <v>52000007</v>
      </c>
      <c r="B10" s="4" t="s">
        <v>9</v>
      </c>
      <c r="C10" s="4" t="s">
        <v>152</v>
      </c>
      <c r="D10" s="25" t="s">
        <v>337</v>
      </c>
      <c r="E10" s="4">
        <v>3</v>
      </c>
      <c r="F10">
        <v>102</v>
      </c>
      <c r="G10" s="4">
        <v>0</v>
      </c>
      <c r="H10" s="4">
        <f t="shared" si="0"/>
        <v>0</v>
      </c>
      <c r="I10" s="4">
        <v>3</v>
      </c>
      <c r="J10" s="7">
        <v>0</v>
      </c>
      <c r="K10" s="7">
        <v>50</v>
      </c>
      <c r="L10" s="7">
        <v>0</v>
      </c>
      <c r="M10" s="8">
        <v>-5</v>
      </c>
      <c r="N10" s="8">
        <v>4</v>
      </c>
      <c r="O10" s="8">
        <v>10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0">
        <f t="shared" si="1"/>
        <v>-5</v>
      </c>
      <c r="W10" s="8">
        <v>0</v>
      </c>
      <c r="X10" s="8">
        <v>0</v>
      </c>
      <c r="Y10" s="8">
        <v>0</v>
      </c>
      <c r="Z10" s="8">
        <f>IF(ISBLANK(AA10),0, LOOKUP(AA10,[1]Skill!$A:$A,[1]Skill!$X:$X)*AB10/100)</f>
        <v>0</v>
      </c>
      <c r="AA10" s="4"/>
      <c r="AB10" s="4"/>
      <c r="AC10" s="4" t="s">
        <v>5</v>
      </c>
      <c r="AD10" s="4"/>
      <c r="AE10" s="5">
        <v>7</v>
      </c>
      <c r="AF10" s="26">
        <v>0</v>
      </c>
      <c r="AG10" s="25">
        <v>0</v>
      </c>
    </row>
    <row r="11" spans="1:33" hidden="1">
      <c r="A11">
        <v>52000008</v>
      </c>
      <c r="B11" s="4" t="s">
        <v>10</v>
      </c>
      <c r="C11" s="4" t="s">
        <v>153</v>
      </c>
      <c r="D11" s="25" t="s">
        <v>348</v>
      </c>
      <c r="E11" s="4">
        <v>4</v>
      </c>
      <c r="F11">
        <v>102</v>
      </c>
      <c r="G11" s="4">
        <v>0</v>
      </c>
      <c r="H11" s="4">
        <f t="shared" si="0"/>
        <v>0</v>
      </c>
      <c r="I11" s="4">
        <v>4</v>
      </c>
      <c r="J11" s="6">
        <v>0</v>
      </c>
      <c r="K11" s="6">
        <v>50</v>
      </c>
      <c r="L11" s="7">
        <v>0</v>
      </c>
      <c r="M11" s="8">
        <v>-5</v>
      </c>
      <c r="N11" s="8">
        <v>4</v>
      </c>
      <c r="O11" s="8">
        <v>10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8">
        <f t="shared" si="1"/>
        <v>-5</v>
      </c>
      <c r="W11" s="8">
        <v>0</v>
      </c>
      <c r="X11" s="8">
        <v>0</v>
      </c>
      <c r="Y11" s="8">
        <v>0</v>
      </c>
      <c r="Z11" s="8">
        <f>IF(ISBLANK(AA11),0, LOOKUP(AA11,[1]Skill!$A:$A,[1]Skill!$X:$X)*AB11/100)</f>
        <v>0</v>
      </c>
      <c r="AA11" s="4"/>
      <c r="AB11" s="4"/>
      <c r="AC11" s="4" t="s">
        <v>5</v>
      </c>
      <c r="AD11" s="4"/>
      <c r="AE11" s="5">
        <v>8</v>
      </c>
      <c r="AF11" s="26">
        <v>0</v>
      </c>
      <c r="AG11" s="25">
        <v>0</v>
      </c>
    </row>
    <row r="12" spans="1:33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0</v>
      </c>
      <c r="L12" s="7">
        <v>0</v>
      </c>
      <c r="M12" s="8">
        <v>12</v>
      </c>
      <c r="N12" s="8">
        <v>3</v>
      </c>
      <c r="O12" s="8">
        <v>0</v>
      </c>
      <c r="P12" s="8">
        <v>0</v>
      </c>
      <c r="Q12" s="8">
        <v>0</v>
      </c>
      <c r="R12" s="8">
        <v>3</v>
      </c>
      <c r="S12" s="8">
        <v>10</v>
      </c>
      <c r="T12" s="8">
        <v>0</v>
      </c>
      <c r="U12" s="8">
        <v>0</v>
      </c>
      <c r="V12" s="18">
        <f t="shared" si="1"/>
        <v>-2</v>
      </c>
      <c r="W12" s="8">
        <v>0</v>
      </c>
      <c r="X12" s="8">
        <v>30</v>
      </c>
      <c r="Y12" s="8">
        <v>21</v>
      </c>
      <c r="Z12" s="8">
        <f>IF(ISBLANK(AA12),0, LOOKUP(AA12,[1]Skill!$A:$A,[1]Skill!$X:$X)*AB12/100)</f>
        <v>0</v>
      </c>
      <c r="AA12" s="13"/>
      <c r="AB12" s="4"/>
      <c r="AC12" s="4" t="s">
        <v>5</v>
      </c>
      <c r="AD12" s="4"/>
      <c r="AE12" s="5">
        <v>9</v>
      </c>
      <c r="AF12" s="26">
        <v>0</v>
      </c>
      <c r="AG12" s="25">
        <v>0</v>
      </c>
    </row>
    <row r="13" spans="1:33">
      <c r="A13">
        <v>52000010</v>
      </c>
      <c r="B13" s="4" t="s">
        <v>12</v>
      </c>
      <c r="C13" s="4" t="s">
        <v>155</v>
      </c>
      <c r="D13" s="25" t="s">
        <v>342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7">
        <v>0</v>
      </c>
      <c r="M13" s="8">
        <v>-2</v>
      </c>
      <c r="N13" s="8">
        <v>3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0">
        <f t="shared" si="1"/>
        <v>-2</v>
      </c>
      <c r="W13" s="8">
        <v>10</v>
      </c>
      <c r="X13" s="8">
        <v>0</v>
      </c>
      <c r="Y13" s="8">
        <v>0</v>
      </c>
      <c r="Z13" s="8">
        <f>IF(ISBLANK(AA13),0, LOOKUP(AA13,[1]Skill!$A:$A,[1]Skill!$X:$X)*AB13/100)</f>
        <v>15</v>
      </c>
      <c r="AA13" s="13">
        <v>55990003</v>
      </c>
      <c r="AB13" s="4">
        <v>100</v>
      </c>
      <c r="AC13" s="4" t="s">
        <v>3</v>
      </c>
      <c r="AD13" s="4"/>
      <c r="AE13" s="5">
        <v>10</v>
      </c>
      <c r="AF13" s="26">
        <v>0</v>
      </c>
      <c r="AG13" s="25">
        <v>0</v>
      </c>
    </row>
    <row r="14" spans="1:33">
      <c r="A14">
        <v>52000011</v>
      </c>
      <c r="B14" s="4" t="s">
        <v>122</v>
      </c>
      <c r="C14" s="4" t="s">
        <v>156</v>
      </c>
      <c r="D14" s="25" t="s">
        <v>342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7">
        <v>0</v>
      </c>
      <c r="M14" s="8">
        <v>-2</v>
      </c>
      <c r="N14" s="8">
        <v>3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8">
        <f t="shared" si="1"/>
        <v>-2</v>
      </c>
      <c r="W14" s="8">
        <v>10</v>
      </c>
      <c r="X14" s="8">
        <v>0</v>
      </c>
      <c r="Y14" s="8">
        <v>0</v>
      </c>
      <c r="Z14" s="8">
        <f>IF(ISBLANK(AA14),0, LOOKUP(AA14,[1]Skill!$A:$A,[1]Skill!$X:$X)*AB14/100)</f>
        <v>15</v>
      </c>
      <c r="AA14" s="13">
        <v>55990001</v>
      </c>
      <c r="AB14" s="4">
        <v>100</v>
      </c>
      <c r="AC14" s="4" t="s">
        <v>3</v>
      </c>
      <c r="AD14" s="4"/>
      <c r="AE14" s="5">
        <v>11</v>
      </c>
      <c r="AF14" s="26">
        <v>0</v>
      </c>
      <c r="AG14" s="25">
        <v>0</v>
      </c>
    </row>
    <row r="15" spans="1:33">
      <c r="A15">
        <v>52000012</v>
      </c>
      <c r="B15" s="4" t="s">
        <v>13</v>
      </c>
      <c r="C15" s="4" t="s">
        <v>157</v>
      </c>
      <c r="D15" s="25" t="s">
        <v>342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7">
        <v>0</v>
      </c>
      <c r="M15" s="8">
        <v>-2</v>
      </c>
      <c r="N15" s="8">
        <v>3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0">
        <f t="shared" si="1"/>
        <v>-2</v>
      </c>
      <c r="W15" s="8">
        <v>10</v>
      </c>
      <c r="X15" s="8">
        <v>0</v>
      </c>
      <c r="Y15" s="8">
        <v>0</v>
      </c>
      <c r="Z15" s="8">
        <f>IF(ISBLANK(AA15),0, LOOKUP(AA15,[1]Skill!$A:$A,[1]Skill!$X:$X)*AB15/100)</f>
        <v>15</v>
      </c>
      <c r="AA15" s="13">
        <v>55990002</v>
      </c>
      <c r="AB15" s="4">
        <v>100</v>
      </c>
      <c r="AC15" s="4" t="s">
        <v>300</v>
      </c>
      <c r="AD15" s="4"/>
      <c r="AE15" s="5">
        <v>12</v>
      </c>
      <c r="AF15" s="26">
        <v>0</v>
      </c>
      <c r="AG15" s="25">
        <v>0</v>
      </c>
    </row>
    <row r="16" spans="1:33">
      <c r="A16">
        <v>52000013</v>
      </c>
      <c r="B16" s="4" t="s">
        <v>123</v>
      </c>
      <c r="C16" s="4" t="s">
        <v>158</v>
      </c>
      <c r="D16" s="25" t="s">
        <v>342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7">
        <v>0</v>
      </c>
      <c r="M16" s="8">
        <v>-2</v>
      </c>
      <c r="N16" s="8">
        <v>3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0">
        <f t="shared" si="1"/>
        <v>-2</v>
      </c>
      <c r="W16" s="8">
        <v>10</v>
      </c>
      <c r="X16" s="8">
        <v>0</v>
      </c>
      <c r="Y16" s="8">
        <v>0</v>
      </c>
      <c r="Z16" s="8">
        <f>IF(ISBLANK(AA16),0, LOOKUP(AA16,[1]Skill!$A:$A,[1]Skill!$X:$X)*AB16/100)</f>
        <v>15</v>
      </c>
      <c r="AA16" s="13">
        <v>55990004</v>
      </c>
      <c r="AB16" s="4">
        <v>100</v>
      </c>
      <c r="AC16" s="4" t="s">
        <v>3</v>
      </c>
      <c r="AD16" s="4"/>
      <c r="AE16" s="5">
        <v>13</v>
      </c>
      <c r="AF16" s="26">
        <v>0</v>
      </c>
      <c r="AG16" s="25">
        <v>0</v>
      </c>
    </row>
    <row r="17" spans="1:33">
      <c r="A17">
        <v>52000014</v>
      </c>
      <c r="B17" s="4" t="s">
        <v>124</v>
      </c>
      <c r="C17" s="4" t="s">
        <v>161</v>
      </c>
      <c r="D17" s="25" t="s">
        <v>342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7">
        <v>0</v>
      </c>
      <c r="M17" s="8">
        <v>-2</v>
      </c>
      <c r="N17" s="8">
        <v>3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8">
        <f t="shared" si="1"/>
        <v>-2</v>
      </c>
      <c r="W17" s="8">
        <v>10</v>
      </c>
      <c r="X17" s="8">
        <v>0</v>
      </c>
      <c r="Y17" s="8">
        <v>0</v>
      </c>
      <c r="Z17" s="8">
        <f>IF(ISBLANK(AA17),0, LOOKUP(AA17,[1]Skill!$A:$A,[1]Skill!$X:$X)*AB17/100)</f>
        <v>15</v>
      </c>
      <c r="AA17" s="13">
        <v>55990006</v>
      </c>
      <c r="AB17" s="4">
        <v>100</v>
      </c>
      <c r="AC17" s="4" t="s">
        <v>3</v>
      </c>
      <c r="AD17" s="4"/>
      <c r="AE17" s="5">
        <v>14</v>
      </c>
      <c r="AF17" s="26">
        <v>0</v>
      </c>
      <c r="AG17" s="25">
        <v>0</v>
      </c>
    </row>
    <row r="18" spans="1:33">
      <c r="A18">
        <v>52000015</v>
      </c>
      <c r="B18" s="4" t="s">
        <v>15</v>
      </c>
      <c r="C18" s="4" t="s">
        <v>160</v>
      </c>
      <c r="D18" s="25" t="s">
        <v>342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7">
        <v>0</v>
      </c>
      <c r="M18" s="8">
        <v>-2</v>
      </c>
      <c r="N18" s="8">
        <v>3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0">
        <f t="shared" si="1"/>
        <v>-2</v>
      </c>
      <c r="W18" s="8">
        <v>10</v>
      </c>
      <c r="X18" s="8">
        <v>0</v>
      </c>
      <c r="Y18" s="8">
        <v>0</v>
      </c>
      <c r="Z18" s="8">
        <f>IF(ISBLANK(AA18),0, LOOKUP(AA18,[1]Skill!$A:$A,[1]Skill!$X:$X)*AB18/100)</f>
        <v>15</v>
      </c>
      <c r="AA18" s="13">
        <v>55990005</v>
      </c>
      <c r="AB18" s="4">
        <v>100</v>
      </c>
      <c r="AC18" s="4" t="s">
        <v>3</v>
      </c>
      <c r="AD18" s="4"/>
      <c r="AE18" s="5">
        <v>15</v>
      </c>
      <c r="AF18" s="26">
        <v>0</v>
      </c>
      <c r="AG18" s="25">
        <v>0</v>
      </c>
    </row>
    <row r="19" spans="1:33" hidden="1">
      <c r="A19">
        <v>52000016</v>
      </c>
      <c r="B19" s="15" t="s">
        <v>281</v>
      </c>
      <c r="C19" s="15" t="s">
        <v>282</v>
      </c>
      <c r="D19" s="25" t="s">
        <v>350</v>
      </c>
      <c r="E19" s="15">
        <v>3</v>
      </c>
      <c r="F19">
        <v>100</v>
      </c>
      <c r="G19" s="15">
        <v>0</v>
      </c>
      <c r="H19" s="4">
        <f t="shared" si="0"/>
        <v>2</v>
      </c>
      <c r="I19" s="15">
        <v>3</v>
      </c>
      <c r="J19" s="16">
        <v>90</v>
      </c>
      <c r="K19" s="16">
        <v>0</v>
      </c>
      <c r="L19" s="7">
        <v>0</v>
      </c>
      <c r="M19" s="14">
        <v>0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2</v>
      </c>
      <c r="U19" s="8">
        <v>0</v>
      </c>
      <c r="V19" s="18">
        <f t="shared" si="1"/>
        <v>2.5</v>
      </c>
      <c r="W19" s="8">
        <v>10</v>
      </c>
      <c r="X19" s="8">
        <v>0</v>
      </c>
      <c r="Y19" s="8">
        <v>0</v>
      </c>
      <c r="Z19" s="8">
        <f>IF(ISBLANK(AA19),0, LOOKUP(AA19,[1]Skill!$A:$A,[1]Skill!$X:$X)*AB19/100)</f>
        <v>2.5</v>
      </c>
      <c r="AA19" s="15">
        <v>55510010</v>
      </c>
      <c r="AB19" s="15">
        <v>50</v>
      </c>
      <c r="AC19" s="15" t="s">
        <v>3</v>
      </c>
      <c r="AD19" s="15"/>
      <c r="AE19" s="17">
        <v>16</v>
      </c>
      <c r="AF19" s="26">
        <v>0</v>
      </c>
      <c r="AG19" s="25">
        <v>0</v>
      </c>
    </row>
    <row r="20" spans="1:33">
      <c r="A20">
        <v>52000017</v>
      </c>
      <c r="B20" s="4" t="s">
        <v>14</v>
      </c>
      <c r="C20" s="4" t="s">
        <v>159</v>
      </c>
      <c r="D20" s="25" t="s">
        <v>358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7">
        <v>0</v>
      </c>
      <c r="M20" s="8">
        <v>6</v>
      </c>
      <c r="N20" s="8">
        <v>4</v>
      </c>
      <c r="O20" s="8">
        <v>0</v>
      </c>
      <c r="P20" s="8">
        <v>0</v>
      </c>
      <c r="Q20" s="8">
        <v>0</v>
      </c>
      <c r="R20" s="8">
        <v>4</v>
      </c>
      <c r="S20" s="8">
        <v>0</v>
      </c>
      <c r="T20" s="8">
        <v>0</v>
      </c>
      <c r="U20" s="8">
        <v>0</v>
      </c>
      <c r="V20" s="10">
        <f t="shared" si="1"/>
        <v>6</v>
      </c>
      <c r="W20" s="8">
        <v>10</v>
      </c>
      <c r="X20" s="8">
        <v>0</v>
      </c>
      <c r="Y20" s="8">
        <v>0</v>
      </c>
      <c r="Z20" s="8">
        <f>IF(ISBLANK(AA20),0, LOOKUP(AA20,[1]Skill!$A:$A,[1]Skill!$X:$X)*AB20/100)</f>
        <v>20</v>
      </c>
      <c r="AA20" s="4">
        <v>55700001</v>
      </c>
      <c r="AB20" s="4">
        <v>100</v>
      </c>
      <c r="AC20" s="4" t="s">
        <v>3</v>
      </c>
      <c r="AD20" s="4">
        <v>11000008</v>
      </c>
      <c r="AE20" s="5">
        <v>17</v>
      </c>
      <c r="AF20" s="26">
        <v>0</v>
      </c>
      <c r="AG20" s="25">
        <v>0</v>
      </c>
    </row>
    <row r="21" spans="1:33" hidden="1">
      <c r="A21">
        <v>52000018</v>
      </c>
      <c r="B21" s="15" t="s">
        <v>280</v>
      </c>
      <c r="C21" s="15" t="s">
        <v>279</v>
      </c>
      <c r="D21" s="25" t="s">
        <v>347</v>
      </c>
      <c r="E21" s="15">
        <v>1</v>
      </c>
      <c r="F21">
        <v>100</v>
      </c>
      <c r="G21" s="15">
        <v>0</v>
      </c>
      <c r="H21" s="4">
        <f t="shared" si="0"/>
        <v>0</v>
      </c>
      <c r="I21" s="15">
        <v>1</v>
      </c>
      <c r="J21" s="16">
        <v>80</v>
      </c>
      <c r="K21" s="16">
        <v>0</v>
      </c>
      <c r="L21" s="7">
        <v>0</v>
      </c>
      <c r="M21" s="14">
        <v>-4</v>
      </c>
      <c r="N21" s="8">
        <v>4</v>
      </c>
      <c r="O21" s="8">
        <v>0</v>
      </c>
      <c r="P21" s="8">
        <v>4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8">
        <f t="shared" si="1"/>
        <v>-4</v>
      </c>
      <c r="W21" s="8">
        <v>10</v>
      </c>
      <c r="X21" s="8">
        <v>0</v>
      </c>
      <c r="Y21" s="8">
        <v>0</v>
      </c>
      <c r="Z21" s="8">
        <f>IF(ISBLANK(AA21),0, LOOKUP(AA21,[1]Skill!$A:$A,[1]Skill!$X:$X)*AB21/100)</f>
        <v>0</v>
      </c>
      <c r="AA21" s="15"/>
      <c r="AB21" s="15"/>
      <c r="AC21" s="4" t="s">
        <v>1</v>
      </c>
      <c r="AD21" s="15"/>
      <c r="AE21" s="17">
        <v>18</v>
      </c>
      <c r="AF21" s="26">
        <v>0</v>
      </c>
      <c r="AG21" s="25">
        <v>0</v>
      </c>
    </row>
    <row r="22" spans="1:33" hidden="1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45</v>
      </c>
      <c r="L22" s="7">
        <v>0</v>
      </c>
      <c r="M22" s="8">
        <v>-4</v>
      </c>
      <c r="N22" s="8">
        <v>4</v>
      </c>
      <c r="O22" s="8">
        <v>12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0">
        <f t="shared" si="1"/>
        <v>1</v>
      </c>
      <c r="W22" s="8">
        <v>0</v>
      </c>
      <c r="X22" s="8">
        <v>0</v>
      </c>
      <c r="Y22" s="8">
        <v>0</v>
      </c>
      <c r="Z22" s="8">
        <f>IF(ISBLANK(AA22),0, LOOKUP(AA22,[1]Skill!$A:$A,[1]Skill!$X:$X)*AB22/100)</f>
        <v>0</v>
      </c>
      <c r="AA22" s="13"/>
      <c r="AB22" s="4"/>
      <c r="AC22" s="4" t="s">
        <v>5</v>
      </c>
      <c r="AD22" s="4">
        <v>11000002</v>
      </c>
      <c r="AE22" s="5">
        <v>19</v>
      </c>
      <c r="AF22" s="26">
        <v>0</v>
      </c>
      <c r="AG22" s="25">
        <v>0</v>
      </c>
    </row>
    <row r="23" spans="1:33">
      <c r="A23">
        <v>52000020</v>
      </c>
      <c r="B23" s="4" t="s">
        <v>17</v>
      </c>
      <c r="C23" s="4" t="s">
        <v>163</v>
      </c>
      <c r="D23" s="25" t="s">
        <v>349</v>
      </c>
      <c r="E23" s="4">
        <v>2</v>
      </c>
      <c r="F23">
        <v>103</v>
      </c>
      <c r="G23" s="4">
        <v>0</v>
      </c>
      <c r="H23" s="4">
        <f t="shared" si="0"/>
        <v>0</v>
      </c>
      <c r="I23" s="4">
        <v>2</v>
      </c>
      <c r="J23" s="6">
        <v>75</v>
      </c>
      <c r="K23" s="6">
        <v>0</v>
      </c>
      <c r="L23" s="7">
        <v>0</v>
      </c>
      <c r="M23" s="8">
        <v>-5</v>
      </c>
      <c r="N23" s="8">
        <v>4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0">
        <f t="shared" si="1"/>
        <v>-5</v>
      </c>
      <c r="W23" s="8">
        <v>20</v>
      </c>
      <c r="X23" s="8">
        <v>0</v>
      </c>
      <c r="Y23" s="8">
        <v>25</v>
      </c>
      <c r="Z23" s="8">
        <f>IF(ISBLANK(AA23),0, LOOKUP(AA23,[1]Skill!$A:$A,[1]Skill!$X:$X)*AB23/100)</f>
        <v>0</v>
      </c>
      <c r="AA23" s="13"/>
      <c r="AB23" s="4"/>
      <c r="AC23" s="4" t="s">
        <v>301</v>
      </c>
      <c r="AD23" s="4"/>
      <c r="AE23" s="5">
        <v>20</v>
      </c>
      <c r="AF23" s="26">
        <v>0</v>
      </c>
      <c r="AG23" s="25">
        <v>0</v>
      </c>
    </row>
    <row r="24" spans="1:33" hidden="1">
      <c r="A24">
        <v>52000021</v>
      </c>
      <c r="B24" s="4" t="s">
        <v>18</v>
      </c>
      <c r="C24" s="4" t="s">
        <v>164</v>
      </c>
      <c r="D24" s="25" t="s">
        <v>346</v>
      </c>
      <c r="E24" s="4">
        <v>3</v>
      </c>
      <c r="F24">
        <v>103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7">
        <v>0</v>
      </c>
      <c r="M24" s="8">
        <v>1</v>
      </c>
      <c r="N24" s="8">
        <v>4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0">
        <f t="shared" si="1"/>
        <v>1</v>
      </c>
      <c r="W24" s="8">
        <v>30</v>
      </c>
      <c r="X24" s="8">
        <v>0</v>
      </c>
      <c r="Y24" s="8">
        <v>32</v>
      </c>
      <c r="Z24" s="8">
        <f>IF(ISBLANK(AA24),0, LOOKUP(AA24,[1]Skill!$A:$A,[1]Skill!$X:$X)*AB24/100)</f>
        <v>0</v>
      </c>
      <c r="AA24" s="13"/>
      <c r="AB24" s="4"/>
      <c r="AC24" s="4" t="s">
        <v>301</v>
      </c>
      <c r="AD24" s="4"/>
      <c r="AE24" s="5">
        <v>21</v>
      </c>
      <c r="AF24" s="26">
        <v>0</v>
      </c>
      <c r="AG24" s="25">
        <v>0</v>
      </c>
    </row>
    <row r="25" spans="1:33" hidden="1">
      <c r="A25">
        <v>52000022</v>
      </c>
      <c r="B25" s="4" t="s">
        <v>19</v>
      </c>
      <c r="C25" s="4" t="s">
        <v>165</v>
      </c>
      <c r="D25" s="25" t="s">
        <v>347</v>
      </c>
      <c r="E25" s="4">
        <v>1</v>
      </c>
      <c r="F25">
        <v>100</v>
      </c>
      <c r="G25" s="4">
        <v>0</v>
      </c>
      <c r="H25" s="4">
        <f t="shared" si="0"/>
        <v>0</v>
      </c>
      <c r="I25" s="4">
        <v>1</v>
      </c>
      <c r="J25" s="6">
        <v>70</v>
      </c>
      <c r="K25" s="6">
        <v>30</v>
      </c>
      <c r="L25" s="7">
        <v>0</v>
      </c>
      <c r="M25" s="8">
        <v>-4</v>
      </c>
      <c r="N25" s="8">
        <v>6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0">
        <f t="shared" si="1"/>
        <v>-4</v>
      </c>
      <c r="W25" s="8">
        <v>10</v>
      </c>
      <c r="X25" s="8">
        <v>0</v>
      </c>
      <c r="Y25" s="8">
        <v>0</v>
      </c>
      <c r="Z25" s="8">
        <f>IF(ISBLANK(AA25),0, LOOKUP(AA25,[1]Skill!$A:$A,[1]Skill!$X:$X)*AB25/100)</f>
        <v>0</v>
      </c>
      <c r="AA25" s="4"/>
      <c r="AB25" s="4"/>
      <c r="AC25" s="4" t="s">
        <v>3</v>
      </c>
      <c r="AD25" s="4"/>
      <c r="AE25" s="5">
        <v>22</v>
      </c>
      <c r="AF25" s="26">
        <v>0</v>
      </c>
      <c r="AG25" s="25">
        <v>0</v>
      </c>
    </row>
    <row r="26" spans="1:33" hidden="1">
      <c r="A26">
        <v>52000023</v>
      </c>
      <c r="B26" s="15" t="s">
        <v>274</v>
      </c>
      <c r="C26" s="15" t="s">
        <v>273</v>
      </c>
      <c r="D26" s="25" t="s">
        <v>297</v>
      </c>
      <c r="E26" s="15">
        <v>4</v>
      </c>
      <c r="F26">
        <v>100</v>
      </c>
      <c r="G26" s="15">
        <v>0</v>
      </c>
      <c r="H26" s="4">
        <f t="shared" si="0"/>
        <v>1</v>
      </c>
      <c r="I26" s="15">
        <v>4</v>
      </c>
      <c r="J26" s="16">
        <v>55</v>
      </c>
      <c r="K26" s="16">
        <v>0</v>
      </c>
      <c r="L26" s="7">
        <v>0</v>
      </c>
      <c r="M26" s="8">
        <v>-3</v>
      </c>
      <c r="N26" s="8">
        <v>6</v>
      </c>
      <c r="O26" s="8">
        <v>0</v>
      </c>
      <c r="P26" s="8">
        <v>0</v>
      </c>
      <c r="Q26" s="8">
        <v>0</v>
      </c>
      <c r="R26" s="8">
        <v>3</v>
      </c>
      <c r="S26" s="8">
        <v>0</v>
      </c>
      <c r="T26" s="8">
        <v>0</v>
      </c>
      <c r="U26" s="8">
        <v>0</v>
      </c>
      <c r="V26" s="10">
        <f t="shared" si="1"/>
        <v>-1</v>
      </c>
      <c r="W26" s="8">
        <v>30</v>
      </c>
      <c r="X26" s="8">
        <v>0</v>
      </c>
      <c r="Y26" s="8">
        <v>32</v>
      </c>
      <c r="Z26" s="8">
        <f>IF(ISBLANK(AA26),0, LOOKUP(AA26,[1]Skill!$A:$A,[1]Skill!$X:$X)*AB26/100)</f>
        <v>0</v>
      </c>
      <c r="AA26" s="4"/>
      <c r="AB26" s="4"/>
      <c r="AC26" s="4" t="s">
        <v>302</v>
      </c>
      <c r="AD26" s="4">
        <v>11000004</v>
      </c>
      <c r="AE26" s="5">
        <v>23</v>
      </c>
      <c r="AF26" s="26">
        <v>0</v>
      </c>
      <c r="AG26" s="25">
        <v>0</v>
      </c>
    </row>
    <row r="27" spans="1:33" hidden="1">
      <c r="A27">
        <v>52000024</v>
      </c>
      <c r="B27" s="4" t="s">
        <v>20</v>
      </c>
      <c r="C27" s="4" t="s">
        <v>166</v>
      </c>
      <c r="D27" s="25" t="s">
        <v>359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7">
        <v>0</v>
      </c>
      <c r="M27" s="8">
        <v>0</v>
      </c>
      <c r="N27" s="8">
        <v>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0">
        <f t="shared" si="1"/>
        <v>7</v>
      </c>
      <c r="W27" s="8">
        <v>30</v>
      </c>
      <c r="X27" s="8">
        <v>0</v>
      </c>
      <c r="Y27" s="8">
        <v>32</v>
      </c>
      <c r="Z27" s="8">
        <f>IF(ISBLANK(AA27),0, LOOKUP(AA27,[1]Skill!$A:$A,[1]Skill!$X:$X)*AB27/100)</f>
        <v>25</v>
      </c>
      <c r="AA27" s="4">
        <v>55990102</v>
      </c>
      <c r="AB27" s="4">
        <v>100</v>
      </c>
      <c r="AC27" s="4" t="s">
        <v>301</v>
      </c>
      <c r="AD27" s="4">
        <v>11000001</v>
      </c>
      <c r="AE27" s="5">
        <v>24</v>
      </c>
      <c r="AF27" s="26">
        <v>0</v>
      </c>
      <c r="AG27" s="25">
        <v>0</v>
      </c>
    </row>
    <row r="28" spans="1:33" hidden="1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2</v>
      </c>
      <c r="I28" s="15">
        <v>3</v>
      </c>
      <c r="J28" s="16">
        <v>90</v>
      </c>
      <c r="K28" s="16">
        <v>0</v>
      </c>
      <c r="L28" s="7">
        <v>0</v>
      </c>
      <c r="M28" s="14">
        <v>-14</v>
      </c>
      <c r="N28" s="8">
        <v>3</v>
      </c>
      <c r="O28" s="8">
        <v>0</v>
      </c>
      <c r="P28" s="8">
        <v>0</v>
      </c>
      <c r="Q28" s="8">
        <v>3</v>
      </c>
      <c r="R28" s="8">
        <v>0</v>
      </c>
      <c r="S28" s="8">
        <v>0</v>
      </c>
      <c r="T28" s="8">
        <v>0</v>
      </c>
      <c r="U28" s="8">
        <v>0</v>
      </c>
      <c r="V28" s="18">
        <f t="shared" si="1"/>
        <v>3.5</v>
      </c>
      <c r="W28" s="8">
        <v>10</v>
      </c>
      <c r="X28" s="8">
        <v>0</v>
      </c>
      <c r="Y28" s="8">
        <v>0</v>
      </c>
      <c r="Z28" s="8">
        <f>IF(ISBLANK(AA28),0, LOOKUP(AA28,[1]Skill!$A:$A,[1]Skill!$X:$X)*AB28/100)</f>
        <v>12.5</v>
      </c>
      <c r="AA28" s="15">
        <v>55110003</v>
      </c>
      <c r="AB28" s="15">
        <v>50</v>
      </c>
      <c r="AC28" s="15" t="s">
        <v>3</v>
      </c>
      <c r="AD28" s="4">
        <v>11000001</v>
      </c>
      <c r="AE28" s="17">
        <v>25</v>
      </c>
      <c r="AF28" s="26">
        <v>0</v>
      </c>
      <c r="AG28" s="25">
        <v>0</v>
      </c>
    </row>
    <row r="29" spans="1:33" hidden="1">
      <c r="A29">
        <v>52000026</v>
      </c>
      <c r="B29" s="4" t="s">
        <v>21</v>
      </c>
      <c r="C29" s="4" t="s">
        <v>167</v>
      </c>
      <c r="D29" s="25" t="s">
        <v>342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7">
        <v>0</v>
      </c>
      <c r="M29" s="8">
        <v>-2</v>
      </c>
      <c r="N29" s="8">
        <v>3</v>
      </c>
      <c r="O29" s="8">
        <v>10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0">
        <f t="shared" si="1"/>
        <v>-2</v>
      </c>
      <c r="W29" s="8">
        <v>0</v>
      </c>
      <c r="X29" s="8">
        <v>0</v>
      </c>
      <c r="Y29" s="8">
        <v>0</v>
      </c>
      <c r="Z29" s="8">
        <f>IF(ISBLANK(AA29),0, LOOKUP(AA29,[1]Skill!$A:$A,[1]Skill!$X:$X)*AB29/100)</f>
        <v>15</v>
      </c>
      <c r="AA29" s="13">
        <v>55990013</v>
      </c>
      <c r="AB29" s="4">
        <v>100</v>
      </c>
      <c r="AC29" s="4" t="s">
        <v>5</v>
      </c>
      <c r="AD29" s="4"/>
      <c r="AE29" s="5">
        <v>26</v>
      </c>
      <c r="AF29" s="26">
        <v>0</v>
      </c>
      <c r="AG29" s="25">
        <v>0</v>
      </c>
    </row>
    <row r="30" spans="1:33" hidden="1">
      <c r="A30">
        <v>52000027</v>
      </c>
      <c r="B30" s="4" t="s">
        <v>22</v>
      </c>
      <c r="C30" s="4" t="s">
        <v>168</v>
      </c>
      <c r="D30" s="25" t="s">
        <v>342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7">
        <v>0</v>
      </c>
      <c r="M30" s="8">
        <v>-2</v>
      </c>
      <c r="N30" s="8">
        <v>3</v>
      </c>
      <c r="O30" s="8">
        <v>10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8">
        <f t="shared" si="1"/>
        <v>-2</v>
      </c>
      <c r="W30" s="8">
        <v>0</v>
      </c>
      <c r="X30" s="8">
        <v>0</v>
      </c>
      <c r="Y30" s="8">
        <v>0</v>
      </c>
      <c r="Z30" s="8">
        <f>IF(ISBLANK(AA30),0, LOOKUP(AA30,[1]Skill!$A:$A,[1]Skill!$X:$X)*AB30/100)</f>
        <v>15</v>
      </c>
      <c r="AA30" s="13">
        <v>55990011</v>
      </c>
      <c r="AB30" s="4">
        <v>100</v>
      </c>
      <c r="AC30" s="4" t="s">
        <v>5</v>
      </c>
      <c r="AD30" s="4"/>
      <c r="AE30" s="5">
        <v>27</v>
      </c>
      <c r="AF30" s="26">
        <v>0</v>
      </c>
      <c r="AG30" s="25">
        <v>0</v>
      </c>
    </row>
    <row r="31" spans="1:33" hidden="1">
      <c r="A31">
        <v>52000028</v>
      </c>
      <c r="B31" s="4" t="s">
        <v>23</v>
      </c>
      <c r="C31" s="4" t="s">
        <v>169</v>
      </c>
      <c r="D31" s="25" t="s">
        <v>342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7">
        <v>0</v>
      </c>
      <c r="M31" s="8">
        <v>-2</v>
      </c>
      <c r="N31" s="8">
        <v>3</v>
      </c>
      <c r="O31" s="8">
        <v>10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0">
        <f t="shared" si="1"/>
        <v>-2</v>
      </c>
      <c r="W31" s="8">
        <v>0</v>
      </c>
      <c r="X31" s="8">
        <v>0</v>
      </c>
      <c r="Y31" s="8">
        <v>0</v>
      </c>
      <c r="Z31" s="8">
        <f>IF(ISBLANK(AA31),0, LOOKUP(AA31,[1]Skill!$A:$A,[1]Skill!$X:$X)*AB31/100)</f>
        <v>15</v>
      </c>
      <c r="AA31" s="13">
        <v>55990014</v>
      </c>
      <c r="AB31" s="4">
        <v>100</v>
      </c>
      <c r="AC31" s="4" t="s">
        <v>5</v>
      </c>
      <c r="AD31" s="4"/>
      <c r="AE31" s="5">
        <v>28</v>
      </c>
      <c r="AF31" s="26">
        <v>0</v>
      </c>
      <c r="AG31" s="25">
        <v>0</v>
      </c>
    </row>
    <row r="32" spans="1:33" hidden="1">
      <c r="A32">
        <v>52000029</v>
      </c>
      <c r="B32" s="4" t="s">
        <v>26</v>
      </c>
      <c r="C32" s="4" t="s">
        <v>172</v>
      </c>
      <c r="D32" s="25" t="s">
        <v>342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7">
        <v>0</v>
      </c>
      <c r="M32" s="8">
        <v>-2</v>
      </c>
      <c r="N32" s="8">
        <v>3</v>
      </c>
      <c r="O32" s="8">
        <v>10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10">
        <f t="shared" si="1"/>
        <v>-2</v>
      </c>
      <c r="W32" s="8">
        <v>0</v>
      </c>
      <c r="X32" s="8">
        <v>0</v>
      </c>
      <c r="Y32" s="8">
        <v>0</v>
      </c>
      <c r="Z32" s="8">
        <f>IF(ISBLANK(AA32),0, LOOKUP(AA32,[1]Skill!$A:$A,[1]Skill!$X:$X)*AB32/100)</f>
        <v>15</v>
      </c>
      <c r="AA32" s="13">
        <v>55990012</v>
      </c>
      <c r="AB32" s="4">
        <v>100</v>
      </c>
      <c r="AC32" s="4" t="s">
        <v>5</v>
      </c>
      <c r="AD32" s="4"/>
      <c r="AE32" s="5">
        <v>31</v>
      </c>
      <c r="AF32" s="26">
        <v>0</v>
      </c>
      <c r="AG32" s="25">
        <v>0</v>
      </c>
    </row>
    <row r="33" spans="1:33" hidden="1">
      <c r="A33">
        <v>52000030</v>
      </c>
      <c r="B33" s="4" t="s">
        <v>25</v>
      </c>
      <c r="C33" s="4" t="s">
        <v>171</v>
      </c>
      <c r="D33" s="25" t="s">
        <v>342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7">
        <v>0</v>
      </c>
      <c r="M33" s="8">
        <v>-2</v>
      </c>
      <c r="N33" s="8">
        <v>3</v>
      </c>
      <c r="O33" s="8">
        <v>10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10">
        <f t="shared" si="1"/>
        <v>-2</v>
      </c>
      <c r="W33" s="8">
        <v>0</v>
      </c>
      <c r="X33" s="8">
        <v>0</v>
      </c>
      <c r="Y33" s="8">
        <v>0</v>
      </c>
      <c r="Z33" s="8">
        <f>IF(ISBLANK(AA33),0, LOOKUP(AA33,[1]Skill!$A:$A,[1]Skill!$X:$X)*AB33/100)</f>
        <v>15</v>
      </c>
      <c r="AA33" s="13">
        <v>55990015</v>
      </c>
      <c r="AB33" s="4">
        <v>100</v>
      </c>
      <c r="AC33" s="4" t="s">
        <v>5</v>
      </c>
      <c r="AD33" s="4"/>
      <c r="AE33" s="5">
        <v>30</v>
      </c>
      <c r="AF33" s="26">
        <v>0</v>
      </c>
      <c r="AG33" s="25">
        <v>0</v>
      </c>
    </row>
    <row r="34" spans="1:33" hidden="1">
      <c r="A34">
        <v>52000031</v>
      </c>
      <c r="B34" s="4" t="s">
        <v>24</v>
      </c>
      <c r="C34" s="4" t="s">
        <v>170</v>
      </c>
      <c r="D34" s="25" t="s">
        <v>342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7">
        <v>0</v>
      </c>
      <c r="M34" s="8">
        <v>-2</v>
      </c>
      <c r="N34" s="8">
        <v>3</v>
      </c>
      <c r="O34" s="8">
        <v>10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10">
        <f t="shared" si="1"/>
        <v>-2</v>
      </c>
      <c r="W34" s="8">
        <v>0</v>
      </c>
      <c r="X34" s="8">
        <v>0</v>
      </c>
      <c r="Y34" s="8">
        <v>0</v>
      </c>
      <c r="Z34" s="8">
        <f>IF(ISBLANK(AA34),0, LOOKUP(AA34,[1]Skill!$A:$A,[1]Skill!$X:$X)*AB34/100)</f>
        <v>15</v>
      </c>
      <c r="AA34" s="13">
        <v>55990016</v>
      </c>
      <c r="AB34" s="4">
        <v>100</v>
      </c>
      <c r="AC34" s="4" t="s">
        <v>5</v>
      </c>
      <c r="AD34" s="4"/>
      <c r="AE34" s="5">
        <v>29</v>
      </c>
      <c r="AF34" s="26">
        <v>0</v>
      </c>
      <c r="AG34" s="25">
        <v>0</v>
      </c>
    </row>
    <row r="35" spans="1:33" hidden="1">
      <c r="A35">
        <v>52000032</v>
      </c>
      <c r="B35" s="15" t="s">
        <v>275</v>
      </c>
      <c r="C35" s="15" t="s">
        <v>276</v>
      </c>
      <c r="D35" s="25" t="s">
        <v>350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7">
        <v>0</v>
      </c>
      <c r="M35" s="14">
        <v>0</v>
      </c>
      <c r="N35" s="8">
        <v>4</v>
      </c>
      <c r="O35" s="8">
        <v>0</v>
      </c>
      <c r="P35" s="8">
        <v>0</v>
      </c>
      <c r="Q35" s="8">
        <v>5</v>
      </c>
      <c r="R35" s="8">
        <v>0</v>
      </c>
      <c r="S35" s="8">
        <v>0</v>
      </c>
      <c r="T35" s="8">
        <v>0</v>
      </c>
      <c r="U35" s="8">
        <v>0</v>
      </c>
      <c r="V35" s="18">
        <f t="shared" si="1"/>
        <v>2</v>
      </c>
      <c r="W35" s="8">
        <v>10</v>
      </c>
      <c r="X35" s="8">
        <v>0</v>
      </c>
      <c r="Y35" s="8">
        <v>0</v>
      </c>
      <c r="Z35" s="8">
        <f>IF(ISBLANK(AA35),0, LOOKUP(AA35,[1]Skill!$A:$A,[1]Skill!$X:$X)*AB35/100)</f>
        <v>12</v>
      </c>
      <c r="AA35" s="15">
        <v>55510004</v>
      </c>
      <c r="AB35" s="15">
        <v>100</v>
      </c>
      <c r="AC35" s="15" t="s">
        <v>3</v>
      </c>
      <c r="AD35" s="15">
        <v>11000005</v>
      </c>
      <c r="AE35" s="17">
        <v>32</v>
      </c>
      <c r="AF35" s="26">
        <v>0</v>
      </c>
      <c r="AG35" s="25">
        <v>0</v>
      </c>
    </row>
    <row r="36" spans="1:33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IF(AND(V36&gt;=13,V36&lt;=16),5,IF(AND(V36&gt;=9,V36&lt;=12),4,IF(AND(V36&gt;=5,V36&lt;=8),3,IF(AND(V36&gt;=1,V36&lt;=4),2,IF(AND(V36&gt;=-3,V36&lt;=0),1,IF(AND(V36&gt;=-5,V36&lt;=-4),0,6))))))</f>
        <v>1</v>
      </c>
      <c r="I36" s="4">
        <v>2</v>
      </c>
      <c r="J36" s="6">
        <v>75</v>
      </c>
      <c r="K36" s="6">
        <v>0</v>
      </c>
      <c r="L36" s="7">
        <v>0</v>
      </c>
      <c r="M36" s="14">
        <v>0</v>
      </c>
      <c r="N36" s="8">
        <v>5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10">
        <f t="shared" ref="V36:V67" si="3">J36+K36+L36-100+M36+ SUM(O36:U36)*5+IF(ISNUMBER(Z36),Z36,0)+Y36</f>
        <v>0</v>
      </c>
      <c r="W36" s="8">
        <v>20</v>
      </c>
      <c r="X36" s="8">
        <v>0</v>
      </c>
      <c r="Y36" s="8">
        <v>25</v>
      </c>
      <c r="Z36" s="8">
        <f>IF(ISBLANK(AA36),0, LOOKUP(AA36,[1]Skill!$A:$A,[1]Skill!$X:$X)*AB36/100)</f>
        <v>0</v>
      </c>
      <c r="AA36" s="4"/>
      <c r="AB36" s="4"/>
      <c r="AC36" s="4" t="s">
        <v>305</v>
      </c>
      <c r="AD36" s="4"/>
      <c r="AE36" s="5">
        <v>33</v>
      </c>
      <c r="AF36" s="26">
        <v>0</v>
      </c>
      <c r="AG36" s="25">
        <v>0</v>
      </c>
    </row>
    <row r="37" spans="1:33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7">
        <v>0</v>
      </c>
      <c r="M37" s="14">
        <v>0</v>
      </c>
      <c r="N37" s="8">
        <v>5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0">
        <f t="shared" si="3"/>
        <v>0</v>
      </c>
      <c r="W37" s="8">
        <v>20</v>
      </c>
      <c r="X37" s="8">
        <v>0</v>
      </c>
      <c r="Y37" s="8">
        <v>25</v>
      </c>
      <c r="Z37" s="8">
        <f>IF(ISBLANK(AA37),0, LOOKUP(AA37,[1]Skill!$A:$A,[1]Skill!$X:$X)*AB37/100)</f>
        <v>0</v>
      </c>
      <c r="AA37" s="4"/>
      <c r="AB37" s="4"/>
      <c r="AC37" s="4" t="s">
        <v>28</v>
      </c>
      <c r="AD37" s="4">
        <v>11000008</v>
      </c>
      <c r="AE37" s="5">
        <v>34</v>
      </c>
      <c r="AF37" s="26">
        <v>0</v>
      </c>
      <c r="AG37" s="25">
        <v>0</v>
      </c>
    </row>
    <row r="38" spans="1:33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7">
        <v>0</v>
      </c>
      <c r="M38" s="14">
        <v>0</v>
      </c>
      <c r="N38" s="8">
        <v>5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10">
        <f t="shared" si="3"/>
        <v>0</v>
      </c>
      <c r="W38" s="8">
        <v>20</v>
      </c>
      <c r="X38" s="8">
        <v>0</v>
      </c>
      <c r="Y38" s="8">
        <v>25</v>
      </c>
      <c r="Z38" s="8">
        <f>IF(ISBLANK(AA38),0, LOOKUP(AA38,[1]Skill!$A:$A,[1]Skill!$X:$X)*AB38/100)</f>
        <v>0</v>
      </c>
      <c r="AA38" s="4"/>
      <c r="AB38" s="4"/>
      <c r="AC38" s="4" t="s">
        <v>30</v>
      </c>
      <c r="AD38" s="4">
        <v>11000006</v>
      </c>
      <c r="AE38" s="5">
        <v>35</v>
      </c>
      <c r="AF38" s="26">
        <v>0</v>
      </c>
      <c r="AG38" s="25">
        <v>0</v>
      </c>
    </row>
    <row r="39" spans="1:33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7">
        <v>0</v>
      </c>
      <c r="M39" s="14">
        <v>0</v>
      </c>
      <c r="N39" s="8">
        <v>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10">
        <f t="shared" si="3"/>
        <v>0</v>
      </c>
      <c r="W39" s="8">
        <v>20</v>
      </c>
      <c r="X39" s="8">
        <v>0</v>
      </c>
      <c r="Y39" s="8">
        <v>25</v>
      </c>
      <c r="Z39" s="8">
        <f>IF(ISBLANK(AA39),0, LOOKUP(AA39,[1]Skill!$A:$A,[1]Skill!$X:$X)*AB39/100)</f>
        <v>0</v>
      </c>
      <c r="AA39" s="4"/>
      <c r="AB39" s="4"/>
      <c r="AC39" s="4" t="s">
        <v>307</v>
      </c>
      <c r="AD39" s="4"/>
      <c r="AE39" s="5">
        <v>36</v>
      </c>
      <c r="AF39" s="26">
        <v>0</v>
      </c>
      <c r="AG39" s="25">
        <v>0</v>
      </c>
    </row>
    <row r="40" spans="1:33">
      <c r="A40">
        <v>52000037</v>
      </c>
      <c r="B40" s="4" t="s">
        <v>31</v>
      </c>
      <c r="C40" s="4" t="s">
        <v>127</v>
      </c>
      <c r="D40" s="25" t="s">
        <v>350</v>
      </c>
      <c r="E40" s="4">
        <v>2</v>
      </c>
      <c r="F40">
        <v>101</v>
      </c>
      <c r="G40" s="4">
        <v>1</v>
      </c>
      <c r="H40" s="4">
        <f t="shared" si="2"/>
        <v>2</v>
      </c>
      <c r="I40" s="4">
        <v>2</v>
      </c>
      <c r="J40" s="6">
        <v>42</v>
      </c>
      <c r="K40" s="6">
        <v>0</v>
      </c>
      <c r="L40" s="7">
        <v>0</v>
      </c>
      <c r="M40" s="14">
        <v>0</v>
      </c>
      <c r="N40" s="8">
        <v>5</v>
      </c>
      <c r="O40" s="8">
        <v>0</v>
      </c>
      <c r="P40" s="8">
        <v>0</v>
      </c>
      <c r="Q40" s="8">
        <v>0</v>
      </c>
      <c r="R40" s="8">
        <v>4</v>
      </c>
      <c r="S40" s="8">
        <v>0</v>
      </c>
      <c r="T40" s="8">
        <v>0</v>
      </c>
      <c r="U40" s="8">
        <v>0</v>
      </c>
      <c r="V40" s="10">
        <f t="shared" si="3"/>
        <v>2</v>
      </c>
      <c r="W40" s="8">
        <v>20</v>
      </c>
      <c r="X40" s="8">
        <v>0</v>
      </c>
      <c r="Y40" s="8">
        <v>25</v>
      </c>
      <c r="Z40" s="8">
        <f>IF(ISBLANK(AA40),0, LOOKUP(AA40,[1]Skill!$A:$A,[1]Skill!$X:$X)*AB40/100)</f>
        <v>15</v>
      </c>
      <c r="AA40" s="4">
        <v>55510009</v>
      </c>
      <c r="AB40" s="4">
        <v>30</v>
      </c>
      <c r="AC40" s="4" t="s">
        <v>304</v>
      </c>
      <c r="AD40" s="4">
        <v>11000006</v>
      </c>
      <c r="AE40" s="5">
        <v>37</v>
      </c>
      <c r="AF40" s="26">
        <v>0</v>
      </c>
      <c r="AG40" s="25">
        <v>0</v>
      </c>
    </row>
    <row r="41" spans="1:33">
      <c r="A41">
        <v>52000038</v>
      </c>
      <c r="B41" s="4" t="s">
        <v>128</v>
      </c>
      <c r="C41" s="4" t="s">
        <v>129</v>
      </c>
      <c r="D41" s="25" t="s">
        <v>350</v>
      </c>
      <c r="E41" s="4">
        <v>2</v>
      </c>
      <c r="F41">
        <v>101</v>
      </c>
      <c r="G41" s="4">
        <v>5</v>
      </c>
      <c r="H41" s="4">
        <f t="shared" si="2"/>
        <v>2</v>
      </c>
      <c r="I41" s="4">
        <v>2</v>
      </c>
      <c r="J41" s="6">
        <v>65</v>
      </c>
      <c r="K41" s="7">
        <v>0</v>
      </c>
      <c r="L41" s="7">
        <v>0</v>
      </c>
      <c r="M41" s="14">
        <v>1</v>
      </c>
      <c r="N41" s="8">
        <v>5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10">
        <f t="shared" si="3"/>
        <v>1.5</v>
      </c>
      <c r="W41" s="8">
        <v>20</v>
      </c>
      <c r="X41" s="8">
        <v>0</v>
      </c>
      <c r="Y41" s="8">
        <v>25</v>
      </c>
      <c r="Z41" s="8">
        <f>IF(ISBLANK(AA41),0, LOOKUP(AA41,[1]Skill!$A:$A,[1]Skill!$X:$X)*AB41/100)</f>
        <v>10.5</v>
      </c>
      <c r="AA41" s="4">
        <v>55510002</v>
      </c>
      <c r="AB41" s="4">
        <v>70</v>
      </c>
      <c r="AC41" s="4" t="s">
        <v>32</v>
      </c>
      <c r="AD41" s="4">
        <v>11000010</v>
      </c>
      <c r="AE41" s="5">
        <v>38</v>
      </c>
      <c r="AF41" s="26">
        <v>0</v>
      </c>
      <c r="AG41" s="25">
        <v>0</v>
      </c>
    </row>
    <row r="42" spans="1:33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75</v>
      </c>
      <c r="K42" s="6">
        <v>0</v>
      </c>
      <c r="L42" s="7">
        <v>0</v>
      </c>
      <c r="M42" s="14">
        <v>0</v>
      </c>
      <c r="N42" s="8">
        <v>5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10">
        <f t="shared" si="3"/>
        <v>0</v>
      </c>
      <c r="W42" s="8">
        <v>20</v>
      </c>
      <c r="X42" s="8">
        <v>0</v>
      </c>
      <c r="Y42" s="8">
        <v>25</v>
      </c>
      <c r="Z42" s="8">
        <f>IF(ISBLANK(AA42),0, LOOKUP(AA42,[1]Skill!$A:$A,[1]Skill!$X:$X)*AB42/100)</f>
        <v>0</v>
      </c>
      <c r="AA42" s="4"/>
      <c r="AB42" s="4"/>
      <c r="AC42" s="4" t="s">
        <v>303</v>
      </c>
      <c r="AD42" s="4">
        <v>11000007</v>
      </c>
      <c r="AE42" s="5">
        <v>39</v>
      </c>
      <c r="AF42" s="26">
        <v>0</v>
      </c>
      <c r="AG42" s="25">
        <v>0</v>
      </c>
    </row>
    <row r="43" spans="1:33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7">
        <v>0</v>
      </c>
      <c r="M43" s="14">
        <v>0</v>
      </c>
      <c r="N43" s="8">
        <v>5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10">
        <f t="shared" si="3"/>
        <v>0</v>
      </c>
      <c r="W43" s="8">
        <v>20</v>
      </c>
      <c r="X43" s="8">
        <v>0</v>
      </c>
      <c r="Y43" s="8">
        <v>25</v>
      </c>
      <c r="Z43" s="8">
        <f>IF(ISBLANK(AA43),0, LOOKUP(AA43,[1]Skill!$A:$A,[1]Skill!$X:$X)*AB43/100)</f>
        <v>0</v>
      </c>
      <c r="AA43" s="4"/>
      <c r="AB43" s="4"/>
      <c r="AC43" s="4" t="s">
        <v>306</v>
      </c>
      <c r="AD43" s="4">
        <v>11000009</v>
      </c>
      <c r="AE43" s="5">
        <v>40</v>
      </c>
      <c r="AF43" s="26">
        <v>0</v>
      </c>
      <c r="AG43" s="25">
        <v>0</v>
      </c>
    </row>
    <row r="44" spans="1:33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7">
        <v>0</v>
      </c>
      <c r="M44" s="14">
        <v>20</v>
      </c>
      <c r="N44" s="8">
        <v>4</v>
      </c>
      <c r="O44" s="8">
        <v>-4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10">
        <f t="shared" si="3"/>
        <v>0</v>
      </c>
      <c r="W44" s="8">
        <v>15</v>
      </c>
      <c r="X44" s="8">
        <v>0</v>
      </c>
      <c r="Y44" s="8">
        <v>0</v>
      </c>
      <c r="Z44" s="8">
        <f>IF(ISBLANK(AA44),0, LOOKUP(AA44,[1]Skill!$A:$A,[1]Skill!$X:$X)*AB44/100)</f>
        <v>0</v>
      </c>
      <c r="AA44" s="4"/>
      <c r="AB44" s="4"/>
      <c r="AC44" s="4" t="s">
        <v>3</v>
      </c>
      <c r="AD44" s="4"/>
      <c r="AE44" s="5">
        <v>41</v>
      </c>
      <c r="AF44" s="26">
        <v>0</v>
      </c>
      <c r="AG44" s="25">
        <v>0</v>
      </c>
    </row>
    <row r="45" spans="1:33" hidden="1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7">
        <v>0</v>
      </c>
      <c r="M45" s="14">
        <v>0</v>
      </c>
      <c r="N45" s="8">
        <v>4</v>
      </c>
      <c r="O45" s="8">
        <v>0</v>
      </c>
      <c r="P45" s="8">
        <v>0</v>
      </c>
      <c r="Q45" s="8">
        <v>5</v>
      </c>
      <c r="R45" s="8">
        <v>0</v>
      </c>
      <c r="S45" s="8">
        <v>0</v>
      </c>
      <c r="T45" s="8">
        <v>0</v>
      </c>
      <c r="U45" s="8">
        <v>0</v>
      </c>
      <c r="V45" s="10">
        <f t="shared" si="3"/>
        <v>0</v>
      </c>
      <c r="W45" s="8">
        <v>10</v>
      </c>
      <c r="X45" s="8">
        <v>0</v>
      </c>
      <c r="Y45" s="8">
        <v>0</v>
      </c>
      <c r="Z45" s="8">
        <f>IF(ISBLANK(AA45),0, LOOKUP(AA45,[1]Skill!$A:$A,[1]Skill!$X:$X)*AB45/100)</f>
        <v>5</v>
      </c>
      <c r="AA45" s="4">
        <v>55110001</v>
      </c>
      <c r="AB45" s="4">
        <v>100</v>
      </c>
      <c r="AC45" s="4" t="s">
        <v>37</v>
      </c>
      <c r="AD45" s="4"/>
      <c r="AE45" s="5">
        <v>42</v>
      </c>
      <c r="AF45" s="26">
        <v>0</v>
      </c>
      <c r="AG45" s="25">
        <v>0</v>
      </c>
    </row>
    <row r="46" spans="1:33" hidden="1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7">
        <v>0</v>
      </c>
      <c r="M46" s="14">
        <v>5</v>
      </c>
      <c r="N46" s="8">
        <v>4</v>
      </c>
      <c r="O46" s="8">
        <v>0</v>
      </c>
      <c r="P46" s="8">
        <v>0</v>
      </c>
      <c r="Q46" s="8">
        <v>0</v>
      </c>
      <c r="R46" s="8">
        <v>4</v>
      </c>
      <c r="S46" s="8">
        <v>0</v>
      </c>
      <c r="T46" s="8">
        <v>0</v>
      </c>
      <c r="U46" s="8">
        <v>0</v>
      </c>
      <c r="V46" s="10">
        <f t="shared" si="3"/>
        <v>5</v>
      </c>
      <c r="W46" s="8">
        <v>10</v>
      </c>
      <c r="X46" s="8">
        <v>0</v>
      </c>
      <c r="Y46" s="8">
        <v>0</v>
      </c>
      <c r="Z46" s="8">
        <f>IF(ISBLANK(AA46),0, LOOKUP(AA46,[1]Skill!$A:$A,[1]Skill!$X:$X)*AB46/100)</f>
        <v>35</v>
      </c>
      <c r="AA46" s="4">
        <v>55100007</v>
      </c>
      <c r="AB46" s="4">
        <v>100</v>
      </c>
      <c r="AC46" s="4" t="s">
        <v>3</v>
      </c>
      <c r="AD46" s="4">
        <v>11000008</v>
      </c>
      <c r="AE46" s="5">
        <v>43</v>
      </c>
      <c r="AF46" s="26">
        <v>0</v>
      </c>
      <c r="AG46" s="25">
        <v>0</v>
      </c>
    </row>
    <row r="47" spans="1:33" hidden="1">
      <c r="A47">
        <v>52000044</v>
      </c>
      <c r="B47" s="4" t="s">
        <v>39</v>
      </c>
      <c r="C47" s="4" t="s">
        <v>180</v>
      </c>
      <c r="D47" s="25"/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100</v>
      </c>
      <c r="K47" s="6">
        <v>0</v>
      </c>
      <c r="L47" s="7">
        <v>0</v>
      </c>
      <c r="M47" s="14">
        <v>5</v>
      </c>
      <c r="N47" s="8">
        <v>7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10">
        <f t="shared" si="3"/>
        <v>5</v>
      </c>
      <c r="W47" s="8">
        <v>10</v>
      </c>
      <c r="X47" s="8">
        <v>0</v>
      </c>
      <c r="Y47" s="8">
        <v>0</v>
      </c>
      <c r="Z47" s="8">
        <f>IF(ISBLANK(AA47),0, LOOKUP(AA47,[1]Skill!$A:$A,[1]Skill!$X:$X)*AB47/100)</f>
        <v>0</v>
      </c>
      <c r="AA47" s="4"/>
      <c r="AB47" s="4"/>
      <c r="AC47" s="4" t="s">
        <v>3</v>
      </c>
      <c r="AD47" s="15">
        <v>11000005</v>
      </c>
      <c r="AE47" s="5">
        <v>44</v>
      </c>
      <c r="AF47" s="26">
        <v>0</v>
      </c>
      <c r="AG47" s="25">
        <v>0</v>
      </c>
    </row>
    <row r="48" spans="1:33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7">
        <v>0</v>
      </c>
      <c r="M48" s="14">
        <v>0</v>
      </c>
      <c r="N48" s="8">
        <v>4</v>
      </c>
      <c r="O48" s="8">
        <v>0</v>
      </c>
      <c r="P48" s="8">
        <v>0</v>
      </c>
      <c r="Q48" s="8">
        <v>0</v>
      </c>
      <c r="R48" s="8">
        <v>0</v>
      </c>
      <c r="S48" s="8">
        <v>5</v>
      </c>
      <c r="T48" s="8">
        <v>0</v>
      </c>
      <c r="U48" s="8">
        <v>0</v>
      </c>
      <c r="V48" s="10">
        <f t="shared" si="3"/>
        <v>3</v>
      </c>
      <c r="W48" s="8">
        <v>0</v>
      </c>
      <c r="X48" s="8">
        <v>0</v>
      </c>
      <c r="Y48" s="8">
        <v>0</v>
      </c>
      <c r="Z48" s="8">
        <f>IF(ISBLANK(AA48),0, LOOKUP(AA48,[1]Skill!$A:$A,[1]Skill!$X:$X)*AB48/100)</f>
        <v>25</v>
      </c>
      <c r="AA48" s="13">
        <v>55900007</v>
      </c>
      <c r="AB48" s="4">
        <v>100</v>
      </c>
      <c r="AC48" s="4" t="s">
        <v>5</v>
      </c>
      <c r="AD48" s="4"/>
      <c r="AE48" s="5">
        <v>45</v>
      </c>
      <c r="AF48" s="26">
        <v>0</v>
      </c>
      <c r="AG48" s="25">
        <v>0</v>
      </c>
    </row>
    <row r="49" spans="1:33" hidden="1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103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100</v>
      </c>
      <c r="L49" s="7">
        <v>0</v>
      </c>
      <c r="M49" s="14">
        <v>0</v>
      </c>
      <c r="N49" s="8">
        <v>4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10">
        <f t="shared" si="3"/>
        <v>0</v>
      </c>
      <c r="W49" s="8">
        <v>0</v>
      </c>
      <c r="X49" s="8">
        <v>0</v>
      </c>
      <c r="Y49" s="8">
        <v>0</v>
      </c>
      <c r="Z49" s="8">
        <f>IF(ISBLANK(AA49),0, LOOKUP(AA49,[1]Skill!$A:$A,[1]Skill!$X:$X)*AB49/100)</f>
        <v>0</v>
      </c>
      <c r="AA49" s="4"/>
      <c r="AB49" s="4"/>
      <c r="AC49" s="4" t="s">
        <v>5</v>
      </c>
      <c r="AD49" s="4"/>
      <c r="AE49" s="5">
        <v>46</v>
      </c>
      <c r="AF49" s="26">
        <v>0</v>
      </c>
      <c r="AG49" s="25">
        <v>0</v>
      </c>
    </row>
    <row r="50" spans="1:33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103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100</v>
      </c>
      <c r="L50" s="7">
        <v>0</v>
      </c>
      <c r="M50" s="14">
        <v>0</v>
      </c>
      <c r="N50" s="8">
        <v>4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10">
        <f t="shared" si="3"/>
        <v>0</v>
      </c>
      <c r="W50" s="8">
        <v>0</v>
      </c>
      <c r="X50" s="8">
        <v>0</v>
      </c>
      <c r="Y50" s="8">
        <v>0</v>
      </c>
      <c r="Z50" s="8">
        <f>IF(ISBLANK(AA50),0, LOOKUP(AA50,[1]Skill!$A:$A,[1]Skill!$X:$X)*AB50/100)</f>
        <v>0</v>
      </c>
      <c r="AA50" s="4"/>
      <c r="AB50" s="4"/>
      <c r="AC50" s="4" t="s">
        <v>5</v>
      </c>
      <c r="AD50" s="4"/>
      <c r="AE50" s="5">
        <v>47</v>
      </c>
      <c r="AF50" s="26">
        <v>0</v>
      </c>
      <c r="AG50" s="25">
        <v>0</v>
      </c>
    </row>
    <row r="51" spans="1:33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7">
        <v>0</v>
      </c>
      <c r="M51" s="14">
        <v>0</v>
      </c>
      <c r="N51" s="8">
        <v>4</v>
      </c>
      <c r="O51" s="8">
        <v>0</v>
      </c>
      <c r="P51" s="8">
        <v>0</v>
      </c>
      <c r="Q51" s="8">
        <v>0</v>
      </c>
      <c r="R51" s="8">
        <v>5</v>
      </c>
      <c r="S51" s="8">
        <v>0</v>
      </c>
      <c r="T51" s="8">
        <v>0</v>
      </c>
      <c r="U51" s="8">
        <v>0</v>
      </c>
      <c r="V51" s="10">
        <f t="shared" si="3"/>
        <v>2</v>
      </c>
      <c r="W51" s="8">
        <v>10</v>
      </c>
      <c r="X51" s="8">
        <v>0</v>
      </c>
      <c r="Y51" s="8">
        <v>0</v>
      </c>
      <c r="Z51" s="8">
        <f>IF(ISBLANK(AA51),0, LOOKUP(AA51,[1]Skill!$A:$A,[1]Skill!$X:$X)*AB51/100)</f>
        <v>35</v>
      </c>
      <c r="AA51" s="13">
        <v>55900006</v>
      </c>
      <c r="AB51" s="4">
        <v>100</v>
      </c>
      <c r="AC51" s="4" t="s">
        <v>44</v>
      </c>
      <c r="AD51" s="4">
        <v>11000003</v>
      </c>
      <c r="AE51" s="5">
        <v>48</v>
      </c>
      <c r="AF51" s="26">
        <v>0</v>
      </c>
      <c r="AG51" s="25">
        <v>0</v>
      </c>
    </row>
    <row r="52" spans="1:33" hidden="1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65</v>
      </c>
      <c r="K52" s="6">
        <v>0</v>
      </c>
      <c r="L52" s="7">
        <v>0</v>
      </c>
      <c r="M52" s="14">
        <v>0</v>
      </c>
      <c r="N52" s="8">
        <v>6</v>
      </c>
      <c r="O52" s="8">
        <v>0</v>
      </c>
      <c r="P52" s="8">
        <v>5</v>
      </c>
      <c r="Q52" s="8">
        <v>0</v>
      </c>
      <c r="R52" s="8">
        <v>0</v>
      </c>
      <c r="S52" s="8">
        <v>0</v>
      </c>
      <c r="T52" s="8">
        <v>0</v>
      </c>
      <c r="U52" s="8">
        <v>2</v>
      </c>
      <c r="V52" s="10">
        <f t="shared" si="3"/>
        <v>0</v>
      </c>
      <c r="W52" s="8">
        <v>0</v>
      </c>
      <c r="X52" s="8">
        <v>0</v>
      </c>
      <c r="Y52" s="8">
        <v>0</v>
      </c>
      <c r="Z52" s="8">
        <f>IF(ISBLANK(AA52),0, LOOKUP(AA52,[1]Skill!$A:$A,[1]Skill!$X:$X)*AB52/100)</f>
        <v>0</v>
      </c>
      <c r="AA52" s="4"/>
      <c r="AB52" s="4"/>
      <c r="AC52" s="4" t="s">
        <v>5</v>
      </c>
      <c r="AD52" s="4"/>
      <c r="AE52" s="5">
        <v>49</v>
      </c>
      <c r="AF52" s="26">
        <v>0</v>
      </c>
      <c r="AG52" s="25">
        <v>0</v>
      </c>
    </row>
    <row r="53" spans="1:33" hidden="1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7">
        <v>0</v>
      </c>
      <c r="M53" s="14">
        <v>0</v>
      </c>
      <c r="N53" s="8">
        <v>6</v>
      </c>
      <c r="O53" s="8">
        <v>0</v>
      </c>
      <c r="P53" s="8">
        <v>5</v>
      </c>
      <c r="Q53" s="8">
        <v>0</v>
      </c>
      <c r="R53" s="8">
        <v>0</v>
      </c>
      <c r="S53" s="8">
        <v>3</v>
      </c>
      <c r="T53" s="8">
        <v>0</v>
      </c>
      <c r="U53" s="8">
        <v>0</v>
      </c>
      <c r="V53" s="10">
        <f t="shared" si="3"/>
        <v>0</v>
      </c>
      <c r="W53" s="8">
        <v>0</v>
      </c>
      <c r="X53" s="8">
        <v>0</v>
      </c>
      <c r="Y53" s="8">
        <v>0</v>
      </c>
      <c r="Z53" s="8">
        <f>IF(ISBLANK(AA53),0, LOOKUP(AA53,[1]Skill!$A:$A,[1]Skill!$X:$X)*AB53/100)</f>
        <v>0</v>
      </c>
      <c r="AA53" s="4"/>
      <c r="AB53" s="4"/>
      <c r="AC53" s="4" t="s">
        <v>5</v>
      </c>
      <c r="AD53" s="4"/>
      <c r="AE53" s="5">
        <v>50</v>
      </c>
      <c r="AF53" s="26">
        <v>0</v>
      </c>
      <c r="AG53" s="25">
        <v>0</v>
      </c>
    </row>
    <row r="54" spans="1:33" hidden="1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7">
        <v>0</v>
      </c>
      <c r="M54" s="14">
        <v>0</v>
      </c>
      <c r="N54" s="8">
        <v>6</v>
      </c>
      <c r="O54" s="8">
        <v>0</v>
      </c>
      <c r="P54" s="8">
        <v>5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10">
        <f t="shared" si="3"/>
        <v>5</v>
      </c>
      <c r="W54" s="8">
        <v>0</v>
      </c>
      <c r="X54" s="8">
        <v>0</v>
      </c>
      <c r="Y54" s="8">
        <v>0</v>
      </c>
      <c r="Z54" s="8">
        <f>IF(ISBLANK(AA54),0, LOOKUP(AA54,[1]Skill!$A:$A,[1]Skill!$X:$X)*AB54/100)</f>
        <v>0</v>
      </c>
      <c r="AA54" s="4"/>
      <c r="AB54" s="4"/>
      <c r="AC54" s="4" t="s">
        <v>5</v>
      </c>
      <c r="AD54" s="4">
        <v>11000008</v>
      </c>
      <c r="AE54" s="5">
        <v>51</v>
      </c>
      <c r="AF54" s="26">
        <v>0</v>
      </c>
      <c r="AG54" s="25">
        <v>0</v>
      </c>
    </row>
    <row r="55" spans="1:33" hidden="1">
      <c r="A55">
        <v>52000052</v>
      </c>
      <c r="B55" s="4" t="s">
        <v>48</v>
      </c>
      <c r="C55" s="4" t="s">
        <v>188</v>
      </c>
      <c r="D55" s="25" t="s">
        <v>347</v>
      </c>
      <c r="E55" s="4">
        <v>1</v>
      </c>
      <c r="F55">
        <v>102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40</v>
      </c>
      <c r="L55" s="7">
        <v>0</v>
      </c>
      <c r="M55" s="14">
        <v>0</v>
      </c>
      <c r="N55" s="8">
        <v>4</v>
      </c>
      <c r="O55" s="8">
        <v>0</v>
      </c>
      <c r="P55" s="8">
        <v>0</v>
      </c>
      <c r="Q55" s="8">
        <v>0</v>
      </c>
      <c r="R55" s="8">
        <v>0</v>
      </c>
      <c r="S55" s="8">
        <v>8</v>
      </c>
      <c r="T55" s="8">
        <v>0</v>
      </c>
      <c r="U55" s="8">
        <v>0</v>
      </c>
      <c r="V55" s="10">
        <f t="shared" si="3"/>
        <v>-2</v>
      </c>
      <c r="W55" s="8">
        <v>0</v>
      </c>
      <c r="X55" s="8">
        <v>25</v>
      </c>
      <c r="Y55" s="8">
        <v>18</v>
      </c>
      <c r="Z55" s="8">
        <f>IF(ISBLANK(AA55),0, LOOKUP(AA55,[1]Skill!$A:$A,[1]Skill!$X:$X)*AB55/100)</f>
        <v>0</v>
      </c>
      <c r="AA55" s="4"/>
      <c r="AB55" s="4"/>
      <c r="AC55" s="4" t="s">
        <v>5</v>
      </c>
      <c r="AD55" s="4"/>
      <c r="AE55" s="5">
        <v>52</v>
      </c>
      <c r="AF55" s="26">
        <v>0</v>
      </c>
      <c r="AG55" s="25">
        <v>0</v>
      </c>
    </row>
    <row r="56" spans="1:33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102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58</v>
      </c>
      <c r="L56" s="7">
        <v>0</v>
      </c>
      <c r="M56" s="14">
        <v>0</v>
      </c>
      <c r="N56" s="8">
        <v>4</v>
      </c>
      <c r="O56" s="8">
        <v>7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10">
        <f t="shared" si="3"/>
        <v>1</v>
      </c>
      <c r="W56" s="8">
        <v>0</v>
      </c>
      <c r="X56" s="8">
        <v>15</v>
      </c>
      <c r="Y56" s="8">
        <v>8</v>
      </c>
      <c r="Z56" s="8">
        <f>IF(ISBLANK(AA56),0, LOOKUP(AA56,[1]Skill!$A:$A,[1]Skill!$X:$X)*AB56/100)</f>
        <v>0</v>
      </c>
      <c r="AA56" s="4"/>
      <c r="AB56" s="4"/>
      <c r="AC56" s="4" t="s">
        <v>5</v>
      </c>
      <c r="AD56" s="4">
        <v>11000002</v>
      </c>
      <c r="AE56" s="5">
        <v>53</v>
      </c>
      <c r="AF56" s="26">
        <v>0</v>
      </c>
      <c r="AG56" s="25">
        <v>0</v>
      </c>
    </row>
    <row r="57" spans="1:33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102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7">
        <v>0</v>
      </c>
      <c r="M57" s="14">
        <v>0</v>
      </c>
      <c r="N57" s="8">
        <v>4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10">
        <f t="shared" si="3"/>
        <v>0</v>
      </c>
      <c r="W57" s="8">
        <v>0</v>
      </c>
      <c r="X57" s="8">
        <v>0</v>
      </c>
      <c r="Y57" s="8">
        <v>0</v>
      </c>
      <c r="Z57" s="8">
        <f>IF(ISBLANK(AA57),0, LOOKUP(AA57,[1]Skill!$A:$A,[1]Skill!$X:$X)*AB57/100)</f>
        <v>0</v>
      </c>
      <c r="AA57" s="4"/>
      <c r="AB57" s="4"/>
      <c r="AC57" s="4" t="s">
        <v>5</v>
      </c>
      <c r="AD57" s="4"/>
      <c r="AE57" s="5">
        <v>54</v>
      </c>
      <c r="AF57" s="26">
        <v>0</v>
      </c>
      <c r="AG57" s="25">
        <v>0</v>
      </c>
    </row>
    <row r="58" spans="1:33" hidden="1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102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7">
        <v>0</v>
      </c>
      <c r="M58" s="14">
        <v>0</v>
      </c>
      <c r="N58" s="8">
        <v>4</v>
      </c>
      <c r="O58" s="8">
        <v>0</v>
      </c>
      <c r="P58" s="8">
        <v>0</v>
      </c>
      <c r="Q58" s="8">
        <v>0</v>
      </c>
      <c r="R58" s="8">
        <v>0</v>
      </c>
      <c r="S58" s="8">
        <v>6</v>
      </c>
      <c r="T58" s="8">
        <v>0</v>
      </c>
      <c r="U58" s="8">
        <v>0</v>
      </c>
      <c r="V58" s="10">
        <f t="shared" si="3"/>
        <v>1</v>
      </c>
      <c r="W58" s="8">
        <v>0</v>
      </c>
      <c r="X58" s="8">
        <v>30</v>
      </c>
      <c r="Y58" s="8">
        <v>21</v>
      </c>
      <c r="Z58" s="8">
        <f>IF(ISBLANK(AA58),0, LOOKUP(AA58,[1]Skill!$A:$A,[1]Skill!$X:$X)*AB58/100)</f>
        <v>0</v>
      </c>
      <c r="AA58" s="4"/>
      <c r="AB58" s="4"/>
      <c r="AC58" s="4" t="s">
        <v>5</v>
      </c>
      <c r="AD58" s="4">
        <v>11000005</v>
      </c>
      <c r="AE58" s="5">
        <v>55</v>
      </c>
      <c r="AF58" s="26">
        <v>0</v>
      </c>
      <c r="AG58" s="25">
        <v>0</v>
      </c>
    </row>
    <row r="59" spans="1:33" hidden="1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102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7">
        <v>0</v>
      </c>
      <c r="M59" s="14">
        <v>0</v>
      </c>
      <c r="N59" s="8">
        <v>4</v>
      </c>
      <c r="O59" s="8">
        <v>0</v>
      </c>
      <c r="P59" s="8">
        <v>6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10">
        <f t="shared" si="3"/>
        <v>4</v>
      </c>
      <c r="W59" s="8">
        <v>0</v>
      </c>
      <c r="X59" s="8">
        <v>20</v>
      </c>
      <c r="Y59" s="8">
        <v>14</v>
      </c>
      <c r="Z59" s="8">
        <f>IF(ISBLANK(AA59),0, LOOKUP(AA59,[1]Skill!$A:$A,[1]Skill!$X:$X)*AB59/100)</f>
        <v>0</v>
      </c>
      <c r="AA59" s="32"/>
      <c r="AB59" s="4"/>
      <c r="AC59" s="4" t="s">
        <v>5</v>
      </c>
      <c r="AD59" s="4">
        <v>11000007</v>
      </c>
      <c r="AE59" s="5">
        <v>56</v>
      </c>
      <c r="AF59" s="26">
        <v>0</v>
      </c>
      <c r="AG59" s="25">
        <v>0</v>
      </c>
    </row>
    <row r="60" spans="1:33" hidden="1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102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7">
        <v>0</v>
      </c>
      <c r="M60" s="14">
        <v>0</v>
      </c>
      <c r="N60" s="8">
        <v>4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10">
        <f t="shared" si="3"/>
        <v>3</v>
      </c>
      <c r="W60" s="8">
        <v>0</v>
      </c>
      <c r="X60" s="8">
        <v>25</v>
      </c>
      <c r="Y60" s="8">
        <v>18</v>
      </c>
      <c r="Z60" s="8">
        <f>IF(ISBLANK(AA60),0, LOOKUP(AA60,[1]Skill!$A:$A,[1]Skill!$X:$X)*AB60/100)</f>
        <v>0</v>
      </c>
      <c r="AA60" s="32"/>
      <c r="AB60" s="4"/>
      <c r="AC60" s="4" t="s">
        <v>5</v>
      </c>
      <c r="AD60" s="4"/>
      <c r="AE60" s="5">
        <v>57</v>
      </c>
      <c r="AF60" s="26">
        <v>0</v>
      </c>
      <c r="AG60" s="25">
        <v>0</v>
      </c>
    </row>
    <row r="61" spans="1:33" hidden="1">
      <c r="A61">
        <v>52000058</v>
      </c>
      <c r="B61" s="4" t="s">
        <v>132</v>
      </c>
      <c r="C61" s="4" t="s">
        <v>133</v>
      </c>
      <c r="D61" s="25" t="s">
        <v>356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7">
        <v>0</v>
      </c>
      <c r="M61" s="14">
        <v>3</v>
      </c>
      <c r="N61" s="8">
        <v>4</v>
      </c>
      <c r="O61" s="8">
        <v>0</v>
      </c>
      <c r="P61" s="8">
        <v>0</v>
      </c>
      <c r="Q61" s="8">
        <v>0</v>
      </c>
      <c r="R61" s="8">
        <v>5</v>
      </c>
      <c r="S61" s="8">
        <v>5</v>
      </c>
      <c r="T61" s="8">
        <v>0</v>
      </c>
      <c r="U61" s="8">
        <v>0</v>
      </c>
      <c r="V61" s="10">
        <f t="shared" si="3"/>
        <v>5</v>
      </c>
      <c r="W61" s="8">
        <v>0</v>
      </c>
      <c r="X61" s="8">
        <v>0</v>
      </c>
      <c r="Y61" s="8">
        <v>0</v>
      </c>
      <c r="Z61" s="8">
        <f>IF(ISBLANK(AA61),0, LOOKUP(AA61,[1]Skill!$A:$A,[1]Skill!$X:$X)*AB61/100)</f>
        <v>12</v>
      </c>
      <c r="AA61" s="37">
        <v>55900018</v>
      </c>
      <c r="AB61" s="4">
        <v>40</v>
      </c>
      <c r="AC61" s="4" t="s">
        <v>5</v>
      </c>
      <c r="AD61" s="4"/>
      <c r="AE61" s="5">
        <v>58</v>
      </c>
      <c r="AF61" s="26">
        <v>0</v>
      </c>
      <c r="AG61" s="25">
        <v>0</v>
      </c>
    </row>
    <row r="62" spans="1:33" hidden="1">
      <c r="A62">
        <v>52000059</v>
      </c>
      <c r="B62" s="4" t="s">
        <v>54</v>
      </c>
      <c r="C62" s="4" t="s">
        <v>194</v>
      </c>
      <c r="D62" s="25" t="s">
        <v>352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7">
        <v>0</v>
      </c>
      <c r="M62" s="14">
        <v>0</v>
      </c>
      <c r="N62" s="8">
        <v>4</v>
      </c>
      <c r="O62" s="8">
        <v>0</v>
      </c>
      <c r="P62" s="8">
        <v>0</v>
      </c>
      <c r="Q62" s="8">
        <v>0</v>
      </c>
      <c r="R62" s="8">
        <v>6</v>
      </c>
      <c r="S62" s="8">
        <v>0</v>
      </c>
      <c r="T62" s="8">
        <v>0</v>
      </c>
      <c r="U62" s="8">
        <v>0</v>
      </c>
      <c r="V62" s="10">
        <f t="shared" si="3"/>
        <v>5</v>
      </c>
      <c r="W62" s="8">
        <v>0</v>
      </c>
      <c r="X62" s="8">
        <v>0</v>
      </c>
      <c r="Y62" s="8">
        <v>0</v>
      </c>
      <c r="Z62" s="8">
        <f>IF(ISBLANK(AA62),0, LOOKUP(AA62,[1]Skill!$A:$A,[1]Skill!$X:$X)*AB62/100)</f>
        <v>25</v>
      </c>
      <c r="AA62" s="37">
        <v>55110003</v>
      </c>
      <c r="AB62" s="4">
        <v>100</v>
      </c>
      <c r="AC62" s="4" t="s">
        <v>5</v>
      </c>
      <c r="AD62" s="4">
        <v>11000005</v>
      </c>
      <c r="AE62" s="5">
        <v>59</v>
      </c>
      <c r="AF62" s="26">
        <v>0</v>
      </c>
      <c r="AG62" s="25">
        <v>0</v>
      </c>
    </row>
    <row r="63" spans="1:33" hidden="1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7">
        <v>0</v>
      </c>
      <c r="M63" s="14">
        <v>0</v>
      </c>
      <c r="N63" s="8">
        <v>4</v>
      </c>
      <c r="O63" s="8">
        <v>0</v>
      </c>
      <c r="P63" s="8">
        <v>0</v>
      </c>
      <c r="Q63" s="8">
        <v>0</v>
      </c>
      <c r="R63" s="8">
        <v>4</v>
      </c>
      <c r="S63" s="8">
        <v>4</v>
      </c>
      <c r="T63" s="8">
        <v>0</v>
      </c>
      <c r="U63" s="8">
        <v>0</v>
      </c>
      <c r="V63" s="10">
        <f t="shared" si="3"/>
        <v>0</v>
      </c>
      <c r="W63" s="8">
        <v>0</v>
      </c>
      <c r="X63" s="8">
        <v>0</v>
      </c>
      <c r="Y63" s="8">
        <v>0</v>
      </c>
      <c r="Z63" s="8">
        <f>IF(ISBLANK(AA63),0, LOOKUP(AA63,[1]Skill!$A:$A,[1]Skill!$X:$X)*AB63/100)</f>
        <v>10</v>
      </c>
      <c r="AA63" s="37">
        <v>55100001</v>
      </c>
      <c r="AB63" s="4">
        <v>100</v>
      </c>
      <c r="AC63" s="4" t="s">
        <v>5</v>
      </c>
      <c r="AD63" s="4"/>
      <c r="AE63" s="5">
        <v>60</v>
      </c>
      <c r="AF63" s="26">
        <v>0</v>
      </c>
      <c r="AG63" s="25">
        <v>0</v>
      </c>
    </row>
    <row r="64" spans="1:33" hidden="1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7">
        <v>0</v>
      </c>
      <c r="M64" s="14">
        <v>0</v>
      </c>
      <c r="N64" s="8">
        <v>4</v>
      </c>
      <c r="O64" s="8">
        <v>0</v>
      </c>
      <c r="P64" s="8">
        <v>0</v>
      </c>
      <c r="Q64" s="8">
        <v>0</v>
      </c>
      <c r="R64" s="8">
        <v>4</v>
      </c>
      <c r="S64" s="8">
        <v>4</v>
      </c>
      <c r="T64" s="8">
        <v>0</v>
      </c>
      <c r="U64" s="8">
        <v>0</v>
      </c>
      <c r="V64" s="10">
        <f t="shared" si="3"/>
        <v>4</v>
      </c>
      <c r="W64" s="8">
        <v>0</v>
      </c>
      <c r="X64" s="8">
        <v>0</v>
      </c>
      <c r="Y64" s="8">
        <v>0</v>
      </c>
      <c r="Z64" s="8">
        <f>IF(ISBLANK(AA64),0, LOOKUP(AA64,[1]Skill!$A:$A,[1]Skill!$X:$X)*AB64/100)</f>
        <v>10</v>
      </c>
      <c r="AA64">
        <v>55100001</v>
      </c>
      <c r="AB64" s="4">
        <v>100</v>
      </c>
      <c r="AC64" s="4" t="s">
        <v>5</v>
      </c>
      <c r="AD64" s="4"/>
      <c r="AE64" s="5">
        <v>61</v>
      </c>
      <c r="AF64" s="26">
        <v>0</v>
      </c>
      <c r="AG64" s="25">
        <v>0</v>
      </c>
    </row>
    <row r="65" spans="1:33" hidden="1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7">
        <v>0</v>
      </c>
      <c r="M65" s="14">
        <v>0</v>
      </c>
      <c r="N65" s="8">
        <v>4</v>
      </c>
      <c r="O65" s="8">
        <v>0</v>
      </c>
      <c r="P65" s="8">
        <v>0</v>
      </c>
      <c r="Q65" s="8">
        <v>0</v>
      </c>
      <c r="R65" s="8">
        <v>0</v>
      </c>
      <c r="S65" s="8">
        <v>6</v>
      </c>
      <c r="T65" s="8">
        <v>0</v>
      </c>
      <c r="U65" s="8">
        <v>0</v>
      </c>
      <c r="V65" s="10">
        <f t="shared" si="3"/>
        <v>7</v>
      </c>
      <c r="W65" s="8">
        <v>0</v>
      </c>
      <c r="X65" s="8">
        <v>0</v>
      </c>
      <c r="Y65" s="8">
        <v>0</v>
      </c>
      <c r="Z65" s="8">
        <f>IF(ISBLANK(AA65),0, LOOKUP(AA65,[1]Skill!$A:$A,[1]Skill!$X:$X)*AB65/100)</f>
        <v>27</v>
      </c>
      <c r="AA65">
        <v>55900016</v>
      </c>
      <c r="AB65" s="4">
        <v>60</v>
      </c>
      <c r="AC65" s="4" t="s">
        <v>5</v>
      </c>
      <c r="AD65" s="4">
        <v>11000001</v>
      </c>
      <c r="AE65" s="5">
        <v>62</v>
      </c>
      <c r="AF65" s="26">
        <v>0</v>
      </c>
      <c r="AG65" s="25">
        <v>0</v>
      </c>
    </row>
    <row r="66" spans="1:33" hidden="1">
      <c r="A66">
        <v>52000063</v>
      </c>
      <c r="B66" s="4" t="s">
        <v>58</v>
      </c>
      <c r="C66" s="4" t="s">
        <v>198</v>
      </c>
      <c r="D66" s="25" t="s">
        <v>347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7">
        <v>0</v>
      </c>
      <c r="M66" s="14">
        <v>0</v>
      </c>
      <c r="N66" s="8">
        <v>3</v>
      </c>
      <c r="O66" s="8">
        <v>10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10">
        <f t="shared" si="3"/>
        <v>-3</v>
      </c>
      <c r="W66" s="8">
        <v>0</v>
      </c>
      <c r="X66" s="8">
        <v>0</v>
      </c>
      <c r="Y66" s="8">
        <v>0</v>
      </c>
      <c r="Z66" s="8">
        <f>IF(ISBLANK(AA66),0, LOOKUP(AA66,[1]Skill!$A:$A,[1]Skill!$X:$X)*AB66/100)</f>
        <v>0</v>
      </c>
      <c r="AA66" s="37"/>
      <c r="AB66" s="4"/>
      <c r="AC66" s="4" t="s">
        <v>5</v>
      </c>
      <c r="AD66" s="4"/>
      <c r="AE66" s="5">
        <v>63</v>
      </c>
      <c r="AF66" s="26">
        <v>0</v>
      </c>
      <c r="AG66" s="25">
        <v>0</v>
      </c>
    </row>
    <row r="67" spans="1:33" hidden="1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75</v>
      </c>
      <c r="L67" s="7">
        <v>0</v>
      </c>
      <c r="M67" s="14">
        <v>2</v>
      </c>
      <c r="N67" s="8">
        <v>4</v>
      </c>
      <c r="O67" s="8">
        <v>0</v>
      </c>
      <c r="P67" s="8">
        <v>0</v>
      </c>
      <c r="Q67" s="8">
        <v>0</v>
      </c>
      <c r="R67" s="8">
        <v>0</v>
      </c>
      <c r="S67" s="8">
        <v>5</v>
      </c>
      <c r="T67" s="8">
        <v>0</v>
      </c>
      <c r="U67" s="8">
        <v>0</v>
      </c>
      <c r="V67" s="10">
        <f t="shared" si="3"/>
        <v>2</v>
      </c>
      <c r="W67" s="8">
        <v>0</v>
      </c>
      <c r="X67" s="8">
        <v>0</v>
      </c>
      <c r="Y67" s="8">
        <v>0</v>
      </c>
      <c r="Z67" s="8">
        <f>IF(ISBLANK(AA67),0, LOOKUP(AA67,[1]Skill!$A:$A,[1]Skill!$X:$X)*AB67/100)</f>
        <v>0</v>
      </c>
      <c r="AB67" s="4"/>
      <c r="AC67" s="4" t="s">
        <v>5</v>
      </c>
      <c r="AD67" s="4"/>
      <c r="AE67" s="5">
        <v>64</v>
      </c>
      <c r="AF67" s="26">
        <v>0</v>
      </c>
      <c r="AG67" s="25">
        <v>0</v>
      </c>
    </row>
    <row r="68" spans="1:33" hidden="1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IF(AND(V68&gt;=13,V68&lt;=16),5,IF(AND(V68&gt;=9,V68&lt;=12),4,IF(AND(V68&gt;=5,V68&lt;=8),3,IF(AND(V68&gt;=1,V68&lt;=4),2,IF(AND(V68&gt;=-3,V68&lt;=0),1,IF(AND(V68&gt;=-5,V68&lt;=-4),0,6))))))</f>
        <v>1</v>
      </c>
      <c r="I68" s="4">
        <v>1</v>
      </c>
      <c r="J68" s="6">
        <v>64</v>
      </c>
      <c r="K68" s="6">
        <v>0</v>
      </c>
      <c r="L68" s="7">
        <v>0</v>
      </c>
      <c r="M68" s="14">
        <v>0</v>
      </c>
      <c r="N68" s="8">
        <v>4</v>
      </c>
      <c r="O68" s="8">
        <v>0</v>
      </c>
      <c r="P68" s="8">
        <v>0</v>
      </c>
      <c r="Q68" s="8">
        <v>7</v>
      </c>
      <c r="R68" s="8">
        <v>0</v>
      </c>
      <c r="S68" s="8">
        <v>0</v>
      </c>
      <c r="T68" s="8">
        <v>0</v>
      </c>
      <c r="U68" s="8">
        <v>0</v>
      </c>
      <c r="V68" s="10">
        <f t="shared" ref="V68:V99" si="5">J68+K68+L68-100+M68+ SUM(O68:U68)*5+IF(ISNUMBER(Z68),Z68,0)+Y68</f>
        <v>-1</v>
      </c>
      <c r="W68" s="8">
        <v>10</v>
      </c>
      <c r="X68" s="8">
        <v>0</v>
      </c>
      <c r="Y68" s="8">
        <v>0</v>
      </c>
      <c r="Z68" s="8">
        <f>IF(ISBLANK(AA68),0, LOOKUP(AA68,[1]Skill!$A:$A,[1]Skill!$X:$X)*AB68/100)</f>
        <v>0</v>
      </c>
      <c r="AA68" s="37"/>
      <c r="AB68" s="4"/>
      <c r="AC68" s="4" t="s">
        <v>37</v>
      </c>
      <c r="AD68" s="4">
        <v>11000005</v>
      </c>
      <c r="AE68" s="5">
        <v>65</v>
      </c>
      <c r="AF68" s="26">
        <v>0</v>
      </c>
      <c r="AG68" s="25">
        <v>0</v>
      </c>
    </row>
    <row r="69" spans="1:33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7">
        <v>0</v>
      </c>
      <c r="M69" s="14">
        <v>0</v>
      </c>
      <c r="N69" s="8">
        <v>5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10">
        <f t="shared" si="5"/>
        <v>0</v>
      </c>
      <c r="W69" s="8">
        <v>10</v>
      </c>
      <c r="X69" s="8">
        <v>0</v>
      </c>
      <c r="Y69" s="8">
        <v>0</v>
      </c>
      <c r="Z69" s="8">
        <f>IF(ISBLANK(AA69),0, LOOKUP(AA69,[1]Skill!$A:$A,[1]Skill!$X:$X)*AB69/100)</f>
        <v>0</v>
      </c>
      <c r="AA69" s="32"/>
      <c r="AB69" s="4"/>
      <c r="AC69" s="4" t="s">
        <v>1</v>
      </c>
      <c r="AD69" s="4"/>
      <c r="AE69" s="5">
        <v>66</v>
      </c>
      <c r="AF69" s="26">
        <v>0</v>
      </c>
      <c r="AG69" s="25">
        <v>0</v>
      </c>
    </row>
    <row r="70" spans="1:33" hidden="1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7">
        <v>0</v>
      </c>
      <c r="M70" s="14">
        <v>0</v>
      </c>
      <c r="N70" s="8">
        <v>5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10">
        <f t="shared" si="5"/>
        <v>0</v>
      </c>
      <c r="W70" s="8">
        <v>10</v>
      </c>
      <c r="X70" s="8">
        <v>0</v>
      </c>
      <c r="Y70" s="8">
        <v>0</v>
      </c>
      <c r="Z70" s="8">
        <f>IF(ISBLANK(AA70),0, LOOKUP(AA70,[1]Skill!$A:$A,[1]Skill!$X:$X)*AB70/100)</f>
        <v>0</v>
      </c>
      <c r="AA70" s="32"/>
      <c r="AB70" s="4"/>
      <c r="AC70" s="4" t="s">
        <v>3</v>
      </c>
      <c r="AD70" s="4"/>
      <c r="AE70" s="5">
        <v>67</v>
      </c>
      <c r="AF70" s="26">
        <v>0</v>
      </c>
      <c r="AG70" s="25">
        <v>0</v>
      </c>
    </row>
    <row r="71" spans="1:33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100</v>
      </c>
      <c r="L71" s="7">
        <v>0</v>
      </c>
      <c r="M71" s="14">
        <v>0</v>
      </c>
      <c r="N71" s="8">
        <v>4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10">
        <f t="shared" si="5"/>
        <v>0</v>
      </c>
      <c r="W71" s="8">
        <v>0</v>
      </c>
      <c r="X71" s="8">
        <v>0</v>
      </c>
      <c r="Y71" s="8">
        <v>0</v>
      </c>
      <c r="Z71" s="8">
        <f>IF(ISBLANK(AA71),0, LOOKUP(AA71,[1]Skill!$A:$A,[1]Skill!$X:$X)*AB71/100)</f>
        <v>0</v>
      </c>
      <c r="AA71" s="32"/>
      <c r="AB71" s="4"/>
      <c r="AC71" s="4" t="s">
        <v>5</v>
      </c>
      <c r="AD71" s="4"/>
      <c r="AE71" s="5">
        <v>68</v>
      </c>
      <c r="AF71" s="26">
        <v>0</v>
      </c>
      <c r="AG71" s="25">
        <v>0</v>
      </c>
    </row>
    <row r="72" spans="1:33" hidden="1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7">
        <v>0</v>
      </c>
      <c r="M72" s="14">
        <v>5</v>
      </c>
      <c r="N72" s="8">
        <v>4</v>
      </c>
      <c r="O72" s="8">
        <v>0</v>
      </c>
      <c r="P72" s="8">
        <v>0</v>
      </c>
      <c r="Q72" s="8">
        <v>2</v>
      </c>
      <c r="R72" s="8">
        <v>2</v>
      </c>
      <c r="S72" s="8">
        <v>2</v>
      </c>
      <c r="T72" s="8">
        <v>2</v>
      </c>
      <c r="U72" s="8">
        <v>0</v>
      </c>
      <c r="V72" s="10">
        <f t="shared" si="5"/>
        <v>5</v>
      </c>
      <c r="W72" s="8">
        <v>0</v>
      </c>
      <c r="X72" s="8">
        <v>0</v>
      </c>
      <c r="Y72" s="8">
        <v>0</v>
      </c>
      <c r="Z72" s="8">
        <f>IF(ISBLANK(AA72),0, LOOKUP(AA72,[1]Skill!$A:$A,[1]Skill!$X:$X)*AB72/100)</f>
        <v>0</v>
      </c>
      <c r="AB72" s="4"/>
      <c r="AC72" s="4" t="s">
        <v>5</v>
      </c>
      <c r="AD72" s="4"/>
      <c r="AE72" s="5">
        <v>69</v>
      </c>
      <c r="AF72" s="26">
        <v>0</v>
      </c>
      <c r="AG72" s="25">
        <v>0</v>
      </c>
    </row>
    <row r="73" spans="1:33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40</v>
      </c>
      <c r="L73" s="7">
        <v>0</v>
      </c>
      <c r="M73" s="14">
        <v>0</v>
      </c>
      <c r="N73" s="8">
        <v>4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10">
        <f t="shared" si="5"/>
        <v>0</v>
      </c>
      <c r="W73" s="8">
        <v>0</v>
      </c>
      <c r="X73" s="8">
        <v>0</v>
      </c>
      <c r="Y73" s="8">
        <v>0</v>
      </c>
      <c r="Z73" s="8">
        <f>IF(ISBLANK(AA73),0, LOOKUP(AA73,[1]Skill!$A:$A,[1]Skill!$X:$X)*AB73/100)</f>
        <v>60</v>
      </c>
      <c r="AA73" s="37">
        <v>55110013</v>
      </c>
      <c r="AB73" s="4">
        <v>30</v>
      </c>
      <c r="AC73" s="4" t="s">
        <v>5</v>
      </c>
      <c r="AD73" s="4"/>
      <c r="AE73" s="5">
        <v>70</v>
      </c>
      <c r="AF73" s="26">
        <v>0</v>
      </c>
      <c r="AG73" s="25">
        <v>0</v>
      </c>
    </row>
    <row r="74" spans="1:33" hidden="1">
      <c r="A74">
        <v>52000071</v>
      </c>
      <c r="B74" s="4" t="s">
        <v>100</v>
      </c>
      <c r="C74" s="4" t="s">
        <v>235</v>
      </c>
      <c r="D74" s="25" t="s">
        <v>362</v>
      </c>
      <c r="E74" s="4">
        <v>4</v>
      </c>
      <c r="F74">
        <v>100</v>
      </c>
      <c r="G74" s="4">
        <v>0</v>
      </c>
      <c r="H74" s="4">
        <f t="shared" si="4"/>
        <v>3</v>
      </c>
      <c r="I74" s="4">
        <v>4</v>
      </c>
      <c r="J74" s="6">
        <v>50</v>
      </c>
      <c r="K74" s="6">
        <v>25</v>
      </c>
      <c r="L74" s="7">
        <v>0</v>
      </c>
      <c r="M74" s="14">
        <v>5</v>
      </c>
      <c r="N74" s="8">
        <v>4</v>
      </c>
      <c r="O74" s="8">
        <v>0</v>
      </c>
      <c r="P74" s="8">
        <v>0</v>
      </c>
      <c r="Q74" s="8">
        <v>0</v>
      </c>
      <c r="R74" s="8">
        <v>0</v>
      </c>
      <c r="S74" s="8">
        <v>4</v>
      </c>
      <c r="T74" s="8">
        <v>0</v>
      </c>
      <c r="U74" s="8">
        <v>0</v>
      </c>
      <c r="V74" s="10">
        <f t="shared" si="5"/>
        <v>5</v>
      </c>
      <c r="W74" s="8">
        <v>0</v>
      </c>
      <c r="X74" s="8">
        <v>0</v>
      </c>
      <c r="Y74" s="8">
        <v>0</v>
      </c>
      <c r="Z74" s="8">
        <f>IF(ISBLANK(AA74),0, LOOKUP(AA74,[1]Skill!$A:$A,[1]Skill!$X:$X)*AB74/100)</f>
        <v>5</v>
      </c>
      <c r="AA74" s="37">
        <v>55500001</v>
      </c>
      <c r="AB74" s="4">
        <v>100</v>
      </c>
      <c r="AC74" s="4" t="s">
        <v>3</v>
      </c>
      <c r="AD74" s="4"/>
      <c r="AE74" s="5">
        <v>71</v>
      </c>
      <c r="AF74" s="26">
        <v>0</v>
      </c>
      <c r="AG74" s="25">
        <v>0</v>
      </c>
    </row>
    <row r="75" spans="1:33">
      <c r="A75">
        <v>52000072</v>
      </c>
      <c r="B75" s="4" t="s">
        <v>66</v>
      </c>
      <c r="C75" s="4" t="s">
        <v>206</v>
      </c>
      <c r="D75" s="25" t="s">
        <v>362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7">
        <v>0</v>
      </c>
      <c r="M75" s="14">
        <v>0</v>
      </c>
      <c r="N75" s="8">
        <v>4</v>
      </c>
      <c r="O75" s="8">
        <v>0</v>
      </c>
      <c r="P75" s="8">
        <v>0</v>
      </c>
      <c r="Q75" s="8">
        <v>5</v>
      </c>
      <c r="R75" s="8">
        <v>0</v>
      </c>
      <c r="S75" s="8">
        <v>0</v>
      </c>
      <c r="T75" s="8">
        <v>0</v>
      </c>
      <c r="U75" s="8">
        <v>0</v>
      </c>
      <c r="V75" s="10">
        <f t="shared" si="5"/>
        <v>0</v>
      </c>
      <c r="W75" s="8">
        <v>0</v>
      </c>
      <c r="X75" s="8">
        <v>0</v>
      </c>
      <c r="Y75" s="8">
        <v>0</v>
      </c>
      <c r="Z75" s="8">
        <f>IF(ISBLANK(AA75),0, LOOKUP(AA75,[1]Skill!$A:$A,[1]Skill!$X:$X)*AB75/100)</f>
        <v>5</v>
      </c>
      <c r="AA75" s="37">
        <v>55500003</v>
      </c>
      <c r="AB75" s="4">
        <v>100</v>
      </c>
      <c r="AC75" s="4" t="s">
        <v>3</v>
      </c>
      <c r="AD75" s="4"/>
      <c r="AE75" s="5">
        <v>72</v>
      </c>
      <c r="AF75" s="26">
        <v>0</v>
      </c>
      <c r="AG75" s="25">
        <v>0</v>
      </c>
    </row>
    <row r="76" spans="1:33" hidden="1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60</v>
      </c>
      <c r="K76" s="7">
        <v>0</v>
      </c>
      <c r="L76" s="7">
        <v>0</v>
      </c>
      <c r="M76" s="14">
        <v>3</v>
      </c>
      <c r="N76" s="8">
        <v>4</v>
      </c>
      <c r="O76" s="8">
        <v>3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10">
        <f t="shared" si="5"/>
        <v>3</v>
      </c>
      <c r="W76" s="8">
        <v>10</v>
      </c>
      <c r="X76" s="8">
        <v>0</v>
      </c>
      <c r="Y76" s="8">
        <v>0</v>
      </c>
      <c r="Z76" s="8">
        <f>IF(ISBLANK(AA76),0, LOOKUP(AA76,[1]Skill!$A:$A,[1]Skill!$X:$X)*AB76/100)</f>
        <v>25</v>
      </c>
      <c r="AA76" s="4">
        <v>55990102</v>
      </c>
      <c r="AB76" s="4">
        <v>100</v>
      </c>
      <c r="AC76" s="4" t="s">
        <v>68</v>
      </c>
      <c r="AD76" s="4"/>
      <c r="AE76" s="5">
        <v>73</v>
      </c>
      <c r="AF76" s="26">
        <v>0</v>
      </c>
      <c r="AG76" s="25">
        <v>0</v>
      </c>
    </row>
    <row r="77" spans="1:33">
      <c r="A77">
        <v>52000074</v>
      </c>
      <c r="B77" s="4" t="s">
        <v>69</v>
      </c>
      <c r="C77" s="4" t="s">
        <v>207</v>
      </c>
      <c r="D77" s="25" t="s">
        <v>362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7">
        <v>0</v>
      </c>
      <c r="M77" s="14">
        <v>0</v>
      </c>
      <c r="N77" s="8">
        <v>4</v>
      </c>
      <c r="O77" s="8">
        <v>0</v>
      </c>
      <c r="P77" s="8">
        <v>0</v>
      </c>
      <c r="Q77" s="8">
        <v>0</v>
      </c>
      <c r="R77" s="8">
        <v>5</v>
      </c>
      <c r="S77" s="8">
        <v>0</v>
      </c>
      <c r="T77" s="8">
        <v>0</v>
      </c>
      <c r="U77" s="8">
        <v>0</v>
      </c>
      <c r="V77" s="10">
        <f t="shared" si="5"/>
        <v>0</v>
      </c>
      <c r="W77" s="8">
        <v>10</v>
      </c>
      <c r="X77" s="8">
        <v>0</v>
      </c>
      <c r="Y77" s="8">
        <v>0</v>
      </c>
      <c r="Z77" s="8">
        <f>IF(ISBLANK(AA77),0, LOOKUP(AA77,[1]Skill!$A:$A,[1]Skill!$X:$X)*AB77/100)</f>
        <v>5</v>
      </c>
      <c r="AA77" s="37">
        <v>55500014</v>
      </c>
      <c r="AB77" s="4">
        <v>100</v>
      </c>
      <c r="AC77" s="4" t="s">
        <v>3</v>
      </c>
      <c r="AD77" s="4"/>
      <c r="AE77" s="5">
        <v>74</v>
      </c>
      <c r="AF77" s="26">
        <v>0</v>
      </c>
      <c r="AG77" s="25">
        <v>0</v>
      </c>
    </row>
    <row r="78" spans="1:33" hidden="1">
      <c r="A78">
        <v>52000075</v>
      </c>
      <c r="B78" s="4" t="s">
        <v>70</v>
      </c>
      <c r="C78" s="4" t="s">
        <v>208</v>
      </c>
      <c r="D78" s="25" t="s">
        <v>362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7">
        <v>0</v>
      </c>
      <c r="M78" s="14">
        <v>3</v>
      </c>
      <c r="N78" s="8">
        <v>4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2</v>
      </c>
      <c r="U78" s="8">
        <v>0</v>
      </c>
      <c r="V78" s="10">
        <f t="shared" si="5"/>
        <v>3</v>
      </c>
      <c r="W78" s="8">
        <v>10</v>
      </c>
      <c r="X78" s="8">
        <v>0</v>
      </c>
      <c r="Y78" s="8">
        <v>0</v>
      </c>
      <c r="Z78" s="8">
        <f>IF(ISBLANK(AA78),0, LOOKUP(AA78,[1]Skill!$A:$A,[1]Skill!$X:$X)*AB78/100)</f>
        <v>5</v>
      </c>
      <c r="AA78" s="37">
        <v>55500008</v>
      </c>
      <c r="AB78" s="4">
        <v>100</v>
      </c>
      <c r="AC78" s="4" t="s">
        <v>3</v>
      </c>
      <c r="AD78" s="4"/>
      <c r="AE78" s="5">
        <v>75</v>
      </c>
      <c r="AF78" s="26">
        <v>0</v>
      </c>
      <c r="AG78" s="25">
        <v>0</v>
      </c>
    </row>
    <row r="79" spans="1:33" hidden="1">
      <c r="A79">
        <v>52000076</v>
      </c>
      <c r="B79" s="4" t="s">
        <v>71</v>
      </c>
      <c r="C79" s="4" t="s">
        <v>209</v>
      </c>
      <c r="D79" s="25" t="s">
        <v>362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7">
        <v>0</v>
      </c>
      <c r="M79" s="14">
        <v>5</v>
      </c>
      <c r="N79" s="8">
        <v>4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10">
        <f t="shared" si="5"/>
        <v>5</v>
      </c>
      <c r="W79" s="8">
        <v>10</v>
      </c>
      <c r="X79" s="8">
        <v>0</v>
      </c>
      <c r="Y79" s="8">
        <v>0</v>
      </c>
      <c r="Z79" s="8">
        <f>IF(ISBLANK(AA79),0, LOOKUP(AA79,[1]Skill!$A:$A,[1]Skill!$X:$X)*AB79/100)</f>
        <v>5</v>
      </c>
      <c r="AA79" s="37">
        <v>55500005</v>
      </c>
      <c r="AB79" s="4">
        <v>100</v>
      </c>
      <c r="AC79" s="4" t="s">
        <v>3</v>
      </c>
      <c r="AD79" s="4"/>
      <c r="AE79" s="5">
        <v>76</v>
      </c>
      <c r="AF79" s="26">
        <v>0</v>
      </c>
      <c r="AG79" s="25">
        <v>0</v>
      </c>
    </row>
    <row r="80" spans="1:33" hidden="1">
      <c r="A80">
        <v>52000077</v>
      </c>
      <c r="B80" s="4" t="s">
        <v>72</v>
      </c>
      <c r="C80" s="4" t="s">
        <v>210</v>
      </c>
      <c r="D80" s="25" t="s">
        <v>362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7">
        <v>0</v>
      </c>
      <c r="M80" s="14">
        <v>3</v>
      </c>
      <c r="N80" s="8">
        <v>4</v>
      </c>
      <c r="O80" s="8">
        <v>0</v>
      </c>
      <c r="P80" s="8">
        <v>0</v>
      </c>
      <c r="Q80" s="8">
        <v>0</v>
      </c>
      <c r="R80" s="8">
        <v>3</v>
      </c>
      <c r="S80" s="8">
        <v>0</v>
      </c>
      <c r="T80" s="8">
        <v>0</v>
      </c>
      <c r="U80" s="8">
        <v>0</v>
      </c>
      <c r="V80" s="10">
        <f t="shared" si="5"/>
        <v>3</v>
      </c>
      <c r="W80" s="8">
        <v>10</v>
      </c>
      <c r="X80" s="8">
        <v>0</v>
      </c>
      <c r="Y80" s="8">
        <v>0</v>
      </c>
      <c r="Z80" s="8">
        <f>IF(ISBLANK(AA80),0, LOOKUP(AA80,[1]Skill!$A:$A,[1]Skill!$X:$X)*AB80/100)</f>
        <v>5</v>
      </c>
      <c r="AA80" s="37">
        <v>55500010</v>
      </c>
      <c r="AB80" s="4">
        <v>100</v>
      </c>
      <c r="AC80" s="4" t="s">
        <v>3</v>
      </c>
      <c r="AD80" s="4"/>
      <c r="AE80" s="5">
        <v>77</v>
      </c>
      <c r="AF80" s="26">
        <v>0</v>
      </c>
      <c r="AG80" s="25">
        <v>0</v>
      </c>
    </row>
    <row r="81" spans="1:33" hidden="1">
      <c r="A81">
        <v>52000078</v>
      </c>
      <c r="B81" s="4" t="s">
        <v>73</v>
      </c>
      <c r="C81" s="4" t="s">
        <v>211</v>
      </c>
      <c r="D81" s="25" t="s">
        <v>362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7">
        <v>0</v>
      </c>
      <c r="M81" s="14">
        <v>2</v>
      </c>
      <c r="N81" s="8">
        <v>4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4</v>
      </c>
      <c r="U81" s="8">
        <v>0</v>
      </c>
      <c r="V81" s="10">
        <f t="shared" si="5"/>
        <v>2</v>
      </c>
      <c r="W81" s="8">
        <v>10</v>
      </c>
      <c r="X81" s="8">
        <v>0</v>
      </c>
      <c r="Y81" s="8">
        <v>0</v>
      </c>
      <c r="Z81" s="8">
        <f>IF(ISBLANK(AA81),0, LOOKUP(AA81,[1]Skill!$A:$A,[1]Skill!$X:$X)*AB81/100)</f>
        <v>5</v>
      </c>
      <c r="AA81" s="37">
        <v>55500009</v>
      </c>
      <c r="AB81" s="4">
        <v>100</v>
      </c>
      <c r="AC81" s="4" t="s">
        <v>3</v>
      </c>
      <c r="AD81" s="4"/>
      <c r="AE81" s="5">
        <v>78</v>
      </c>
      <c r="AF81" s="26">
        <v>0</v>
      </c>
      <c r="AG81" s="25">
        <v>0</v>
      </c>
    </row>
    <row r="82" spans="1:33">
      <c r="A82">
        <v>52000079</v>
      </c>
      <c r="B82" s="4" t="s">
        <v>74</v>
      </c>
      <c r="C82" s="4" t="s">
        <v>212</v>
      </c>
      <c r="D82" s="25" t="s">
        <v>362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7">
        <v>0</v>
      </c>
      <c r="M82" s="14">
        <v>0</v>
      </c>
      <c r="N82" s="8">
        <v>4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10">
        <f t="shared" si="5"/>
        <v>0</v>
      </c>
      <c r="W82" s="8">
        <v>10</v>
      </c>
      <c r="X82" s="8">
        <v>0</v>
      </c>
      <c r="Y82" s="8">
        <v>0</v>
      </c>
      <c r="Z82" s="8">
        <f>IF(ISBLANK(AA82),0, LOOKUP(AA82,[1]Skill!$A:$A,[1]Skill!$X:$X)*AB82/100)</f>
        <v>5</v>
      </c>
      <c r="AA82" s="37">
        <v>55500011</v>
      </c>
      <c r="AB82" s="4">
        <v>100</v>
      </c>
      <c r="AC82" s="4" t="s">
        <v>3</v>
      </c>
      <c r="AD82" s="4"/>
      <c r="AE82" s="5">
        <v>79</v>
      </c>
      <c r="AF82" s="26">
        <v>0</v>
      </c>
      <c r="AG82" s="25">
        <v>0</v>
      </c>
    </row>
    <row r="83" spans="1:33" hidden="1">
      <c r="A83">
        <v>52000080</v>
      </c>
      <c r="B83" s="4" t="s">
        <v>75</v>
      </c>
      <c r="C83" s="4" t="s">
        <v>213</v>
      </c>
      <c r="D83" s="25" t="s">
        <v>362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7">
        <v>0</v>
      </c>
      <c r="M83" s="14">
        <v>3</v>
      </c>
      <c r="N83" s="8">
        <v>4</v>
      </c>
      <c r="O83" s="8">
        <v>0</v>
      </c>
      <c r="P83" s="8">
        <v>0</v>
      </c>
      <c r="Q83" s="8">
        <v>0</v>
      </c>
      <c r="R83" s="8">
        <v>3</v>
      </c>
      <c r="S83" s="8">
        <v>0</v>
      </c>
      <c r="T83" s="8">
        <v>0</v>
      </c>
      <c r="U83" s="8">
        <v>0</v>
      </c>
      <c r="V83" s="10">
        <f t="shared" si="5"/>
        <v>3</v>
      </c>
      <c r="W83" s="8">
        <v>10</v>
      </c>
      <c r="X83" s="8">
        <v>0</v>
      </c>
      <c r="Y83" s="8">
        <v>0</v>
      </c>
      <c r="Z83" s="8">
        <f>IF(ISBLANK(AA83),0, LOOKUP(AA83,[1]Skill!$A:$A,[1]Skill!$X:$X)*AB83/100)</f>
        <v>5</v>
      </c>
      <c r="AA83" s="37">
        <v>55500001</v>
      </c>
      <c r="AB83" s="4">
        <v>100</v>
      </c>
      <c r="AC83" s="4" t="s">
        <v>3</v>
      </c>
      <c r="AD83" s="4"/>
      <c r="AE83" s="5">
        <v>80</v>
      </c>
      <c r="AF83" s="26">
        <v>0</v>
      </c>
      <c r="AG83" s="25">
        <v>0</v>
      </c>
    </row>
    <row r="84" spans="1:33">
      <c r="A84">
        <v>52000081</v>
      </c>
      <c r="B84" s="4" t="s">
        <v>76</v>
      </c>
      <c r="C84" s="4" t="s">
        <v>214</v>
      </c>
      <c r="D84" s="25" t="s">
        <v>362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7">
        <v>0</v>
      </c>
      <c r="M84" s="14">
        <v>0</v>
      </c>
      <c r="N84" s="8">
        <v>4</v>
      </c>
      <c r="O84" s="8">
        <v>0</v>
      </c>
      <c r="P84" s="8">
        <v>0</v>
      </c>
      <c r="Q84" s="8">
        <v>3</v>
      </c>
      <c r="R84" s="8">
        <v>0</v>
      </c>
      <c r="S84" s="8">
        <v>0</v>
      </c>
      <c r="T84" s="8">
        <v>0</v>
      </c>
      <c r="U84" s="8">
        <v>0</v>
      </c>
      <c r="V84" s="10">
        <f t="shared" si="5"/>
        <v>0</v>
      </c>
      <c r="W84" s="8">
        <v>10</v>
      </c>
      <c r="X84" s="8">
        <v>0</v>
      </c>
      <c r="Y84" s="8">
        <v>0</v>
      </c>
      <c r="Z84" s="8">
        <f>IF(ISBLANK(AA84),0, LOOKUP(AA84,[1]Skill!$A:$A,[1]Skill!$X:$X)*AB84/100)</f>
        <v>5</v>
      </c>
      <c r="AA84" s="37">
        <v>55500012</v>
      </c>
      <c r="AB84" s="4">
        <v>100</v>
      </c>
      <c r="AC84" s="4" t="s">
        <v>3</v>
      </c>
      <c r="AD84" s="4"/>
      <c r="AE84" s="5">
        <v>81</v>
      </c>
      <c r="AF84" s="26">
        <v>0</v>
      </c>
      <c r="AG84" s="25">
        <v>0</v>
      </c>
    </row>
    <row r="85" spans="1:33" hidden="1">
      <c r="A85">
        <v>52000082</v>
      </c>
      <c r="B85" s="4" t="s">
        <v>77</v>
      </c>
      <c r="C85" s="4" t="s">
        <v>215</v>
      </c>
      <c r="D85" s="25"/>
      <c r="E85" s="4">
        <v>4</v>
      </c>
      <c r="F85">
        <v>101</v>
      </c>
      <c r="G85" s="4">
        <v>1</v>
      </c>
      <c r="H85" s="4">
        <f t="shared" si="4"/>
        <v>3</v>
      </c>
      <c r="I85" s="4">
        <v>4</v>
      </c>
      <c r="J85" s="6">
        <v>75</v>
      </c>
      <c r="K85" s="6">
        <v>0</v>
      </c>
      <c r="L85" s="7">
        <v>0</v>
      </c>
      <c r="M85" s="14">
        <v>5</v>
      </c>
      <c r="N85" s="8">
        <v>6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10">
        <f t="shared" si="5"/>
        <v>5</v>
      </c>
      <c r="W85" s="8">
        <v>20</v>
      </c>
      <c r="X85" s="8">
        <v>0</v>
      </c>
      <c r="Y85" s="8">
        <v>25</v>
      </c>
      <c r="Z85" s="8">
        <f>IF(ISBLANK(AA85),0, LOOKUP(AA85,[1]Skill!$A:$A,[1]Skill!$X:$X)*AB85/100)</f>
        <v>0</v>
      </c>
      <c r="AA85" s="32"/>
      <c r="AB85" s="4"/>
      <c r="AC85" s="4" t="s">
        <v>305</v>
      </c>
      <c r="AD85" s="4"/>
      <c r="AE85" s="5">
        <v>82</v>
      </c>
      <c r="AF85" s="26">
        <v>0</v>
      </c>
      <c r="AG85" s="25">
        <v>0</v>
      </c>
    </row>
    <row r="86" spans="1:33" hidden="1">
      <c r="A86">
        <v>52000083</v>
      </c>
      <c r="B86" s="4" t="s">
        <v>135</v>
      </c>
      <c r="C86" s="4" t="s">
        <v>216</v>
      </c>
      <c r="D86" s="25"/>
      <c r="E86" s="4">
        <v>4</v>
      </c>
      <c r="F86">
        <v>101</v>
      </c>
      <c r="G86" s="4">
        <v>2</v>
      </c>
      <c r="H86" s="4">
        <f t="shared" si="4"/>
        <v>3</v>
      </c>
      <c r="I86" s="4">
        <v>4</v>
      </c>
      <c r="J86" s="6">
        <v>75</v>
      </c>
      <c r="K86" s="6">
        <v>0</v>
      </c>
      <c r="L86" s="7">
        <v>0</v>
      </c>
      <c r="M86" s="14">
        <v>5</v>
      </c>
      <c r="N86" s="8">
        <v>6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10">
        <f t="shared" si="5"/>
        <v>5</v>
      </c>
      <c r="W86" s="8">
        <v>20</v>
      </c>
      <c r="X86" s="8">
        <v>0</v>
      </c>
      <c r="Y86" s="8">
        <v>25</v>
      </c>
      <c r="Z86" s="8">
        <f>IF(ISBLANK(AA86),0, LOOKUP(AA86,[1]Skill!$A:$A,[1]Skill!$X:$X)*AB86/100)</f>
        <v>0</v>
      </c>
      <c r="AA86" s="32"/>
      <c r="AB86" s="4"/>
      <c r="AC86" s="4" t="s">
        <v>28</v>
      </c>
      <c r="AD86" s="4">
        <v>11000008</v>
      </c>
      <c r="AE86" s="5">
        <v>83</v>
      </c>
      <c r="AF86" s="26">
        <v>0</v>
      </c>
      <c r="AG86" s="25">
        <v>0</v>
      </c>
    </row>
    <row r="87" spans="1:33" hidden="1">
      <c r="A87">
        <v>52000084</v>
      </c>
      <c r="B87" s="4" t="s">
        <v>78</v>
      </c>
      <c r="C87" s="4" t="s">
        <v>217</v>
      </c>
      <c r="D87" s="25"/>
      <c r="E87" s="4">
        <v>4</v>
      </c>
      <c r="F87">
        <v>101</v>
      </c>
      <c r="G87" s="4">
        <v>3</v>
      </c>
      <c r="H87" s="4">
        <f t="shared" si="4"/>
        <v>3</v>
      </c>
      <c r="I87" s="4">
        <v>4</v>
      </c>
      <c r="J87" s="6">
        <v>75</v>
      </c>
      <c r="K87" s="6">
        <v>0</v>
      </c>
      <c r="L87" s="7">
        <v>0</v>
      </c>
      <c r="M87" s="14">
        <v>5</v>
      </c>
      <c r="N87" s="8">
        <v>6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10">
        <f t="shared" si="5"/>
        <v>5</v>
      </c>
      <c r="W87" s="8">
        <v>20</v>
      </c>
      <c r="X87" s="8">
        <v>0</v>
      </c>
      <c r="Y87" s="8">
        <v>25</v>
      </c>
      <c r="Z87" s="8">
        <f>IF(ISBLANK(AA87),0, LOOKUP(AA87,[1]Skill!$A:$A,[1]Skill!$X:$X)*AB87/100)</f>
        <v>0</v>
      </c>
      <c r="AA87" s="32"/>
      <c r="AB87" s="4"/>
      <c r="AC87" s="4" t="s">
        <v>30</v>
      </c>
      <c r="AD87" s="4">
        <v>11000006</v>
      </c>
      <c r="AE87" s="5">
        <v>84</v>
      </c>
      <c r="AF87" s="26">
        <v>0</v>
      </c>
      <c r="AG87" s="25">
        <v>0</v>
      </c>
    </row>
    <row r="88" spans="1:33" hidden="1">
      <c r="A88">
        <v>52000085</v>
      </c>
      <c r="B88" s="4" t="s">
        <v>79</v>
      </c>
      <c r="C88" s="4" t="s">
        <v>218</v>
      </c>
      <c r="D88" s="25"/>
      <c r="E88" s="4">
        <v>4</v>
      </c>
      <c r="F88">
        <v>101</v>
      </c>
      <c r="G88" s="4">
        <v>4</v>
      </c>
      <c r="H88" s="4">
        <f t="shared" si="4"/>
        <v>3</v>
      </c>
      <c r="I88" s="4">
        <v>4</v>
      </c>
      <c r="J88" s="6">
        <v>75</v>
      </c>
      <c r="K88" s="6">
        <v>0</v>
      </c>
      <c r="L88" s="7">
        <v>0</v>
      </c>
      <c r="M88" s="14">
        <v>5</v>
      </c>
      <c r="N88" s="8">
        <v>6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10">
        <f t="shared" si="5"/>
        <v>5</v>
      </c>
      <c r="W88" s="8">
        <v>20</v>
      </c>
      <c r="X88" s="8">
        <v>0</v>
      </c>
      <c r="Y88" s="8">
        <v>25</v>
      </c>
      <c r="Z88" s="8">
        <f>IF(ISBLANK(AA88),0, LOOKUP(AA88,[1]Skill!$A:$A,[1]Skill!$X:$X)*AB88/100)</f>
        <v>0</v>
      </c>
      <c r="AA88" s="32"/>
      <c r="AB88" s="4"/>
      <c r="AC88" s="4" t="s">
        <v>307</v>
      </c>
      <c r="AD88" s="4"/>
      <c r="AE88" s="5">
        <v>85</v>
      </c>
      <c r="AF88" s="26">
        <v>0</v>
      </c>
      <c r="AG88" s="25">
        <v>0</v>
      </c>
    </row>
    <row r="89" spans="1:33" hidden="1">
      <c r="A89">
        <v>52000086</v>
      </c>
      <c r="B89" s="4" t="s">
        <v>80</v>
      </c>
      <c r="C89" s="4" t="s">
        <v>219</v>
      </c>
      <c r="D89" s="25" t="s">
        <v>350</v>
      </c>
      <c r="E89" s="4">
        <v>4</v>
      </c>
      <c r="F89">
        <v>101</v>
      </c>
      <c r="G89" s="4">
        <v>1</v>
      </c>
      <c r="H89" s="4">
        <f t="shared" si="4"/>
        <v>4</v>
      </c>
      <c r="I89" s="4">
        <v>4</v>
      </c>
      <c r="J89" s="6">
        <v>55</v>
      </c>
      <c r="K89" s="6">
        <v>0</v>
      </c>
      <c r="L89" s="7">
        <v>0</v>
      </c>
      <c r="M89" s="14">
        <v>9</v>
      </c>
      <c r="N89" s="8">
        <v>6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10">
        <f t="shared" si="5"/>
        <v>9</v>
      </c>
      <c r="W89" s="8">
        <v>20</v>
      </c>
      <c r="X89" s="8">
        <v>0</v>
      </c>
      <c r="Y89" s="8">
        <v>25</v>
      </c>
      <c r="Z89" s="8">
        <f>IF(ISBLANK(AA89),0, LOOKUP(AA89,[1]Skill!$A:$A,[1]Skill!$X:$X)*AB89/100)</f>
        <v>20</v>
      </c>
      <c r="AA89" s="32">
        <v>55510009</v>
      </c>
      <c r="AB89" s="4">
        <v>40</v>
      </c>
      <c r="AC89" s="4" t="s">
        <v>304</v>
      </c>
      <c r="AD89" s="4">
        <v>11000006</v>
      </c>
      <c r="AE89" s="5">
        <v>86</v>
      </c>
      <c r="AF89" s="26">
        <v>0</v>
      </c>
      <c r="AG89" s="25">
        <v>0</v>
      </c>
    </row>
    <row r="90" spans="1:33" hidden="1">
      <c r="A90">
        <v>52000087</v>
      </c>
      <c r="B90" s="4" t="s">
        <v>81</v>
      </c>
      <c r="C90" s="4" t="s">
        <v>220</v>
      </c>
      <c r="D90" s="25" t="s">
        <v>350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60</v>
      </c>
      <c r="K90" s="6">
        <v>0</v>
      </c>
      <c r="L90" s="7">
        <v>0</v>
      </c>
      <c r="M90" s="14">
        <v>4</v>
      </c>
      <c r="N90" s="8">
        <v>6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0">
        <f t="shared" si="5"/>
        <v>4</v>
      </c>
      <c r="W90" s="8">
        <v>20</v>
      </c>
      <c r="X90" s="8">
        <v>0</v>
      </c>
      <c r="Y90" s="8">
        <v>25</v>
      </c>
      <c r="Z90" s="8">
        <f>IF(ISBLANK(AA90),0, LOOKUP(AA90,[1]Skill!$A:$A,[1]Skill!$X:$X)*AB90/100)</f>
        <v>15</v>
      </c>
      <c r="AA90" s="32">
        <v>55510002</v>
      </c>
      <c r="AB90" s="4">
        <v>100</v>
      </c>
      <c r="AC90" s="4" t="s">
        <v>32</v>
      </c>
      <c r="AD90" s="4">
        <v>11000010</v>
      </c>
      <c r="AE90" s="5">
        <v>87</v>
      </c>
      <c r="AF90" s="26">
        <v>0</v>
      </c>
      <c r="AG90" s="25">
        <v>0</v>
      </c>
    </row>
    <row r="91" spans="1:33" hidden="1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3</v>
      </c>
      <c r="I91" s="4">
        <v>4</v>
      </c>
      <c r="J91" s="6">
        <v>75</v>
      </c>
      <c r="K91" s="6">
        <v>0</v>
      </c>
      <c r="L91" s="7">
        <v>0</v>
      </c>
      <c r="M91" s="14">
        <v>5</v>
      </c>
      <c r="N91" s="8">
        <v>6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10">
        <f t="shared" si="5"/>
        <v>5</v>
      </c>
      <c r="W91" s="8">
        <v>20</v>
      </c>
      <c r="X91" s="8">
        <v>0</v>
      </c>
      <c r="Y91" s="8">
        <v>25</v>
      </c>
      <c r="Z91" s="8">
        <f>IF(ISBLANK(AA91),0, LOOKUP(AA91,[1]Skill!$A:$A,[1]Skill!$X:$X)*AB91/100)</f>
        <v>0</v>
      </c>
      <c r="AA91" s="32"/>
      <c r="AB91" s="4"/>
      <c r="AC91" s="4" t="s">
        <v>303</v>
      </c>
      <c r="AD91" s="4">
        <v>11000007</v>
      </c>
      <c r="AE91" s="5">
        <v>88</v>
      </c>
      <c r="AF91" s="26">
        <v>0</v>
      </c>
      <c r="AG91" s="25">
        <v>0</v>
      </c>
    </row>
    <row r="92" spans="1:33" hidden="1">
      <c r="A92">
        <v>52000089</v>
      </c>
      <c r="B92" s="4" t="s">
        <v>83</v>
      </c>
      <c r="C92" s="4" t="s">
        <v>221</v>
      </c>
      <c r="D92" s="25"/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75</v>
      </c>
      <c r="K92" s="6">
        <v>0</v>
      </c>
      <c r="L92" s="7">
        <v>0</v>
      </c>
      <c r="M92" s="14">
        <v>5</v>
      </c>
      <c r="N92" s="8">
        <v>6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10">
        <f t="shared" si="5"/>
        <v>5</v>
      </c>
      <c r="W92" s="8">
        <v>20</v>
      </c>
      <c r="X92" s="8">
        <v>0</v>
      </c>
      <c r="Y92" s="8">
        <v>25</v>
      </c>
      <c r="Z92" s="8">
        <f>IF(ISBLANK(AA92),0, LOOKUP(AA92,[1]Skill!$A:$A,[1]Skill!$X:$X)*AB92/100)</f>
        <v>0</v>
      </c>
      <c r="AA92" s="32"/>
      <c r="AB92" s="4"/>
      <c r="AC92" s="4" t="s">
        <v>306</v>
      </c>
      <c r="AD92" s="4">
        <v>11000009</v>
      </c>
      <c r="AE92" s="5">
        <v>89</v>
      </c>
      <c r="AF92" s="26">
        <v>0</v>
      </c>
      <c r="AG92" s="25">
        <v>0</v>
      </c>
    </row>
    <row r="93" spans="1:33" hidden="1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3</v>
      </c>
      <c r="I93" s="4">
        <v>6</v>
      </c>
      <c r="J93" s="6">
        <v>75</v>
      </c>
      <c r="K93" s="6">
        <v>0</v>
      </c>
      <c r="L93" s="7">
        <v>0</v>
      </c>
      <c r="M93" s="14">
        <v>55</v>
      </c>
      <c r="N93" s="8">
        <v>3</v>
      </c>
      <c r="O93" s="8">
        <v>0</v>
      </c>
      <c r="P93" s="8">
        <v>0</v>
      </c>
      <c r="Q93" s="8">
        <v>0</v>
      </c>
      <c r="R93" s="8">
        <v>-5</v>
      </c>
      <c r="S93" s="8">
        <v>0</v>
      </c>
      <c r="T93" s="8">
        <v>0</v>
      </c>
      <c r="U93" s="8">
        <v>0</v>
      </c>
      <c r="V93" s="10">
        <f t="shared" si="5"/>
        <v>5</v>
      </c>
      <c r="W93" s="8">
        <v>15</v>
      </c>
      <c r="X93" s="8">
        <v>0</v>
      </c>
      <c r="Y93" s="8">
        <v>0</v>
      </c>
      <c r="Z93" s="8">
        <f>IF(ISBLANK(AA93),0, LOOKUP(AA93,[1]Skill!$A:$A,[1]Skill!$X:$X)*AB93/100)</f>
        <v>0</v>
      </c>
      <c r="AA93" s="32"/>
      <c r="AB93" s="4"/>
      <c r="AC93" s="4" t="s">
        <v>85</v>
      </c>
      <c r="AD93" s="4">
        <v>11000006</v>
      </c>
      <c r="AE93" s="5">
        <v>90</v>
      </c>
      <c r="AF93" s="26">
        <v>0</v>
      </c>
      <c r="AG93" s="25">
        <v>0</v>
      </c>
    </row>
    <row r="94" spans="1:33" hidden="1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37</v>
      </c>
      <c r="L94" s="7">
        <v>0</v>
      </c>
      <c r="M94" s="14">
        <v>0</v>
      </c>
      <c r="N94" s="8">
        <v>3</v>
      </c>
      <c r="O94" s="8">
        <v>6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10">
        <f t="shared" si="5"/>
        <v>2</v>
      </c>
      <c r="W94" s="8">
        <v>0</v>
      </c>
      <c r="X94" s="8">
        <v>0</v>
      </c>
      <c r="Y94" s="8">
        <v>0</v>
      </c>
      <c r="Z94" s="8">
        <f>IF(ISBLANK(AA94),0, LOOKUP(AA94,[1]Skill!$A:$A,[1]Skill!$X:$X)*AB94/100)</f>
        <v>35</v>
      </c>
      <c r="AA94" s="37">
        <v>55110014</v>
      </c>
      <c r="AB94" s="4">
        <v>70</v>
      </c>
      <c r="AC94" s="4" t="s">
        <v>5</v>
      </c>
      <c r="AD94" s="4">
        <v>11000002</v>
      </c>
      <c r="AE94" s="5">
        <v>91</v>
      </c>
      <c r="AF94" s="26">
        <v>0</v>
      </c>
      <c r="AG94" s="25">
        <v>0</v>
      </c>
    </row>
    <row r="95" spans="1:33">
      <c r="A95">
        <v>52000092</v>
      </c>
      <c r="B95" s="4" t="s">
        <v>87</v>
      </c>
      <c r="C95" s="4" t="s">
        <v>224</v>
      </c>
      <c r="D95" s="25" t="s">
        <v>354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7">
        <v>0</v>
      </c>
      <c r="M95" s="14">
        <v>1</v>
      </c>
      <c r="N95" s="8">
        <v>4</v>
      </c>
      <c r="O95" s="8">
        <v>0</v>
      </c>
      <c r="P95" s="8">
        <v>0</v>
      </c>
      <c r="Q95" s="8">
        <v>5</v>
      </c>
      <c r="R95" s="8">
        <v>5</v>
      </c>
      <c r="S95" s="8">
        <v>0</v>
      </c>
      <c r="T95" s="8">
        <v>0</v>
      </c>
      <c r="U95" s="8">
        <v>0</v>
      </c>
      <c r="V95" s="10">
        <f t="shared" si="5"/>
        <v>-0.59999999999999964</v>
      </c>
      <c r="W95" s="8">
        <v>0</v>
      </c>
      <c r="X95" s="8">
        <v>0</v>
      </c>
      <c r="Y95" s="8">
        <v>0</v>
      </c>
      <c r="Z95" s="8">
        <f>IF(ISBLANK(AA95),0, LOOKUP(AA95,[1]Skill!$A:$A,[1]Skill!$X:$X)*AB95/100)</f>
        <v>8.4</v>
      </c>
      <c r="AA95" s="37">
        <v>55510004</v>
      </c>
      <c r="AB95" s="4">
        <v>70</v>
      </c>
      <c r="AC95" s="4" t="s">
        <v>5</v>
      </c>
      <c r="AD95" s="4">
        <v>11000004</v>
      </c>
      <c r="AE95" s="5">
        <v>92</v>
      </c>
      <c r="AF95" s="26">
        <v>0</v>
      </c>
      <c r="AG95" s="25">
        <v>0</v>
      </c>
    </row>
    <row r="96" spans="1:33" hidden="1">
      <c r="A96">
        <v>52000093</v>
      </c>
      <c r="B96" s="4" t="s">
        <v>88</v>
      </c>
      <c r="C96" s="4" t="s">
        <v>225</v>
      </c>
      <c r="D96" s="25"/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85</v>
      </c>
      <c r="K96" s="6">
        <v>15</v>
      </c>
      <c r="L96" s="7">
        <v>0</v>
      </c>
      <c r="M96" s="14">
        <v>7</v>
      </c>
      <c r="N96" s="8">
        <v>4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10">
        <f t="shared" si="5"/>
        <v>7</v>
      </c>
      <c r="W96" s="8">
        <v>10</v>
      </c>
      <c r="X96" s="8">
        <v>0</v>
      </c>
      <c r="Y96" s="8">
        <v>0</v>
      </c>
      <c r="Z96" s="8">
        <f>IF(ISBLANK(AA96),0, LOOKUP(AA96,[1]Skill!$A:$A,[1]Skill!$X:$X)*AB96/100)</f>
        <v>0</v>
      </c>
      <c r="AA96" s="32"/>
      <c r="AB96" s="4"/>
      <c r="AC96" s="4" t="s">
        <v>3</v>
      </c>
      <c r="AD96" s="4">
        <v>11000001</v>
      </c>
      <c r="AE96" s="5">
        <v>93</v>
      </c>
      <c r="AF96" s="26">
        <v>0</v>
      </c>
      <c r="AG96" s="25">
        <v>0</v>
      </c>
    </row>
    <row r="97" spans="1:33" hidden="1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1</v>
      </c>
      <c r="I97" s="4">
        <v>3</v>
      </c>
      <c r="J97" s="6">
        <v>100</v>
      </c>
      <c r="K97" s="6">
        <v>0</v>
      </c>
      <c r="L97" s="7">
        <v>0</v>
      </c>
      <c r="M97" s="14">
        <v>0</v>
      </c>
      <c r="N97" s="8">
        <v>2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10">
        <f t="shared" si="5"/>
        <v>0</v>
      </c>
      <c r="W97" s="8">
        <v>10</v>
      </c>
      <c r="X97" s="8">
        <v>0</v>
      </c>
      <c r="Y97" s="8">
        <v>0</v>
      </c>
      <c r="Z97" s="8">
        <f>IF(ISBLANK(AA97),0, LOOKUP(AA97,[1]Skill!$A:$A,[1]Skill!$X:$X)*AB97/100)</f>
        <v>0</v>
      </c>
      <c r="AA97" s="32"/>
      <c r="AB97" s="4"/>
      <c r="AC97" s="4" t="s">
        <v>3</v>
      </c>
      <c r="AD97" s="4">
        <v>11000001</v>
      </c>
      <c r="AE97" s="5">
        <v>94</v>
      </c>
      <c r="AF97" s="26">
        <v>0</v>
      </c>
      <c r="AG97" s="25">
        <v>0</v>
      </c>
    </row>
    <row r="98" spans="1:33" hidden="1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7">
        <v>0</v>
      </c>
      <c r="M98" s="14">
        <v>3</v>
      </c>
      <c r="N98" s="8">
        <v>4</v>
      </c>
      <c r="O98" s="8">
        <v>0</v>
      </c>
      <c r="P98" s="8">
        <v>0</v>
      </c>
      <c r="Q98" s="8">
        <v>0</v>
      </c>
      <c r="R98" s="8">
        <v>4</v>
      </c>
      <c r="S98" s="8">
        <v>0</v>
      </c>
      <c r="T98" s="8">
        <v>0</v>
      </c>
      <c r="U98" s="8">
        <v>0</v>
      </c>
      <c r="V98" s="18">
        <f t="shared" si="5"/>
        <v>5</v>
      </c>
      <c r="W98" s="8">
        <v>0</v>
      </c>
      <c r="X98" s="8">
        <v>0</v>
      </c>
      <c r="Y98" s="8">
        <v>0</v>
      </c>
      <c r="Z98" s="8">
        <f>IF(ISBLANK(AA98),0, LOOKUP(AA98,[1]Skill!$A:$A,[1]Skill!$X:$X)*AB98/100)</f>
        <v>12</v>
      </c>
      <c r="AA98" s="37">
        <v>55110009</v>
      </c>
      <c r="AB98" s="4">
        <v>100</v>
      </c>
      <c r="AC98" s="4" t="s">
        <v>5</v>
      </c>
      <c r="AD98" s="4">
        <v>11000004</v>
      </c>
      <c r="AE98" s="5">
        <v>95</v>
      </c>
      <c r="AF98" s="26">
        <v>0</v>
      </c>
      <c r="AG98" s="25">
        <v>0</v>
      </c>
    </row>
    <row r="99" spans="1:33" hidden="1">
      <c r="A99">
        <v>52000096</v>
      </c>
      <c r="B99" s="4" t="s">
        <v>90</v>
      </c>
      <c r="C99" s="4" t="s">
        <v>227</v>
      </c>
      <c r="D99" s="25" t="s">
        <v>364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60</v>
      </c>
      <c r="L99" s="7">
        <v>0</v>
      </c>
      <c r="M99" s="14">
        <v>10</v>
      </c>
      <c r="N99" s="8">
        <v>5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10">
        <f t="shared" si="5"/>
        <v>10</v>
      </c>
      <c r="W99" s="8">
        <v>0</v>
      </c>
      <c r="X99" s="8">
        <v>0</v>
      </c>
      <c r="Y99" s="8">
        <v>0</v>
      </c>
      <c r="Z99" s="8">
        <f>IF(ISBLANK(AA99),0, LOOKUP(AA99,[1]Skill!$A:$A,[1]Skill!$X:$X)*AB99/100)</f>
        <v>40</v>
      </c>
      <c r="AA99" s="37">
        <v>55200004</v>
      </c>
      <c r="AB99" s="4">
        <v>100</v>
      </c>
      <c r="AC99" s="4" t="s">
        <v>5</v>
      </c>
      <c r="AD99" s="4">
        <v>11000007</v>
      </c>
      <c r="AE99" s="5">
        <v>96</v>
      </c>
      <c r="AF99" s="26">
        <v>0</v>
      </c>
      <c r="AG99" s="25">
        <v>0</v>
      </c>
    </row>
    <row r="100" spans="1:33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IF(AND(V100&gt;=13,V100&lt;=16),5,IF(AND(V100&gt;=9,V100&lt;=12),4,IF(AND(V100&gt;=5,V100&lt;=8),3,IF(AND(V100&gt;=1,V100&lt;=4),2,IF(AND(V100&gt;=-3,V100&lt;=0),1,IF(AND(V100&gt;=-5,V100&lt;=-4),0,6))))))</f>
        <v>1</v>
      </c>
      <c r="I100" s="4">
        <v>2</v>
      </c>
      <c r="J100" s="6">
        <v>0</v>
      </c>
      <c r="K100" s="6">
        <v>40</v>
      </c>
      <c r="L100" s="7">
        <v>0</v>
      </c>
      <c r="M100" s="14">
        <v>0</v>
      </c>
      <c r="N100" s="8">
        <v>4</v>
      </c>
      <c r="O100" s="8">
        <v>0</v>
      </c>
      <c r="P100" s="8">
        <v>0</v>
      </c>
      <c r="Q100" s="8">
        <v>0</v>
      </c>
      <c r="R100" s="8">
        <v>3</v>
      </c>
      <c r="S100" s="8">
        <v>3</v>
      </c>
      <c r="T100" s="8">
        <v>0</v>
      </c>
      <c r="U100" s="8">
        <v>0</v>
      </c>
      <c r="V100" s="10">
        <f t="shared" ref="V100:V125" si="7">J100+K100+L100-100+M100+ SUM(O100:U100)*5+IF(ISNUMBER(Z100),Z100,0)+Y100</f>
        <v>0</v>
      </c>
      <c r="W100" s="8">
        <v>0</v>
      </c>
      <c r="X100" s="8">
        <v>0</v>
      </c>
      <c r="Y100" s="8">
        <v>0</v>
      </c>
      <c r="Z100" s="8">
        <f>IF(ISBLANK(AA100),0, LOOKUP(AA100,[1]Skill!$A:$A,[1]Skill!$X:$X)*AB100/100)</f>
        <v>30</v>
      </c>
      <c r="AA100" s="37">
        <v>55110010</v>
      </c>
      <c r="AB100" s="4">
        <v>100</v>
      </c>
      <c r="AC100" s="4" t="s">
        <v>5</v>
      </c>
      <c r="AD100" s="4">
        <v>11000007</v>
      </c>
      <c r="AE100" s="5">
        <v>97</v>
      </c>
      <c r="AF100" s="26">
        <v>0</v>
      </c>
      <c r="AG100" s="25">
        <v>0</v>
      </c>
    </row>
    <row r="101" spans="1:33" hidden="1">
      <c r="A101">
        <v>52000098</v>
      </c>
      <c r="B101" s="4" t="s">
        <v>92</v>
      </c>
      <c r="C101" s="4" t="s">
        <v>137</v>
      </c>
      <c r="D101" s="25" t="s">
        <v>353</v>
      </c>
      <c r="E101" s="4">
        <v>3</v>
      </c>
      <c r="F101">
        <v>101</v>
      </c>
      <c r="G101" s="4">
        <v>6</v>
      </c>
      <c r="H101" s="4">
        <f t="shared" si="6"/>
        <v>3</v>
      </c>
      <c r="I101" s="4">
        <v>3</v>
      </c>
      <c r="J101" s="6">
        <v>35</v>
      </c>
      <c r="K101" s="6">
        <v>0</v>
      </c>
      <c r="L101" s="7">
        <v>0</v>
      </c>
      <c r="M101" s="14">
        <v>7</v>
      </c>
      <c r="N101" s="8">
        <v>4</v>
      </c>
      <c r="O101" s="8">
        <v>0</v>
      </c>
      <c r="P101" s="8">
        <v>0</v>
      </c>
      <c r="Q101" s="8">
        <v>0</v>
      </c>
      <c r="R101" s="8">
        <v>5</v>
      </c>
      <c r="S101" s="8">
        <v>0</v>
      </c>
      <c r="T101" s="8">
        <v>0</v>
      </c>
      <c r="U101" s="8">
        <v>0</v>
      </c>
      <c r="V101" s="10">
        <f t="shared" si="7"/>
        <v>6.8000000000000007</v>
      </c>
      <c r="W101" s="8">
        <v>20</v>
      </c>
      <c r="X101" s="8">
        <v>0</v>
      </c>
      <c r="Y101" s="8">
        <v>25</v>
      </c>
      <c r="Z101" s="8">
        <f>IF(ISBLANK(AA101),0, LOOKUP(AA101,[1]Skill!$A:$A,[1]Skill!$X:$X)*AB101/100)</f>
        <v>14.8</v>
      </c>
      <c r="AA101" s="37">
        <v>55510019</v>
      </c>
      <c r="AB101" s="4">
        <v>40</v>
      </c>
      <c r="AC101" s="4" t="s">
        <v>308</v>
      </c>
      <c r="AD101" s="4"/>
      <c r="AE101" s="5">
        <v>98</v>
      </c>
      <c r="AF101" s="26">
        <v>0</v>
      </c>
      <c r="AG101" s="25">
        <v>0</v>
      </c>
    </row>
    <row r="102" spans="1:33">
      <c r="A102">
        <v>52000099</v>
      </c>
      <c r="B102" s="4" t="s">
        <v>93</v>
      </c>
      <c r="C102" s="4" t="s">
        <v>229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40</v>
      </c>
      <c r="L102" s="7">
        <v>0</v>
      </c>
      <c r="M102" s="14">
        <v>0</v>
      </c>
      <c r="N102" s="8">
        <v>4</v>
      </c>
      <c r="O102" s="8">
        <v>0</v>
      </c>
      <c r="P102" s="8">
        <v>0</v>
      </c>
      <c r="Q102" s="8">
        <v>0</v>
      </c>
      <c r="R102" s="8">
        <v>6</v>
      </c>
      <c r="S102" s="8">
        <v>6</v>
      </c>
      <c r="T102" s="8">
        <v>0</v>
      </c>
      <c r="U102" s="8">
        <v>0</v>
      </c>
      <c r="V102" s="10">
        <f t="shared" si="7"/>
        <v>0</v>
      </c>
      <c r="W102" s="8">
        <v>0</v>
      </c>
      <c r="X102" s="8">
        <v>0</v>
      </c>
      <c r="Y102" s="8">
        <v>0</v>
      </c>
      <c r="Z102" s="8">
        <f>IF(ISBLANK(AA102),0, LOOKUP(AA102,[1]Skill!$A:$A,[1]Skill!$X:$X)*AB102/100)</f>
        <v>0</v>
      </c>
      <c r="AA102" s="37"/>
      <c r="AB102" s="4"/>
      <c r="AC102" s="4" t="s">
        <v>5</v>
      </c>
      <c r="AD102" s="4"/>
      <c r="AE102" s="5">
        <v>99</v>
      </c>
      <c r="AF102" s="26">
        <v>0</v>
      </c>
      <c r="AG102" s="25">
        <v>0</v>
      </c>
    </row>
    <row r="103" spans="1:33" hidden="1">
      <c r="A103">
        <v>52000100</v>
      </c>
      <c r="B103" s="4" t="s">
        <v>138</v>
      </c>
      <c r="C103" s="4" t="s">
        <v>139</v>
      </c>
      <c r="D103" s="25" t="s">
        <v>361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30</v>
      </c>
      <c r="K103" s="6">
        <v>0</v>
      </c>
      <c r="L103" s="7">
        <v>0</v>
      </c>
      <c r="M103" s="14">
        <v>11</v>
      </c>
      <c r="N103" s="8">
        <v>3</v>
      </c>
      <c r="O103" s="8">
        <v>0</v>
      </c>
      <c r="P103" s="8">
        <v>0</v>
      </c>
      <c r="Q103" s="8">
        <v>0</v>
      </c>
      <c r="R103" s="8">
        <v>4</v>
      </c>
      <c r="S103" s="8">
        <v>0</v>
      </c>
      <c r="T103" s="8">
        <v>0</v>
      </c>
      <c r="U103" s="8">
        <v>0</v>
      </c>
      <c r="V103" s="10">
        <f t="shared" si="7"/>
        <v>10.5</v>
      </c>
      <c r="W103" s="8">
        <v>10</v>
      </c>
      <c r="X103" s="8">
        <v>0</v>
      </c>
      <c r="Y103" s="8">
        <v>0</v>
      </c>
      <c r="Z103" s="8">
        <f>IF(ISBLANK(AA103),0, LOOKUP(AA103,[1]Skill!$A:$A,[1]Skill!$X:$X)*AB103/100)</f>
        <v>49.5</v>
      </c>
      <c r="AA103" s="37">
        <v>55990105</v>
      </c>
      <c r="AB103" s="4">
        <v>33</v>
      </c>
      <c r="AC103" s="4" t="s">
        <v>94</v>
      </c>
      <c r="AD103" s="4">
        <v>11000007</v>
      </c>
      <c r="AE103" s="5">
        <v>100</v>
      </c>
      <c r="AF103" s="26">
        <v>0</v>
      </c>
      <c r="AG103" s="25">
        <v>0</v>
      </c>
    </row>
    <row r="104" spans="1:33">
      <c r="A104">
        <v>52000101</v>
      </c>
      <c r="B104" s="4" t="s">
        <v>95</v>
      </c>
      <c r="C104" s="4" t="s">
        <v>230</v>
      </c>
      <c r="D104" s="25" t="s">
        <v>363</v>
      </c>
      <c r="E104" s="4">
        <v>2</v>
      </c>
      <c r="F104">
        <v>101</v>
      </c>
      <c r="G104" s="4">
        <v>0</v>
      </c>
      <c r="H104" s="4">
        <f t="shared" si="6"/>
        <v>2</v>
      </c>
      <c r="I104" s="4">
        <v>2</v>
      </c>
      <c r="J104" s="6">
        <v>40</v>
      </c>
      <c r="K104" s="6">
        <v>0</v>
      </c>
      <c r="L104" s="7">
        <v>0</v>
      </c>
      <c r="M104" s="14">
        <v>2</v>
      </c>
      <c r="N104" s="8">
        <v>1</v>
      </c>
      <c r="O104" s="8">
        <v>0</v>
      </c>
      <c r="P104" s="8">
        <v>0</v>
      </c>
      <c r="Q104" s="8">
        <v>0</v>
      </c>
      <c r="R104" s="8">
        <v>5</v>
      </c>
      <c r="S104" s="8">
        <v>0</v>
      </c>
      <c r="T104" s="8">
        <v>0</v>
      </c>
      <c r="U104" s="8">
        <v>0</v>
      </c>
      <c r="V104" s="10">
        <f t="shared" si="7"/>
        <v>2</v>
      </c>
      <c r="W104" s="8">
        <v>0</v>
      </c>
      <c r="X104" s="8">
        <v>0</v>
      </c>
      <c r="Y104" s="8">
        <v>0</v>
      </c>
      <c r="Z104" s="8">
        <f>IF(ISBLANK(AA104),0, LOOKUP(AA104,[1]Skill!$A:$A,[1]Skill!$X:$X)*AB104/100)</f>
        <v>35</v>
      </c>
      <c r="AA104" s="37">
        <v>55990103</v>
      </c>
      <c r="AB104" s="4">
        <v>100</v>
      </c>
      <c r="AC104" s="4" t="s">
        <v>5</v>
      </c>
      <c r="AD104" s="4"/>
      <c r="AE104" s="5">
        <v>101</v>
      </c>
      <c r="AF104" s="26">
        <v>0</v>
      </c>
      <c r="AG104" s="25">
        <v>0</v>
      </c>
    </row>
    <row r="105" spans="1:33" hidden="1">
      <c r="A105">
        <v>52000102</v>
      </c>
      <c r="B105" s="4" t="s">
        <v>140</v>
      </c>
      <c r="C105" s="4" t="s">
        <v>231</v>
      </c>
      <c r="D105" s="25" t="s">
        <v>357</v>
      </c>
      <c r="E105" s="4">
        <v>3</v>
      </c>
      <c r="F105">
        <v>103</v>
      </c>
      <c r="G105" s="4">
        <v>0</v>
      </c>
      <c r="H105" s="4">
        <f t="shared" si="6"/>
        <v>4</v>
      </c>
      <c r="I105" s="4">
        <v>3</v>
      </c>
      <c r="J105" s="6">
        <v>50</v>
      </c>
      <c r="K105" s="6">
        <v>0</v>
      </c>
      <c r="L105" s="7">
        <v>0</v>
      </c>
      <c r="M105" s="14">
        <v>0</v>
      </c>
      <c r="N105" s="8">
        <v>4</v>
      </c>
      <c r="O105" s="8">
        <v>0</v>
      </c>
      <c r="P105" s="8">
        <v>0</v>
      </c>
      <c r="Q105" s="8">
        <v>4</v>
      </c>
      <c r="R105" s="8">
        <v>4</v>
      </c>
      <c r="S105" s="8">
        <v>0</v>
      </c>
      <c r="T105" s="8">
        <v>0</v>
      </c>
      <c r="U105" s="8">
        <v>0</v>
      </c>
      <c r="V105" s="10">
        <f t="shared" si="7"/>
        <v>10</v>
      </c>
      <c r="W105" s="8">
        <v>0</v>
      </c>
      <c r="X105" s="8">
        <v>0</v>
      </c>
      <c r="Y105" s="8">
        <v>0</v>
      </c>
      <c r="Z105" s="8">
        <f>IF(ISBLANK(AA105),0, LOOKUP(AA105,[1]Skill!$A:$A,[1]Skill!$X:$X)*AB105/100)</f>
        <v>20</v>
      </c>
      <c r="AA105" s="37">
        <v>55700004</v>
      </c>
      <c r="AB105" s="4">
        <v>100</v>
      </c>
      <c r="AC105" s="4" t="s">
        <v>5</v>
      </c>
      <c r="AD105" s="4"/>
      <c r="AE105" s="5">
        <v>102</v>
      </c>
      <c r="AF105" s="26">
        <v>0</v>
      </c>
      <c r="AG105" s="25">
        <v>0</v>
      </c>
    </row>
    <row r="106" spans="1:33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3</v>
      </c>
      <c r="I106" s="4">
        <v>2</v>
      </c>
      <c r="J106" s="7">
        <v>0</v>
      </c>
      <c r="K106" s="7">
        <v>50</v>
      </c>
      <c r="L106" s="7">
        <v>0</v>
      </c>
      <c r="M106" s="14">
        <v>2</v>
      </c>
      <c r="N106" s="8">
        <v>4</v>
      </c>
      <c r="O106" s="8">
        <v>0</v>
      </c>
      <c r="P106" s="8">
        <v>0</v>
      </c>
      <c r="Q106" s="8">
        <v>0</v>
      </c>
      <c r="R106" s="8">
        <v>0</v>
      </c>
      <c r="S106" s="8">
        <v>8</v>
      </c>
      <c r="T106" s="8">
        <v>0</v>
      </c>
      <c r="U106" s="8">
        <v>3</v>
      </c>
      <c r="V106" s="10">
        <f t="shared" si="7"/>
        <v>7</v>
      </c>
      <c r="W106" s="8">
        <v>0</v>
      </c>
      <c r="X106" s="8">
        <v>0</v>
      </c>
      <c r="Y106" s="8">
        <v>0</v>
      </c>
      <c r="Z106" s="8">
        <f>IF(ISBLANK(AA106),0, LOOKUP(AA106,[1]Skill!$A:$A,[1]Skill!$X:$X)*AB106/100)</f>
        <v>0</v>
      </c>
      <c r="AA106" s="32"/>
      <c r="AB106" s="4"/>
      <c r="AC106" s="4" t="s">
        <v>5</v>
      </c>
      <c r="AD106" s="4">
        <v>11000008</v>
      </c>
      <c r="AE106" s="5">
        <v>103</v>
      </c>
      <c r="AF106" s="26">
        <v>0</v>
      </c>
      <c r="AG106" s="25">
        <v>0</v>
      </c>
    </row>
    <row r="107" spans="1:33" hidden="1">
      <c r="A107">
        <v>52000104</v>
      </c>
      <c r="B107" s="4" t="s">
        <v>97</v>
      </c>
      <c r="C107" s="4" t="s">
        <v>232</v>
      </c>
      <c r="D107" s="25" t="s">
        <v>350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7">
        <v>0</v>
      </c>
      <c r="M107" s="14">
        <v>4</v>
      </c>
      <c r="N107" s="8">
        <v>4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10">
        <f t="shared" si="7"/>
        <v>1</v>
      </c>
      <c r="W107" s="8">
        <v>10</v>
      </c>
      <c r="X107" s="8">
        <v>0</v>
      </c>
      <c r="Y107" s="8">
        <v>0</v>
      </c>
      <c r="Z107" s="8">
        <f>IF(ISBLANK(AA107),0, LOOKUP(AA107,[1]Skill!$A:$A,[1]Skill!$X:$X)*AB107/100)</f>
        <v>12</v>
      </c>
      <c r="AA107" s="37">
        <v>55510013</v>
      </c>
      <c r="AB107" s="4">
        <v>100</v>
      </c>
      <c r="AC107" s="4" t="s">
        <v>3</v>
      </c>
      <c r="AD107" s="4">
        <v>11000003</v>
      </c>
      <c r="AE107" s="5">
        <v>104</v>
      </c>
      <c r="AF107" s="26">
        <v>0</v>
      </c>
      <c r="AG107" s="25">
        <v>0</v>
      </c>
    </row>
    <row r="108" spans="1:33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60</v>
      </c>
      <c r="L108" s="7">
        <v>0</v>
      </c>
      <c r="M108" s="14">
        <v>0</v>
      </c>
      <c r="N108" s="8">
        <v>4</v>
      </c>
      <c r="O108" s="8">
        <v>6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10">
        <f t="shared" si="7"/>
        <v>-2</v>
      </c>
      <c r="W108" s="8">
        <v>0</v>
      </c>
      <c r="X108" s="8">
        <v>0</v>
      </c>
      <c r="Y108" s="8">
        <v>0</v>
      </c>
      <c r="Z108" s="8">
        <f>IF(ISBLANK(AA108),0, LOOKUP(AA108,[1]Skill!$A:$A,[1]Skill!$X:$X)*AB108/100)</f>
        <v>8</v>
      </c>
      <c r="AA108" s="37">
        <v>55990101</v>
      </c>
      <c r="AB108" s="4">
        <v>100</v>
      </c>
      <c r="AC108" s="4" t="s">
        <v>5</v>
      </c>
      <c r="AD108" s="4">
        <v>11000003</v>
      </c>
      <c r="AE108" s="5">
        <v>105</v>
      </c>
      <c r="AF108" s="26">
        <v>0</v>
      </c>
      <c r="AG108" s="25">
        <v>0</v>
      </c>
    </row>
    <row r="109" spans="1:33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7">
        <v>0</v>
      </c>
      <c r="M109" s="14">
        <v>1</v>
      </c>
      <c r="N109" s="8">
        <v>4</v>
      </c>
      <c r="O109" s="8">
        <v>0</v>
      </c>
      <c r="P109" s="8">
        <v>6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10">
        <f t="shared" si="7"/>
        <v>1</v>
      </c>
      <c r="W109" s="8">
        <v>0</v>
      </c>
      <c r="X109" s="8">
        <v>0</v>
      </c>
      <c r="Y109" s="8">
        <v>0</v>
      </c>
      <c r="Z109" s="8">
        <f>IF(ISBLANK(AA109),0, LOOKUP(AA109,[1]Skill!$A:$A,[1]Skill!$X:$X)*AB109/100)</f>
        <v>0</v>
      </c>
      <c r="AA109" s="37"/>
      <c r="AB109" s="4"/>
      <c r="AC109" s="4" t="s">
        <v>5</v>
      </c>
      <c r="AD109" s="4">
        <v>11000010</v>
      </c>
      <c r="AE109" s="5">
        <v>106</v>
      </c>
      <c r="AF109" s="26">
        <v>0</v>
      </c>
      <c r="AG109" s="25">
        <v>0</v>
      </c>
    </row>
    <row r="110" spans="1:33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45</v>
      </c>
      <c r="K110" s="6">
        <v>45</v>
      </c>
      <c r="L110" s="7">
        <v>0</v>
      </c>
      <c r="M110" s="14">
        <v>3</v>
      </c>
      <c r="N110" s="8">
        <v>4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10">
        <f t="shared" si="7"/>
        <v>3</v>
      </c>
      <c r="W110" s="8">
        <v>0</v>
      </c>
      <c r="X110" s="8">
        <v>0</v>
      </c>
      <c r="Y110" s="8">
        <v>0</v>
      </c>
      <c r="Z110" s="8">
        <f>IF(ISBLANK(AA110),0, LOOKUP(AA110,[1]Skill!$A:$A,[1]Skill!$X:$X)*AB110/100)</f>
        <v>10</v>
      </c>
      <c r="AA110">
        <v>55900013</v>
      </c>
      <c r="AB110" s="4">
        <v>100</v>
      </c>
      <c r="AC110" s="4" t="s">
        <v>5</v>
      </c>
      <c r="AD110" s="4"/>
      <c r="AE110" s="5">
        <v>107</v>
      </c>
      <c r="AF110" s="26">
        <v>0</v>
      </c>
      <c r="AG110" s="25">
        <v>0</v>
      </c>
    </row>
    <row r="111" spans="1:33" hidden="1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7">
        <v>0</v>
      </c>
      <c r="M111" s="14">
        <v>0</v>
      </c>
      <c r="N111" s="8">
        <v>4</v>
      </c>
      <c r="O111" s="8">
        <v>0</v>
      </c>
      <c r="P111" s="8">
        <v>0</v>
      </c>
      <c r="Q111" s="8">
        <v>0</v>
      </c>
      <c r="R111" s="8">
        <v>6</v>
      </c>
      <c r="S111" s="8">
        <v>0</v>
      </c>
      <c r="T111" s="8">
        <v>0</v>
      </c>
      <c r="U111" s="8">
        <v>0</v>
      </c>
      <c r="V111" s="10">
        <f t="shared" si="7"/>
        <v>0</v>
      </c>
      <c r="W111" s="8">
        <v>10</v>
      </c>
      <c r="X111" s="8">
        <v>0</v>
      </c>
      <c r="Y111" s="8">
        <v>0</v>
      </c>
      <c r="Z111" s="8">
        <f>IF(ISBLANK(AA111),0, LOOKUP(AA111,[1]Skill!$A:$A,[1]Skill!$X:$X)*AB111/100)</f>
        <v>0</v>
      </c>
      <c r="AA111" s="37"/>
      <c r="AB111" s="4"/>
      <c r="AC111" s="4" t="s">
        <v>3</v>
      </c>
      <c r="AD111" s="4"/>
      <c r="AE111" s="5">
        <v>108</v>
      </c>
      <c r="AF111" s="26">
        <v>0</v>
      </c>
      <c r="AG111" s="25">
        <v>0</v>
      </c>
    </row>
    <row r="112" spans="1:33">
      <c r="A112">
        <v>52000109</v>
      </c>
      <c r="B112" s="4" t="s">
        <v>102</v>
      </c>
      <c r="C112" s="4" t="s">
        <v>142</v>
      </c>
      <c r="D112" s="25" t="s">
        <v>360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7">
        <v>0</v>
      </c>
      <c r="M112" s="14">
        <v>2</v>
      </c>
      <c r="N112" s="8">
        <v>4</v>
      </c>
      <c r="O112" s="8">
        <v>0</v>
      </c>
      <c r="P112" s="8">
        <v>0</v>
      </c>
      <c r="Q112" s="8">
        <v>0</v>
      </c>
      <c r="R112" s="8">
        <v>3</v>
      </c>
      <c r="S112" s="8">
        <v>0</v>
      </c>
      <c r="T112" s="8">
        <v>4</v>
      </c>
      <c r="U112" s="8">
        <v>0</v>
      </c>
      <c r="V112" s="10">
        <f t="shared" si="7"/>
        <v>2</v>
      </c>
      <c r="W112" s="8">
        <v>0</v>
      </c>
      <c r="X112" s="8">
        <v>0</v>
      </c>
      <c r="Y112" s="8">
        <v>0</v>
      </c>
      <c r="Z112" s="8">
        <f>IF(ISBLANK(AA112),0, LOOKUP(AA112,[1]Skill!$A:$A,[1]Skill!$X:$X)*AB112/100)</f>
        <v>25</v>
      </c>
      <c r="AA112" s="37">
        <v>55510006</v>
      </c>
      <c r="AB112" s="4">
        <v>100</v>
      </c>
      <c r="AC112" s="4" t="s">
        <v>5</v>
      </c>
      <c r="AD112" s="4"/>
      <c r="AE112" s="5">
        <v>109</v>
      </c>
      <c r="AF112" s="26">
        <v>0</v>
      </c>
      <c r="AG112" s="25">
        <v>0</v>
      </c>
    </row>
    <row r="113" spans="1:33" hidden="1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50</v>
      </c>
      <c r="L113" s="7">
        <v>0</v>
      </c>
      <c r="M113" s="14">
        <v>0</v>
      </c>
      <c r="N113" s="8">
        <v>6</v>
      </c>
      <c r="O113" s="8">
        <v>10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10">
        <f t="shared" si="7"/>
        <v>8</v>
      </c>
      <c r="W113" s="8">
        <v>0</v>
      </c>
      <c r="X113" s="8">
        <v>0</v>
      </c>
      <c r="Y113" s="8">
        <v>0</v>
      </c>
      <c r="Z113" s="8">
        <f>IF(ISBLANK(AA113),0, LOOKUP(AA113,[1]Skill!$A:$A,[1]Skill!$X:$X)*AB113/100)</f>
        <v>8</v>
      </c>
      <c r="AA113" s="37">
        <v>55990101</v>
      </c>
      <c r="AB113" s="4">
        <v>100</v>
      </c>
      <c r="AC113" s="4" t="s">
        <v>5</v>
      </c>
      <c r="AD113" s="4">
        <v>11000010</v>
      </c>
      <c r="AE113" s="5">
        <v>110</v>
      </c>
      <c r="AF113" s="26">
        <v>0</v>
      </c>
      <c r="AG113" s="25">
        <v>0</v>
      </c>
    </row>
    <row r="114" spans="1:33" hidden="1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4</v>
      </c>
      <c r="I114" s="4">
        <v>5</v>
      </c>
      <c r="J114" s="6">
        <v>100</v>
      </c>
      <c r="K114" s="6">
        <v>0</v>
      </c>
      <c r="L114" s="7">
        <v>0</v>
      </c>
      <c r="M114" s="14">
        <v>30</v>
      </c>
      <c r="N114" s="8">
        <v>4</v>
      </c>
      <c r="O114" s="8">
        <v>0</v>
      </c>
      <c r="P114" s="8">
        <v>0</v>
      </c>
      <c r="Q114" s="8">
        <v>-4</v>
      </c>
      <c r="R114" s="8">
        <v>0</v>
      </c>
      <c r="S114" s="8">
        <v>0</v>
      </c>
      <c r="T114" s="8">
        <v>0</v>
      </c>
      <c r="U114" s="8">
        <v>0</v>
      </c>
      <c r="V114" s="18">
        <f t="shared" si="7"/>
        <v>10</v>
      </c>
      <c r="W114" s="8">
        <v>10</v>
      </c>
      <c r="X114" s="8">
        <v>0</v>
      </c>
      <c r="Y114" s="8">
        <v>0</v>
      </c>
      <c r="Z114" s="8">
        <f>IF(ISBLANK(AA114),0, LOOKUP(AA114,[1]Skill!$A:$A,[1]Skill!$X:$X)*AB114/100)</f>
        <v>0</v>
      </c>
      <c r="AA114" s="37"/>
      <c r="AB114" s="4"/>
      <c r="AC114" s="4" t="s">
        <v>3</v>
      </c>
      <c r="AD114" s="4">
        <v>11000002</v>
      </c>
      <c r="AE114" s="5">
        <v>111</v>
      </c>
      <c r="AF114" s="26">
        <v>0</v>
      </c>
      <c r="AG114" s="25">
        <v>0</v>
      </c>
    </row>
    <row r="115" spans="1:33" hidden="1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0</v>
      </c>
      <c r="L115" s="7">
        <v>0</v>
      </c>
      <c r="M115" s="14">
        <v>5</v>
      </c>
      <c r="N115" s="8">
        <v>4</v>
      </c>
      <c r="O115" s="8">
        <v>6</v>
      </c>
      <c r="P115" s="8">
        <v>0</v>
      </c>
      <c r="Q115" s="8">
        <v>0</v>
      </c>
      <c r="R115" s="8">
        <v>0</v>
      </c>
      <c r="S115" s="8">
        <v>0</v>
      </c>
      <c r="T115" s="8">
        <v>4</v>
      </c>
      <c r="U115" s="8">
        <v>0</v>
      </c>
      <c r="V115" s="18">
        <f t="shared" si="7"/>
        <v>5</v>
      </c>
      <c r="W115" s="8">
        <v>0</v>
      </c>
      <c r="X115" s="8">
        <v>0</v>
      </c>
      <c r="Y115" s="8">
        <v>0</v>
      </c>
      <c r="Z115" s="8">
        <f>IF(ISBLANK(AA115),0, LOOKUP(AA115,[1]Skill!$A:$A,[1]Skill!$X:$X)*AB115/100)</f>
        <v>0</v>
      </c>
      <c r="AA115" s="37"/>
      <c r="AB115" s="4"/>
      <c r="AC115" s="4" t="s">
        <v>5</v>
      </c>
      <c r="AD115" s="4">
        <v>11000002</v>
      </c>
      <c r="AE115" s="5">
        <v>112</v>
      </c>
      <c r="AF115" s="26">
        <v>0</v>
      </c>
      <c r="AG115" s="25">
        <v>0</v>
      </c>
    </row>
    <row r="116" spans="1:33">
      <c r="A116">
        <v>52000113</v>
      </c>
      <c r="B116" s="4" t="s">
        <v>272</v>
      </c>
      <c r="C116" s="4" t="s">
        <v>271</v>
      </c>
      <c r="D116" s="25" t="s">
        <v>355</v>
      </c>
      <c r="E116" s="4">
        <v>2</v>
      </c>
      <c r="F116">
        <v>100</v>
      </c>
      <c r="G116" s="4">
        <v>0</v>
      </c>
      <c r="H116" s="4">
        <f t="shared" si="6"/>
        <v>2</v>
      </c>
      <c r="I116" s="4">
        <v>2</v>
      </c>
      <c r="J116" s="6">
        <v>45</v>
      </c>
      <c r="K116" s="6">
        <v>0</v>
      </c>
      <c r="L116" s="7">
        <v>0</v>
      </c>
      <c r="M116" s="14">
        <v>2</v>
      </c>
      <c r="N116" s="8">
        <v>4</v>
      </c>
      <c r="O116" s="8">
        <v>0</v>
      </c>
      <c r="P116" s="8">
        <v>0</v>
      </c>
      <c r="Q116" s="8">
        <v>6</v>
      </c>
      <c r="R116" s="8">
        <v>0</v>
      </c>
      <c r="S116" s="8">
        <v>0</v>
      </c>
      <c r="T116" s="8">
        <v>0</v>
      </c>
      <c r="U116" s="8">
        <v>0</v>
      </c>
      <c r="V116" s="36">
        <f t="shared" si="7"/>
        <v>2</v>
      </c>
      <c r="W116" s="8">
        <v>20</v>
      </c>
      <c r="X116" s="8">
        <v>0</v>
      </c>
      <c r="Y116" s="8">
        <v>25</v>
      </c>
      <c r="Z116" s="8">
        <f>IF(ISBLANK(AA116),0, LOOKUP(AA116,[1]Skill!$A:$A,[1]Skill!$X:$X)*AB116/100)</f>
        <v>0</v>
      </c>
      <c r="AA116" s="25"/>
      <c r="AB116" s="15"/>
      <c r="AC116" s="15" t="s">
        <v>309</v>
      </c>
      <c r="AD116" s="15">
        <v>11000004</v>
      </c>
      <c r="AE116" s="17">
        <v>113</v>
      </c>
      <c r="AF116" s="26">
        <v>0</v>
      </c>
      <c r="AG116" s="25">
        <v>0</v>
      </c>
    </row>
    <row r="117" spans="1:33">
      <c r="A117">
        <v>52000114</v>
      </c>
      <c r="B117" s="4" t="s">
        <v>106</v>
      </c>
      <c r="C117" s="4" t="s">
        <v>144</v>
      </c>
      <c r="D117" s="25" t="s">
        <v>351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7">
        <v>0</v>
      </c>
      <c r="M117" s="14">
        <v>0</v>
      </c>
      <c r="N117" s="8">
        <v>4</v>
      </c>
      <c r="O117" s="8">
        <v>0</v>
      </c>
      <c r="P117" s="8">
        <v>0</v>
      </c>
      <c r="Q117" s="8">
        <v>0</v>
      </c>
      <c r="R117" s="8">
        <v>6</v>
      </c>
      <c r="S117" s="8">
        <v>0</v>
      </c>
      <c r="T117" s="8">
        <v>0</v>
      </c>
      <c r="U117" s="8">
        <v>0</v>
      </c>
      <c r="V117" s="36">
        <f t="shared" si="7"/>
        <v>0</v>
      </c>
      <c r="W117" s="8">
        <v>0</v>
      </c>
      <c r="X117" s="8">
        <v>0</v>
      </c>
      <c r="Y117" s="8">
        <v>0</v>
      </c>
      <c r="Z117" s="8">
        <f>IF(ISBLANK(AA117),0, LOOKUP(AA117,[1]Skill!$A:$A,[1]Skill!$X:$X)*AB117/100)</f>
        <v>10</v>
      </c>
      <c r="AA117" s="37">
        <v>55510007</v>
      </c>
      <c r="AB117" s="4">
        <v>100</v>
      </c>
      <c r="AC117" s="4" t="s">
        <v>5</v>
      </c>
      <c r="AD117" s="4"/>
      <c r="AE117" s="5">
        <v>114</v>
      </c>
      <c r="AF117" s="26">
        <v>0</v>
      </c>
      <c r="AG117" s="25">
        <v>0</v>
      </c>
    </row>
    <row r="118" spans="1:33">
      <c r="A118">
        <v>52000115</v>
      </c>
      <c r="B118" s="4" t="s">
        <v>107</v>
      </c>
      <c r="C118" s="4" t="s">
        <v>238</v>
      </c>
      <c r="D118" s="25"/>
      <c r="E118" s="4">
        <v>2</v>
      </c>
      <c r="F118">
        <v>100</v>
      </c>
      <c r="G118" s="4">
        <v>0</v>
      </c>
      <c r="H118" s="4">
        <f t="shared" si="6"/>
        <v>2</v>
      </c>
      <c r="I118" s="4">
        <v>2</v>
      </c>
      <c r="J118" s="6">
        <v>70</v>
      </c>
      <c r="K118" s="6">
        <v>0</v>
      </c>
      <c r="L118" s="7">
        <v>0</v>
      </c>
      <c r="M118" s="14">
        <v>2</v>
      </c>
      <c r="N118" s="8">
        <v>5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18">
        <f t="shared" si="7"/>
        <v>2</v>
      </c>
      <c r="W118" s="8">
        <v>10</v>
      </c>
      <c r="X118" s="8">
        <v>0</v>
      </c>
      <c r="Y118" s="8">
        <v>0</v>
      </c>
      <c r="Z118" s="8">
        <f>IF(ISBLANK(AA118),0, LOOKUP(AA118,[1]Skill!$A:$A,[1]Skill!$X:$X)*AB118/100)</f>
        <v>30</v>
      </c>
      <c r="AA118" s="37">
        <v>55110012</v>
      </c>
      <c r="AB118" s="4">
        <v>100</v>
      </c>
      <c r="AC118" s="4" t="s">
        <v>3</v>
      </c>
      <c r="AD118" s="15">
        <v>11000001</v>
      </c>
      <c r="AE118" s="5">
        <v>115</v>
      </c>
      <c r="AF118" s="26">
        <v>0</v>
      </c>
      <c r="AG118" s="25">
        <v>0</v>
      </c>
    </row>
    <row r="119" spans="1:33" hidden="1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7">
        <v>0</v>
      </c>
      <c r="M119" s="14">
        <v>1</v>
      </c>
      <c r="N119" s="8">
        <v>4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18">
        <f t="shared" si="7"/>
        <v>1</v>
      </c>
      <c r="W119" s="8">
        <v>0</v>
      </c>
      <c r="X119" s="8">
        <v>0</v>
      </c>
      <c r="Y119" s="8">
        <v>0</v>
      </c>
      <c r="Z119" s="8">
        <f>IF(ISBLANK(AA119),0, LOOKUP(AA119,[1]Skill!$A:$A,[1]Skill!$X:$X)*AB119/100)</f>
        <v>30</v>
      </c>
      <c r="AA119" s="37">
        <v>55610001</v>
      </c>
      <c r="AB119" s="4">
        <v>100</v>
      </c>
      <c r="AC119" s="4" t="s">
        <v>5</v>
      </c>
      <c r="AD119" s="15"/>
      <c r="AE119" s="5">
        <v>116</v>
      </c>
      <c r="AF119" s="26">
        <v>0</v>
      </c>
      <c r="AG119" s="25">
        <v>0</v>
      </c>
    </row>
    <row r="120" spans="1:33" hidden="1">
      <c r="A120">
        <v>52000117</v>
      </c>
      <c r="B120" s="4" t="s">
        <v>109</v>
      </c>
      <c r="C120" s="4" t="s">
        <v>239</v>
      </c>
      <c r="D120" s="25" t="s">
        <v>363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7">
        <v>0</v>
      </c>
      <c r="M120" s="14">
        <v>7</v>
      </c>
      <c r="N120" s="8">
        <v>1</v>
      </c>
      <c r="O120" s="8">
        <v>0</v>
      </c>
      <c r="P120" s="8">
        <v>0</v>
      </c>
      <c r="Q120" s="8">
        <v>0</v>
      </c>
      <c r="R120" s="8">
        <v>4</v>
      </c>
      <c r="S120" s="8">
        <v>0</v>
      </c>
      <c r="T120" s="8">
        <v>0</v>
      </c>
      <c r="U120" s="8">
        <v>0</v>
      </c>
      <c r="V120" s="18">
        <f t="shared" si="7"/>
        <v>7</v>
      </c>
      <c r="W120" s="8">
        <v>0</v>
      </c>
      <c r="X120" s="8">
        <v>0</v>
      </c>
      <c r="Y120" s="8">
        <v>0</v>
      </c>
      <c r="Z120" s="8">
        <f>IF(ISBLANK(AA120),0, LOOKUP(AA120,[1]Skill!$A:$A,[1]Skill!$X:$X)*AB120/100)</f>
        <v>50</v>
      </c>
      <c r="AA120" s="37">
        <v>55990104</v>
      </c>
      <c r="AB120" s="4">
        <v>100</v>
      </c>
      <c r="AC120" s="4" t="s">
        <v>5</v>
      </c>
      <c r="AD120" s="4"/>
      <c r="AE120" s="5">
        <v>117</v>
      </c>
      <c r="AF120" s="26">
        <v>0</v>
      </c>
      <c r="AG120" s="25">
        <v>0</v>
      </c>
    </row>
    <row r="121" spans="1:33" hidden="1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65</v>
      </c>
      <c r="L121" s="7">
        <v>0</v>
      </c>
      <c r="M121" s="14">
        <v>5</v>
      </c>
      <c r="N121" s="8">
        <v>4</v>
      </c>
      <c r="O121" s="8">
        <v>0</v>
      </c>
      <c r="P121" s="8">
        <v>0</v>
      </c>
      <c r="Q121" s="8">
        <v>0</v>
      </c>
      <c r="R121" s="8">
        <v>0</v>
      </c>
      <c r="S121" s="8">
        <v>7</v>
      </c>
      <c r="T121" s="8">
        <v>0</v>
      </c>
      <c r="U121" s="8">
        <v>0</v>
      </c>
      <c r="V121" s="18">
        <f t="shared" si="7"/>
        <v>5</v>
      </c>
      <c r="W121" s="8">
        <v>0</v>
      </c>
      <c r="X121" s="8">
        <v>0</v>
      </c>
      <c r="Y121" s="8">
        <v>0</v>
      </c>
      <c r="Z121" s="8">
        <f>IF(ISBLANK(AA121),0, LOOKUP(AA121,[1]Skill!$A:$A,[1]Skill!$X:$X)*AB121/100)</f>
        <v>0</v>
      </c>
      <c r="AA121" s="25"/>
      <c r="AB121" s="15"/>
      <c r="AC121" s="15" t="s">
        <v>5</v>
      </c>
      <c r="AD121" s="15">
        <v>11000003</v>
      </c>
      <c r="AE121" s="17">
        <v>118</v>
      </c>
      <c r="AF121" s="26">
        <v>0</v>
      </c>
      <c r="AG121" s="25">
        <v>0</v>
      </c>
    </row>
    <row r="122" spans="1:33" hidden="1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7">
        <v>0</v>
      </c>
      <c r="M122" s="14">
        <v>3</v>
      </c>
      <c r="N122" s="8">
        <v>4</v>
      </c>
      <c r="O122" s="8">
        <v>6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35">
        <f t="shared" si="7"/>
        <v>3</v>
      </c>
      <c r="W122" s="8">
        <v>0</v>
      </c>
      <c r="X122" s="8">
        <v>0</v>
      </c>
      <c r="Y122" s="8">
        <v>0</v>
      </c>
      <c r="Z122" s="8">
        <f>IF(ISBLANK(AA122),0, LOOKUP(AA122,[1]Skill!$A:$A,[1]Skill!$X:$X)*AB122/100)</f>
        <v>0</v>
      </c>
      <c r="AA122" s="25"/>
      <c r="AB122" s="15"/>
      <c r="AC122" s="15" t="s">
        <v>5</v>
      </c>
      <c r="AD122" s="15">
        <v>11000002</v>
      </c>
      <c r="AE122" s="17">
        <v>119</v>
      </c>
      <c r="AF122" s="26">
        <v>0</v>
      </c>
      <c r="AG122" s="25">
        <v>0</v>
      </c>
    </row>
    <row r="123" spans="1:33" hidden="1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3</v>
      </c>
      <c r="I123" s="15">
        <v>4</v>
      </c>
      <c r="J123" s="16">
        <v>0</v>
      </c>
      <c r="K123" s="16">
        <v>45</v>
      </c>
      <c r="L123" s="7">
        <v>0</v>
      </c>
      <c r="M123" s="14">
        <v>5</v>
      </c>
      <c r="N123" s="8">
        <v>4</v>
      </c>
      <c r="O123" s="8">
        <v>0</v>
      </c>
      <c r="P123" s="8">
        <v>6</v>
      </c>
      <c r="Q123" s="8">
        <v>0</v>
      </c>
      <c r="R123" s="8">
        <v>0</v>
      </c>
      <c r="S123" s="8">
        <v>0</v>
      </c>
      <c r="T123" s="8">
        <v>5</v>
      </c>
      <c r="U123" s="8">
        <v>0</v>
      </c>
      <c r="V123" s="35">
        <f t="shared" si="7"/>
        <v>5</v>
      </c>
      <c r="W123" s="8">
        <v>0</v>
      </c>
      <c r="X123" s="8">
        <v>0</v>
      </c>
      <c r="Y123" s="8">
        <v>0</v>
      </c>
      <c r="Z123" s="8">
        <f>IF(ISBLANK(AA123),0, LOOKUP(AA123,[1]Skill!$A:$A,[1]Skill!$X:$X)*AB123/100)</f>
        <v>0</v>
      </c>
      <c r="AA123" s="25"/>
      <c r="AB123" s="15"/>
      <c r="AC123" s="15" t="s">
        <v>5</v>
      </c>
      <c r="AD123" s="15">
        <v>11000007</v>
      </c>
      <c r="AE123" s="17">
        <v>120</v>
      </c>
      <c r="AF123" s="26">
        <v>0</v>
      </c>
      <c r="AG123" s="25">
        <v>0</v>
      </c>
    </row>
    <row r="124" spans="1:33" hidden="1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7">
        <v>0</v>
      </c>
      <c r="M124" s="14">
        <v>4</v>
      </c>
      <c r="N124" s="8">
        <v>3</v>
      </c>
      <c r="O124" s="8">
        <v>0</v>
      </c>
      <c r="P124" s="8">
        <v>0</v>
      </c>
      <c r="Q124" s="8">
        <v>6</v>
      </c>
      <c r="R124" s="8">
        <v>0</v>
      </c>
      <c r="S124" s="8">
        <v>0</v>
      </c>
      <c r="T124" s="8">
        <v>0</v>
      </c>
      <c r="U124" s="8">
        <v>0</v>
      </c>
      <c r="V124" s="18">
        <f t="shared" si="7"/>
        <v>9</v>
      </c>
      <c r="W124" s="8">
        <v>10</v>
      </c>
      <c r="X124" s="8">
        <v>0</v>
      </c>
      <c r="Y124" s="8">
        <v>0</v>
      </c>
      <c r="Z124" s="8">
        <f>IF(ISBLANK(AA124),0, LOOKUP(AA124,[1]Skill!$A:$A,[1]Skill!$X:$X)*AB124/100)</f>
        <v>0</v>
      </c>
      <c r="AA124" s="25"/>
      <c r="AB124" s="15"/>
      <c r="AC124" s="15" t="s">
        <v>3</v>
      </c>
      <c r="AD124" s="15">
        <v>11000005</v>
      </c>
      <c r="AE124" s="17">
        <v>121</v>
      </c>
      <c r="AF124" s="26">
        <v>0</v>
      </c>
      <c r="AG124" s="25">
        <v>0</v>
      </c>
    </row>
    <row r="125" spans="1:33" hidden="1">
      <c r="A125">
        <v>52000122</v>
      </c>
      <c r="B125" s="15" t="s">
        <v>365</v>
      </c>
      <c r="C125" s="15" t="s">
        <v>366</v>
      </c>
      <c r="D125" s="42"/>
      <c r="E125" s="15">
        <v>4</v>
      </c>
      <c r="F125" s="15">
        <v>100</v>
      </c>
      <c r="G125" s="15">
        <v>0</v>
      </c>
      <c r="H125" s="41">
        <f t="shared" ref="H125" si="8">IF(AND(V125&gt;=13,V125&lt;=16),5,IF(AND(V125&gt;=9,V125&lt;=12),4,IF(AND(V125&gt;=5,V125&lt;=8),3,IF(AND(V125&gt;=1,V125&lt;=4),2,IF(AND(V125&gt;=-3,V125&lt;=0),1,IF(AND(V125&gt;=-5,V125&lt;=-4),0,6))))))</f>
        <v>3</v>
      </c>
      <c r="I125" s="15">
        <v>4</v>
      </c>
      <c r="J125" s="16">
        <v>100</v>
      </c>
      <c r="K125" s="16">
        <v>0</v>
      </c>
      <c r="L125" s="7">
        <v>0</v>
      </c>
      <c r="M125" s="14">
        <v>8</v>
      </c>
      <c r="N125" s="8">
        <v>5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10">
        <f t="shared" si="7"/>
        <v>8</v>
      </c>
      <c r="W125" s="8">
        <v>10</v>
      </c>
      <c r="X125" s="8">
        <v>0</v>
      </c>
      <c r="Y125" s="8">
        <v>0</v>
      </c>
      <c r="Z125" s="10">
        <f>IF(ISBLANK(AA125),0, LOOKUP(AA125,[1]Skill!$A:$A,[1]Skill!$X:$X)*AB125/100)</f>
        <v>0</v>
      </c>
      <c r="AA125" s="15"/>
      <c r="AB125" s="15"/>
      <c r="AC125" s="15" t="s">
        <v>3</v>
      </c>
      <c r="AD125" s="15">
        <v>11000003</v>
      </c>
      <c r="AE125" s="17">
        <v>122</v>
      </c>
      <c r="AF125" s="26">
        <v>0</v>
      </c>
      <c r="AG125" s="15">
        <v>1</v>
      </c>
    </row>
    <row r="126" spans="1:33" hidden="1">
      <c r="A126">
        <v>52000123</v>
      </c>
      <c r="B126" s="15" t="s">
        <v>372</v>
      </c>
      <c r="C126" s="15" t="s">
        <v>373</v>
      </c>
      <c r="D126" s="42"/>
      <c r="E126" s="15">
        <v>3</v>
      </c>
      <c r="F126" s="15">
        <v>100</v>
      </c>
      <c r="G126" s="15">
        <v>0</v>
      </c>
      <c r="H126" s="41">
        <f t="shared" ref="H126:H127" si="9">IF(AND(V126&gt;=13,V126&lt;=16),5,IF(AND(V126&gt;=9,V126&lt;=12),4,IF(AND(V126&gt;=5,V126&lt;=8),3,IF(AND(V126&gt;=1,V126&lt;=4),2,IF(AND(V126&gt;=-3,V126&lt;=0),1,IF(AND(V126&gt;=-5,V126&lt;=-4),0,6))))))</f>
        <v>2</v>
      </c>
      <c r="I126" s="15">
        <v>3</v>
      </c>
      <c r="J126" s="16">
        <v>100</v>
      </c>
      <c r="K126" s="16">
        <v>0</v>
      </c>
      <c r="L126" s="7">
        <v>0</v>
      </c>
      <c r="M126" s="14">
        <v>-44</v>
      </c>
      <c r="N126" s="8">
        <v>4</v>
      </c>
      <c r="O126" s="8">
        <v>0</v>
      </c>
      <c r="P126" s="8">
        <v>2</v>
      </c>
      <c r="Q126" s="8">
        <v>2</v>
      </c>
      <c r="R126" s="8">
        <v>0</v>
      </c>
      <c r="S126" s="8">
        <v>0</v>
      </c>
      <c r="T126" s="8">
        <v>0</v>
      </c>
      <c r="U126" s="8">
        <v>0</v>
      </c>
      <c r="V126" s="10">
        <f t="shared" ref="V126:V127" si="10">J126+K126+L126-100+M126+ SUM(O126:U126)*5+IF(ISNUMBER(Z126),Z126,0)+Y126</f>
        <v>1</v>
      </c>
      <c r="W126" s="8">
        <v>20</v>
      </c>
      <c r="X126" s="8">
        <v>0</v>
      </c>
      <c r="Y126" s="8">
        <v>25</v>
      </c>
      <c r="Z126" s="10">
        <f>IF(ISBLANK(AA126),0, LOOKUP(AA126,[1]Skill!$A:$A,[1]Skill!$X:$X)*AB126/100)</f>
        <v>0</v>
      </c>
      <c r="AA126" s="15"/>
      <c r="AB126" s="15"/>
      <c r="AC126" s="15" t="s">
        <v>371</v>
      </c>
      <c r="AD126" s="15">
        <v>11000004</v>
      </c>
      <c r="AE126" s="17">
        <v>123</v>
      </c>
      <c r="AF126" s="26">
        <v>0</v>
      </c>
      <c r="AG126" s="15">
        <v>1</v>
      </c>
    </row>
    <row r="127" spans="1:33" hidden="1">
      <c r="A127">
        <v>52000124</v>
      </c>
      <c r="B127" s="15" t="s">
        <v>375</v>
      </c>
      <c r="C127" s="15" t="s">
        <v>374</v>
      </c>
      <c r="D127" s="42"/>
      <c r="E127" s="15">
        <v>6</v>
      </c>
      <c r="F127" s="15">
        <v>100</v>
      </c>
      <c r="G127" s="15">
        <v>0</v>
      </c>
      <c r="H127" s="41">
        <f t="shared" si="9"/>
        <v>3</v>
      </c>
      <c r="I127" s="15">
        <v>6</v>
      </c>
      <c r="J127" s="16">
        <v>100</v>
      </c>
      <c r="K127" s="16">
        <v>0</v>
      </c>
      <c r="L127" s="7">
        <v>0</v>
      </c>
      <c r="M127" s="14">
        <v>-40</v>
      </c>
      <c r="N127" s="8">
        <v>2</v>
      </c>
      <c r="O127" s="8">
        <v>0</v>
      </c>
      <c r="P127" s="8">
        <v>0</v>
      </c>
      <c r="Q127" s="8">
        <v>0</v>
      </c>
      <c r="R127" s="8">
        <v>1</v>
      </c>
      <c r="S127" s="8">
        <v>0</v>
      </c>
      <c r="T127" s="8">
        <v>3</v>
      </c>
      <c r="U127" s="8">
        <v>0</v>
      </c>
      <c r="V127" s="10">
        <f t="shared" si="10"/>
        <v>5</v>
      </c>
      <c r="W127" s="8">
        <v>20</v>
      </c>
      <c r="X127" s="8">
        <v>0</v>
      </c>
      <c r="Y127" s="8">
        <v>25</v>
      </c>
      <c r="Z127" s="10">
        <f>IF(ISBLANK(AA127),0, LOOKUP(AA127,[1]Skill!$A:$A,[1]Skill!$X:$X)*AB127/100)</f>
        <v>0</v>
      </c>
      <c r="AA127" s="15"/>
      <c r="AB127" s="15"/>
      <c r="AC127" s="15" t="s">
        <v>371</v>
      </c>
      <c r="AD127" s="15">
        <v>11000004</v>
      </c>
      <c r="AE127" s="17">
        <v>124</v>
      </c>
      <c r="AF127" s="26">
        <v>0</v>
      </c>
      <c r="AG127" s="15">
        <v>1</v>
      </c>
    </row>
    <row r="128" spans="1:33">
      <c r="A128">
        <v>52000125</v>
      </c>
      <c r="B128" s="15" t="s">
        <v>377</v>
      </c>
      <c r="C128" s="15" t="s">
        <v>376</v>
      </c>
      <c r="D128" s="42"/>
      <c r="E128" s="15">
        <v>2</v>
      </c>
      <c r="F128" s="15">
        <v>100</v>
      </c>
      <c r="G128" s="15">
        <v>0</v>
      </c>
      <c r="H128" s="41">
        <f t="shared" ref="H128" si="11">IF(AND(V128&gt;=13,V128&lt;=16),5,IF(AND(V128&gt;=9,V128&lt;=12),4,IF(AND(V128&gt;=5,V128&lt;=8),3,IF(AND(V128&gt;=1,V128&lt;=4),2,IF(AND(V128&gt;=-3,V128&lt;=0),1,IF(AND(V128&gt;=-5,V128&lt;=-4),0,6))))))</f>
        <v>1</v>
      </c>
      <c r="I128" s="15">
        <v>2</v>
      </c>
      <c r="J128" s="16">
        <v>90</v>
      </c>
      <c r="K128" s="16">
        <v>0</v>
      </c>
      <c r="L128" s="7">
        <v>0</v>
      </c>
      <c r="M128" s="14">
        <v>5</v>
      </c>
      <c r="N128" s="8">
        <v>3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1</v>
      </c>
      <c r="U128" s="8">
        <v>0</v>
      </c>
      <c r="V128" s="10">
        <f t="shared" ref="V128" si="12">J128+K128+L128-100+M128+ SUM(O128:U128)*5+IF(ISNUMBER(Z128),Z128,0)+Y128</f>
        <v>0</v>
      </c>
      <c r="W128" s="8">
        <v>10</v>
      </c>
      <c r="X128" s="8">
        <v>0</v>
      </c>
      <c r="Y128" s="8">
        <v>0</v>
      </c>
      <c r="Z128" s="10">
        <f>IF(ISBLANK(AA128),0, LOOKUP(AA128,[1]Skill!$A:$A,[1]Skill!$X:$X)*AB128/100)</f>
        <v>0</v>
      </c>
      <c r="AA128" s="15"/>
      <c r="AB128" s="15"/>
      <c r="AC128" s="15" t="s">
        <v>3</v>
      </c>
      <c r="AD128" s="15">
        <v>11000005</v>
      </c>
      <c r="AE128" s="17">
        <v>125</v>
      </c>
      <c r="AF128" s="26">
        <v>0</v>
      </c>
      <c r="AG128" s="15">
        <v>1</v>
      </c>
    </row>
    <row r="129" spans="1:33">
      <c r="A129">
        <v>52000126</v>
      </c>
      <c r="B129" s="15" t="s">
        <v>378</v>
      </c>
      <c r="C129" s="15" t="s">
        <v>379</v>
      </c>
      <c r="D129" s="42"/>
      <c r="E129" s="15">
        <v>3</v>
      </c>
      <c r="F129" s="15">
        <v>100</v>
      </c>
      <c r="G129" s="15">
        <v>0</v>
      </c>
      <c r="H129" s="41">
        <f t="shared" ref="H129" si="13">IF(AND(V129&gt;=13,V129&lt;=16),5,IF(AND(V129&gt;=9,V129&lt;=12),4,IF(AND(V129&gt;=5,V129&lt;=8),3,IF(AND(V129&gt;=1,V129&lt;=4),2,IF(AND(V129&gt;=-3,V129&lt;=0),1,IF(AND(V129&gt;=-5,V129&lt;=-4),0,6))))))</f>
        <v>2</v>
      </c>
      <c r="I129" s="15">
        <v>3</v>
      </c>
      <c r="J129" s="16">
        <v>90</v>
      </c>
      <c r="K129" s="16">
        <v>0</v>
      </c>
      <c r="L129" s="43">
        <v>0</v>
      </c>
      <c r="M129" s="14">
        <v>2</v>
      </c>
      <c r="N129" s="8">
        <v>4</v>
      </c>
      <c r="O129" s="8">
        <v>0</v>
      </c>
      <c r="P129" s="8">
        <v>0</v>
      </c>
      <c r="Q129" s="8">
        <v>1</v>
      </c>
      <c r="R129" s="8">
        <v>1</v>
      </c>
      <c r="S129" s="8">
        <v>0</v>
      </c>
      <c r="T129" s="8">
        <v>0</v>
      </c>
      <c r="U129" s="8">
        <v>0</v>
      </c>
      <c r="V129" s="10">
        <f t="shared" ref="V129" si="14">J129+K129+L129-100+M129+ SUM(O129:U129)*5+IF(ISNUMBER(Z129),Z129,0)+Y129</f>
        <v>2</v>
      </c>
      <c r="W129" s="8">
        <v>10</v>
      </c>
      <c r="X129" s="8">
        <v>0</v>
      </c>
      <c r="Y129" s="8">
        <v>0</v>
      </c>
      <c r="Z129" s="10">
        <f>IF(ISBLANK(AA129),0, LOOKUP(AA129,[1]Skill!$A:$A,[1]Skill!$X:$X)*AB129/100)</f>
        <v>0</v>
      </c>
      <c r="AA129" s="15"/>
      <c r="AB129" s="15"/>
      <c r="AC129" s="15" t="s">
        <v>3</v>
      </c>
      <c r="AD129" s="15">
        <v>11000005</v>
      </c>
      <c r="AE129" s="17">
        <v>126</v>
      </c>
      <c r="AF129" s="26">
        <v>0</v>
      </c>
      <c r="AG129" s="15">
        <v>1</v>
      </c>
    </row>
  </sheetData>
  <phoneticPr fontId="18" type="noConversion"/>
  <conditionalFormatting sqref="V11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6:V1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4">
    <cfRule type="cellIs" dxfId="90" priority="11" operator="equal">
      <formula>1</formula>
    </cfRule>
    <cfRule type="cellIs" dxfId="89" priority="12" operator="equal">
      <formula>2</formula>
    </cfRule>
    <cfRule type="cellIs" dxfId="88" priority="13" operator="equal">
      <formula>3</formula>
    </cfRule>
    <cfRule type="cellIs" dxfId="87" priority="14" operator="greaterThanOrEqual">
      <formula>4</formula>
    </cfRule>
  </conditionalFormatting>
  <conditionalFormatting sqref="H4">
    <cfRule type="cellIs" dxfId="86" priority="6" operator="equal">
      <formula>5</formula>
    </cfRule>
    <cfRule type="cellIs" dxfId="85" priority="7" operator="equal">
      <formula>1</formula>
    </cfRule>
    <cfRule type="cellIs" dxfId="84" priority="8" operator="equal">
      <formula>2</formula>
    </cfRule>
    <cfRule type="cellIs" dxfId="83" priority="9" operator="equal">
      <formula>3</formula>
    </cfRule>
    <cfRule type="cellIs" dxfId="82" priority="10" operator="equal">
      <formula>4</formula>
    </cfRule>
  </conditionalFormatting>
  <conditionalFormatting sqref="V4:V12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5:H129">
    <cfRule type="cellIs" dxfId="81" priority="1" operator="equal">
      <formula>1</formula>
    </cfRule>
    <cfRule type="cellIs" dxfId="80" priority="2" operator="equal">
      <formula>2</formula>
    </cfRule>
    <cfRule type="cellIs" dxfId="79" priority="3" operator="equal">
      <formula>3</formula>
    </cfRule>
    <cfRule type="cellIs" dxfId="78" priority="4" operator="greaterThanOrEqual">
      <formula>4</formula>
    </cfRule>
  </conditionalFormatting>
  <conditionalFormatting sqref="V125:V1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" sqref="C4"/>
    </sheetView>
  </sheetViews>
  <sheetFormatPr defaultRowHeight="14.4"/>
  <cols>
    <col min="3" max="3" width="11.21875" customWidth="1"/>
    <col min="5" max="9" width="4.109375" customWidth="1"/>
    <col min="10" max="12" width="3.77734375" customWidth="1"/>
    <col min="13" max="13" width="4.33203125" customWidth="1"/>
    <col min="14" max="21" width="4" customWidth="1"/>
    <col min="22" max="22" width="3.77734375" customWidth="1"/>
    <col min="23" max="25" width="4" customWidth="1"/>
    <col min="26" max="26" width="3.77734375" customWidth="1"/>
    <col min="27" max="28" width="7.109375" customWidth="1"/>
    <col min="29" max="30" width="9" customWidth="1"/>
    <col min="31" max="31" width="7.33203125" customWidth="1"/>
    <col min="32" max="33" width="4.33203125" customWidth="1"/>
  </cols>
  <sheetData>
    <row r="1" spans="1:33" ht="73.2">
      <c r="A1" s="19" t="s">
        <v>241</v>
      </c>
      <c r="B1" s="20" t="s">
        <v>242</v>
      </c>
      <c r="C1" s="20" t="s">
        <v>243</v>
      </c>
      <c r="D1" s="29" t="s">
        <v>295</v>
      </c>
      <c r="E1" s="20" t="s">
        <v>244</v>
      </c>
      <c r="F1" s="20" t="s">
        <v>245</v>
      </c>
      <c r="G1" s="20" t="s">
        <v>246</v>
      </c>
      <c r="H1" s="33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3" t="s">
        <v>310</v>
      </c>
      <c r="P1" s="33" t="s">
        <v>311</v>
      </c>
      <c r="Q1" s="33" t="s">
        <v>312</v>
      </c>
      <c r="R1" s="33" t="s">
        <v>313</v>
      </c>
      <c r="S1" s="33" t="s">
        <v>314</v>
      </c>
      <c r="T1" s="33" t="s">
        <v>315</v>
      </c>
      <c r="U1" s="33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8" t="s">
        <v>343</v>
      </c>
      <c r="AE1" s="22" t="s">
        <v>250</v>
      </c>
      <c r="AF1" s="23" t="s">
        <v>286</v>
      </c>
      <c r="AG1" s="27" t="s">
        <v>288</v>
      </c>
    </row>
    <row r="2" spans="1:33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110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9" t="s">
        <v>344</v>
      </c>
      <c r="AE2" s="3" t="s">
        <v>111</v>
      </c>
      <c r="AF2" s="3" t="s">
        <v>110</v>
      </c>
      <c r="AG2" s="28" t="s">
        <v>110</v>
      </c>
    </row>
    <row r="3" spans="1:33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4" t="s">
        <v>333</v>
      </c>
      <c r="I3" t="s">
        <v>285</v>
      </c>
      <c r="J3" s="12" t="s">
        <v>328</v>
      </c>
      <c r="K3" s="12" t="s">
        <v>370</v>
      </c>
      <c r="L3" s="12" t="s">
        <v>369</v>
      </c>
      <c r="M3" s="9" t="s">
        <v>256</v>
      </c>
      <c r="N3" s="9" t="s">
        <v>294</v>
      </c>
      <c r="O3" s="34" t="s">
        <v>325</v>
      </c>
      <c r="P3" s="34" t="s">
        <v>319</v>
      </c>
      <c r="Q3" s="34" t="s">
        <v>320</v>
      </c>
      <c r="R3" s="34" t="s">
        <v>321</v>
      </c>
      <c r="S3" s="34" t="s">
        <v>322</v>
      </c>
      <c r="T3" s="34" t="s">
        <v>323</v>
      </c>
      <c r="U3" s="34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40" t="s">
        <v>345</v>
      </c>
      <c r="AE3" t="s">
        <v>120</v>
      </c>
      <c r="AF3" s="24" t="s">
        <v>287</v>
      </c>
      <c r="AG3" s="24" t="s">
        <v>289</v>
      </c>
    </row>
    <row r="4" spans="1:33">
      <c r="A4">
        <v>52100000</v>
      </c>
      <c r="B4" s="15" t="s">
        <v>290</v>
      </c>
      <c r="C4" s="15" t="s">
        <v>291</v>
      </c>
      <c r="D4" s="31"/>
      <c r="E4" s="15">
        <v>1</v>
      </c>
      <c r="F4" s="15">
        <v>100</v>
      </c>
      <c r="G4" s="15">
        <v>0</v>
      </c>
      <c r="H4" s="4">
        <f t="shared" ref="H4" si="0">IF(AND(V4&gt;=13,V4&lt;=16),5,IF(AND(V4&gt;=9,V4&lt;=12),4,IF(AND(V4&gt;=5,V4&lt;=8),3,IF(AND(V4&gt;=1,V4&lt;=4),2,IF(AND(V4&gt;=-3,V4&lt;=0),1,IF(AND(V4&gt;=-5,V4&lt;=-4),0,6))))))</f>
        <v>6</v>
      </c>
      <c r="I4" s="15">
        <v>2</v>
      </c>
      <c r="J4" s="16">
        <v>50</v>
      </c>
      <c r="K4" s="16">
        <v>0</v>
      </c>
      <c r="L4" s="43">
        <v>0</v>
      </c>
      <c r="M4" s="14">
        <v>-3</v>
      </c>
      <c r="N4" s="14">
        <v>4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0">
        <f t="shared" ref="V4" si="1">J4+K4+L4-100+M4+ SUM(O4:U4)*5+IF(ISNUMBER(Z4),Z4,0)+Y4</f>
        <v>-53</v>
      </c>
      <c r="W4" s="14">
        <v>10</v>
      </c>
      <c r="X4" s="14">
        <v>0</v>
      </c>
      <c r="Y4" s="14">
        <v>0</v>
      </c>
      <c r="Z4" s="8">
        <f>IF(ISBLANK(AA4),0, LOOKUP(AA4,[1]Skill!$A:$A,[1]Skill!$X:$X)*AB4/100)</f>
        <v>0</v>
      </c>
      <c r="AA4" s="15"/>
      <c r="AB4" s="15"/>
      <c r="AC4" s="4" t="s">
        <v>1</v>
      </c>
      <c r="AD4" s="4"/>
      <c r="AE4" s="17">
        <v>1000</v>
      </c>
      <c r="AF4" s="26">
        <v>1</v>
      </c>
      <c r="AG4" s="25">
        <v>0</v>
      </c>
    </row>
  </sheetData>
  <phoneticPr fontId="18" type="noConversion"/>
  <conditionalFormatting sqref="H4">
    <cfRule type="cellIs" dxfId="42" priority="2" operator="equal">
      <formula>5</formula>
    </cfRule>
    <cfRule type="cellIs" dxfId="41" priority="3" operator="equal">
      <formula>1</formula>
    </cfRule>
    <cfRule type="cellIs" dxfId="40" priority="4" operator="equal">
      <formula>2</formula>
    </cfRule>
    <cfRule type="cellIs" dxfId="39" priority="5" operator="equal">
      <formula>3</formula>
    </cfRule>
    <cfRule type="cellIs" dxfId="38" priority="6" operator="equal">
      <formula>4</formula>
    </cfRule>
  </conditionalFormatting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4.4"/>
  <sheetData>
    <row r="1" spans="1:3">
      <c r="B1" t="s">
        <v>338</v>
      </c>
      <c r="C1" t="s">
        <v>339</v>
      </c>
    </row>
    <row r="2" spans="1:3">
      <c r="A2">
        <v>10</v>
      </c>
      <c r="B2">
        <v>0</v>
      </c>
      <c r="C2">
        <v>0</v>
      </c>
    </row>
    <row r="3" spans="1:3">
      <c r="A3">
        <v>15</v>
      </c>
      <c r="B3">
        <v>8</v>
      </c>
      <c r="C3">
        <v>0</v>
      </c>
    </row>
    <row r="4" spans="1:3">
      <c r="A4">
        <v>20</v>
      </c>
      <c r="B4">
        <v>14</v>
      </c>
      <c r="C4">
        <v>25</v>
      </c>
    </row>
    <row r="5" spans="1:3">
      <c r="A5">
        <v>25</v>
      </c>
      <c r="B5">
        <v>18</v>
      </c>
      <c r="C5">
        <v>25</v>
      </c>
    </row>
    <row r="6" spans="1:3">
      <c r="A6">
        <v>30</v>
      </c>
      <c r="B6">
        <v>21</v>
      </c>
      <c r="C6">
        <v>32</v>
      </c>
    </row>
    <row r="7" spans="1:3">
      <c r="A7">
        <v>35</v>
      </c>
      <c r="B7">
        <v>23</v>
      </c>
      <c r="C7">
        <v>32</v>
      </c>
    </row>
    <row r="8" spans="1:3">
      <c r="A8">
        <v>40</v>
      </c>
      <c r="B8">
        <v>25</v>
      </c>
      <c r="C8">
        <v>38</v>
      </c>
    </row>
    <row r="9" spans="1:3">
      <c r="A9">
        <v>45</v>
      </c>
      <c r="B9">
        <v>26</v>
      </c>
      <c r="C9">
        <v>38</v>
      </c>
    </row>
    <row r="10" spans="1:3">
      <c r="A10">
        <v>50</v>
      </c>
      <c r="B10">
        <v>27</v>
      </c>
      <c r="C10">
        <v>44</v>
      </c>
    </row>
    <row r="11" spans="1:3">
      <c r="A11">
        <v>60</v>
      </c>
      <c r="C11">
        <v>48</v>
      </c>
    </row>
    <row r="12" spans="1:3">
      <c r="A12">
        <v>70</v>
      </c>
      <c r="C12">
        <v>52</v>
      </c>
    </row>
    <row r="13" spans="1:3">
      <c r="A13">
        <v>80</v>
      </c>
      <c r="C13">
        <v>56</v>
      </c>
    </row>
    <row r="14" spans="1:3">
      <c r="A14">
        <v>90</v>
      </c>
      <c r="C14">
        <v>58</v>
      </c>
    </row>
    <row r="15" spans="1:3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2016-12-17T01:12:39Z</dcterms:modified>
</cp:coreProperties>
</file>