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8385"/>
  </bookViews>
  <sheets>
    <sheet name="Formula" sheetId="1" r:id="rId1"/>
    <sheet name="~伤害演算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E2" i="2"/>
  <c r="D2" i="2"/>
  <c r="C2" i="2"/>
  <c r="B8" i="2"/>
  <c r="B9" i="2"/>
  <c r="B10" i="2"/>
  <c r="B11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<sst xmlns="http://schemas.openxmlformats.org/spreadsheetml/2006/main" count="24" uniqueCount="23">
  <si>
    <t>物理伤害公式</t>
  </si>
  <si>
    <t>魔法伤害公式</t>
  </si>
  <si>
    <t>命中公式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</si>
  <si>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</si>
  <si>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</si>
  <si>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</si>
  <si>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</si>
  <si>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公式</t>
    <phoneticPr fontId="18" type="noConversion"/>
  </si>
  <si>
    <t>Id</t>
  </si>
  <si>
    <t>Name</t>
  </si>
  <si>
    <t>Rule</t>
  </si>
  <si>
    <t>(hit*120+1000)/(hit+dit)+10</t>
    <phoneticPr fontId="18" type="noConversion"/>
  </si>
  <si>
    <t>atk</t>
    <phoneticPr fontId="18" type="noConversion"/>
  </si>
  <si>
    <t>def50</t>
    <phoneticPr fontId="18" type="noConversion"/>
  </si>
  <si>
    <t>def100</t>
    <phoneticPr fontId="18" type="noConversion"/>
  </si>
  <si>
    <t>def150</t>
    <phoneticPr fontId="18" type="noConversion"/>
  </si>
  <si>
    <t>def200</t>
    <phoneticPr fontId="18" type="noConversion"/>
  </si>
  <si>
    <t>def300</t>
    <phoneticPr fontId="18" type="noConversion"/>
  </si>
  <si>
    <t>atk*6/3*(atk+5)/(def+atk+10)</t>
    <phoneticPr fontId="18" type="noConversion"/>
  </si>
  <si>
    <t>atk*6/3*(atk+5)/(def+atk+10)</t>
    <phoneticPr fontId="18" type="noConversion"/>
  </si>
  <si>
    <t>1|Pdamage</t>
    <phoneticPr fontId="18" type="noConversion"/>
  </si>
  <si>
    <t>2|Mdamage</t>
    <phoneticPr fontId="18" type="noConversion"/>
  </si>
  <si>
    <t>3|Hit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</si>
</sst>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6" totalsRowShown="0">
  <autoFilter ref="A1:C6"/>
  <tableColumns count="3">
    <tableColumn id="1" name="Id"/>
    <tableColumn id="3" name="Name"/>
    <tableColumn id="4" name="Ru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5" sqref="A5"/>
    </sheetView>
  </sheetViews>
  <sheetFormatPr defaultRowHeight="13.5" x14ac:dyDescent="0.15"/>
  <cols>
    <col min="1" max="1" width="12.625" customWidth="1"/>
    <col min="2" max="2" width="13.25" customWidth="1"/>
    <col min="3" max="3" width="33.25" customWidth="1"/>
  </cols>
  <sheetData>
    <row r="1" spans="1:3" x14ac:dyDescent="0.15">
      <c r="A1" t="s">
        <v>8</v>
      </c>
      <c r="B1" t="s">
        <v>9</v>
      </c>
      <c r="C1" t="s">
        <v>10</v>
      </c>
    </row>
    <row r="2" spans="1:3" x14ac:dyDescent="0.15">
      <c r="A2" s="1" t="s">
        <v>3</v>
      </c>
      <c r="B2" s="1" t="s">
        <v>4</v>
      </c>
      <c r="C2" s="1" t="s">
        <v>4</v>
      </c>
    </row>
    <row r="3" spans="1:3" x14ac:dyDescent="0.15">
      <c r="A3" s="2" t="s">
        <v>5</v>
      </c>
      <c r="B3" s="2" t="s">
        <v>6</v>
      </c>
      <c r="C3" s="2" t="s">
        <v>7</v>
      </c>
    </row>
    <row r="4" spans="1:3" x14ac:dyDescent="0.15">
      <c r="A4" t="s">
        <v>20</v>
      </c>
      <c r="B4" t="s">
        <v>0</v>
      </c>
      <c r="C4" t="s">
        <v>18</v>
      </c>
    </row>
    <row r="5" spans="1:3" x14ac:dyDescent="0.15">
      <c r="A5" t="s">
        <v>21</v>
      </c>
      <c r="B5" t="s">
        <v>1</v>
      </c>
      <c r="C5" t="s">
        <v>19</v>
      </c>
    </row>
    <row r="6" spans="1:3" x14ac:dyDescent="0.15">
      <c r="A6" t="s">
        <v>22</v>
      </c>
      <c r="B6" t="s">
        <v>2</v>
      </c>
      <c r="C6" t="s">
        <v>11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6" sqref="D16"/>
    </sheetView>
  </sheetViews>
  <sheetFormatPr defaultRowHeight="13.5" x14ac:dyDescent="0.15"/>
  <sheetData>
    <row r="1" spans="1:6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15">
      <c r="A2">
        <v>50</v>
      </c>
      <c r="B2">
        <f>A2*6/5*(A2+5)/(50+A2+10)</f>
        <v>30</v>
      </c>
      <c r="C2">
        <f>A2*6/5*(A2+5)/(100+A2+10)</f>
        <v>20.625</v>
      </c>
      <c r="D2">
        <f>A2*6/5*(A2+5)/(150+A2+10)</f>
        <v>15.714285714285714</v>
      </c>
      <c r="E2">
        <f>A2*6/5*(A2+5)/(200+A2+10)</f>
        <v>12.692307692307692</v>
      </c>
      <c r="F2">
        <f>A2*6/5*(A2+5)/(300+A2+10)</f>
        <v>9.1666666666666661</v>
      </c>
    </row>
    <row r="3" spans="1:6" x14ac:dyDescent="0.15">
      <c r="A3">
        <v>100</v>
      </c>
      <c r="B3">
        <f t="shared" ref="B3:B11" si="0">A3*6/5*(A3+5)/(50+A3+10)</f>
        <v>78.75</v>
      </c>
      <c r="C3">
        <f t="shared" ref="C3:C11" si="1">A3*6/5*(A3+5)/(100+A3+10)</f>
        <v>60</v>
      </c>
      <c r="D3">
        <f t="shared" ref="D3:D11" si="2">A3*6/5*(A3+5)/(150+A3+10)</f>
        <v>48.46153846153846</v>
      </c>
      <c r="E3">
        <f t="shared" ref="E3:E11" si="3">A3*6/5*(A3+5)/(200+A3+10)</f>
        <v>40.645161290322584</v>
      </c>
      <c r="F3">
        <f t="shared" ref="F3:F11" si="4">A3*6/5*(A3+5)/(300+A3+10)</f>
        <v>30.73170731707317</v>
      </c>
    </row>
    <row r="4" spans="1:6" x14ac:dyDescent="0.15">
      <c r="A4">
        <v>150</v>
      </c>
      <c r="B4">
        <f t="shared" si="0"/>
        <v>132.85714285714286</v>
      </c>
      <c r="C4">
        <f t="shared" si="1"/>
        <v>107.30769230769231</v>
      </c>
      <c r="D4">
        <f t="shared" si="2"/>
        <v>90</v>
      </c>
      <c r="E4">
        <f t="shared" si="3"/>
        <v>77.5</v>
      </c>
      <c r="F4">
        <f t="shared" si="4"/>
        <v>60.652173913043477</v>
      </c>
    </row>
    <row r="5" spans="1:6" x14ac:dyDescent="0.15">
      <c r="A5">
        <v>200</v>
      </c>
      <c r="B5">
        <f t="shared" si="0"/>
        <v>189.23076923076923</v>
      </c>
      <c r="C5">
        <f t="shared" si="1"/>
        <v>158.70967741935485</v>
      </c>
      <c r="D5">
        <f t="shared" si="2"/>
        <v>136.66666666666666</v>
      </c>
      <c r="E5">
        <f t="shared" si="3"/>
        <v>120</v>
      </c>
      <c r="F5">
        <f t="shared" si="4"/>
        <v>96.470588235294116</v>
      </c>
    </row>
    <row r="6" spans="1:6" x14ac:dyDescent="0.15">
      <c r="A6">
        <v>250</v>
      </c>
      <c r="B6">
        <f t="shared" si="0"/>
        <v>246.7741935483871</v>
      </c>
      <c r="C6">
        <f t="shared" si="1"/>
        <v>212.5</v>
      </c>
      <c r="D6">
        <f t="shared" si="2"/>
        <v>186.58536585365854</v>
      </c>
      <c r="E6">
        <f t="shared" si="3"/>
        <v>166.30434782608697</v>
      </c>
      <c r="F6">
        <f t="shared" si="4"/>
        <v>136.60714285714286</v>
      </c>
    </row>
    <row r="7" spans="1:6" x14ac:dyDescent="0.15">
      <c r="A7">
        <v>300</v>
      </c>
      <c r="B7">
        <f t="shared" si="0"/>
        <v>305</v>
      </c>
      <c r="C7">
        <f t="shared" si="1"/>
        <v>267.80487804878049</v>
      </c>
      <c r="D7">
        <f t="shared" si="2"/>
        <v>238.69565217391303</v>
      </c>
      <c r="E7">
        <f t="shared" si="3"/>
        <v>215.29411764705881</v>
      </c>
      <c r="F7">
        <f t="shared" si="4"/>
        <v>180</v>
      </c>
    </row>
    <row r="8" spans="1:6" x14ac:dyDescent="0.15">
      <c r="A8">
        <v>350</v>
      </c>
      <c r="B8">
        <f t="shared" si="0"/>
        <v>363.65853658536588</v>
      </c>
      <c r="C8">
        <f t="shared" si="1"/>
        <v>324.13043478260869</v>
      </c>
      <c r="D8">
        <f t="shared" si="2"/>
        <v>292.35294117647061</v>
      </c>
      <c r="E8">
        <f t="shared" si="3"/>
        <v>266.25</v>
      </c>
      <c r="F8">
        <f t="shared" si="4"/>
        <v>225.90909090909091</v>
      </c>
    </row>
    <row r="9" spans="1:6" x14ac:dyDescent="0.15">
      <c r="A9">
        <v>400</v>
      </c>
      <c r="B9">
        <f t="shared" si="0"/>
        <v>422.60869565217394</v>
      </c>
      <c r="C9">
        <f t="shared" si="1"/>
        <v>381.1764705882353</v>
      </c>
      <c r="D9">
        <f t="shared" si="2"/>
        <v>347.14285714285717</v>
      </c>
      <c r="E9">
        <f t="shared" si="3"/>
        <v>318.68852459016392</v>
      </c>
      <c r="F9">
        <f t="shared" si="4"/>
        <v>273.80281690140845</v>
      </c>
    </row>
    <row r="10" spans="1:6" x14ac:dyDescent="0.15">
      <c r="A10">
        <v>450</v>
      </c>
      <c r="B10">
        <f t="shared" si="0"/>
        <v>481.76470588235293</v>
      </c>
      <c r="C10">
        <f t="shared" si="1"/>
        <v>438.75</v>
      </c>
      <c r="D10">
        <f t="shared" si="2"/>
        <v>402.78688524590166</v>
      </c>
      <c r="E10">
        <f t="shared" si="3"/>
        <v>372.27272727272725</v>
      </c>
      <c r="F10">
        <f t="shared" si="4"/>
        <v>323.28947368421052</v>
      </c>
    </row>
    <row r="11" spans="1:6" x14ac:dyDescent="0.15">
      <c r="A11">
        <v>500</v>
      </c>
      <c r="B11">
        <f t="shared" si="0"/>
        <v>541.07142857142856</v>
      </c>
      <c r="C11">
        <f t="shared" si="1"/>
        <v>496.72131147540983</v>
      </c>
      <c r="D11">
        <f t="shared" si="2"/>
        <v>459.09090909090907</v>
      </c>
      <c r="E11">
        <f t="shared" si="3"/>
        <v>426.76056338028167</v>
      </c>
      <c r="F11">
        <f t="shared" si="4"/>
        <v>374.07407407407408</v>
      </c>
    </row>
  </sheetData>
  <phoneticPr fontId="18" type="noConversion"/>
  <pageMargins left="0.7" right="0.7" top="0.75" bottom="0.75" header="0.3" footer="0.3"/>
  <pageSetup paperSize="9" orientation="portrait" r:id="rId1"/>
  <ignoredErrors>
    <ignoredError sqref="C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Formula</vt:lpstr>
      <vt:lpstr>~伤害演算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2013-01-13T06:21:35Z</dcterms:created>
  <dcterms:modified xsi:type="dcterms:W3CDTF">2016-01-10T12:33:03Z</dcterms:modified>
</cp:coreProperties>
</file>