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<sst xmlns="http://schemas.openxmlformats.org/spreadsheetml/2006/main" count="1148" uniqueCount="790">
  <si>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</si>
  <si>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</si>
  <si>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</si>
  <si>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</si>
  <si>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</si>
  <si>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</si>
  <si>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</si>
  <si>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</si>
  <si>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</si>
  <si>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</si>
  <si>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</si>
  <si>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</si>
  <si>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</si>
  <si>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</si>
  <si>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</si>
  <si>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</si>
  <si>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</si>
  <si>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</si>
  <si>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</si>
  <si>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</si>
  <si>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</si>
  <si>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</si>
  <si>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</si>
  <si>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</si>
  <si>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</si>
  <si>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</si>
  <si>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</si>
  <si>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</si>
  <si>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</si>
  <si>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</si>
  <si>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</si>
  <si>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</si>
  <si>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</si>
  <si>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</si>
  <si>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</si>
  <si>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</si>
  <si>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</si>
  <si>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</si>
  <si>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</si>
  <si>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</si>
  <si>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</si>
  <si>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</si>
  <si>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</si>
  <si>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</si>
  <si>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</si>
  <si>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</si>
  <si>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</si>
  <si>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</si>
  <si>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</si>
  <si>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</si>
  <si>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</si>
  <si>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</si>
  <si>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</si>
  <si>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</si>
  <si>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</si>
  <si>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</si>
  <si>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</si>
  <si>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</si>
  <si>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</si>
  <si>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</si>
  <si>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</si>
  <si>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</si>
  <si>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</si>
  <si>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</si>
  <si>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</si>
  <si>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</si>
  <si>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</si>
  <si>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</si>
  <si>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</si>
  <si>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</si>
  <si>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</si>
  <si>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</si>
  <si>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</si>
  <si>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</si>
  <si>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</si>
  <si>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</si>
  <si>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</si>
  <si>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</si>
  <si>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</si>
  <si>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</si>
  <si>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</si>
  <si>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</si>
  <si>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</si>
  <si>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</si>
  <si>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</si>
  <si>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</si>
  <si>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</si>
  <si>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</si>
  <si>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</si>
  <si>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</si>
  <si>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</si>
  <si>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</si>
  <si>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</si>
  <si>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</si>
  <si>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</si>
  <si>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</si>
  <si>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</si>
  <si>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</si>
  <si>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</si>
  <si>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</si>
  <si>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</si>
  <si>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</si>
  <si>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</si>
  <si>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</si>
  <si>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</si>
  <si>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</si>
  <si>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</si>
  <si>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</si>
  <si>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</si>
  <si>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</si>
  <si>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</si>
  <si>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</si>
  <si>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</si>
  <si>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</si>
  <si>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</si>
  <si>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</si>
  <si>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</si>
  <si>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</si>
  <si>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</si>
  <si>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</si>
  <si>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</si>
  <si>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</si>
  <si>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</si>
  <si>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</si>
  <si>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</si>
  <si>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</si>
  <si>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</si>
  <si>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</si>
  <si>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</si>
  <si>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</si>
  <si>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</si>
  <si>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</si>
  <si>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</si>
  <si>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</si>
  <si>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</si>
  <si>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</si>
  <si>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</si>
  <si>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</si>
  <si>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</si>
  <si>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</si>
  <si>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</si>
  <si>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</si>
  <si>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</si>
  <si>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</si>
  <si>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</si>
  <si>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</si>
  <si>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</si>
  <si>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</si>
  <si>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</si>
  <si>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</si>
  <si>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</si>
  <si>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</si>
  <si>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</si>
  <si>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</si>
  <si>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</si>
  <si>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</si>
  <si>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</si>
  <si>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</si>
  <si>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</si>
  <si>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</si>
  <si>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</si>
  <si>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</si>
  <si>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</si>
  <si>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</si>
  <si>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</si>
  <si>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</si>
  <si>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</si>
  <si>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</si>
  <si>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</si>
  <si>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</si>
  <si>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</si>
  <si>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</si>
  <si>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</si>
  <si>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</si>
  <si>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</si>
  <si>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</si>
  <si>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</si>
  <si>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</si>
  <si>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</si>
  <si>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</si>
  <si>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</si>
  <si>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</si>
  <si>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</si>
  <si>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</si>
  <si>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</si>
  <si>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</si>
  <si>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</si>
  <si>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</si>
  <si>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</si>
  <si>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</si>
  <si>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</si>
  <si>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</si>
  <si>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</si>
  <si>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</si>
  <si>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</si>
  <si>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</si>
  <si>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</si>
  <si>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</si>
  <si>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</si>
  <si>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</si>
  <si>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</si>
  <si>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</si>
  <si>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</si>
  <si>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</si>
  <si>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</si>
  <si>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</si>
  <si>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</si>
  <si>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</si>
  <si>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</si>
  <si>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</si>
  <si>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</si>
  <si>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</si>
  <si>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</si>
  <si>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</si>
  <si>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</si>
  <si>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</si>
  <si>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</si>
  <si>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</si>
  <si>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</si>
  <si>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</si>
  <si>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</si>
  <si>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</si>
  <si>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</si>
  <si>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</si>
  <si>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</si>
  <si>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</si>
  <si>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</si>
  <si>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</si>
  <si>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</si>
  <si>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</si>
  <si>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</si>
  <si>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</si>
  <si>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</si>
  <si>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</si>
  <si>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</si>
  <si>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</si>
  <si>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</si>
  <si>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</si>
  <si>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</si>
  <si>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</si>
  <si>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</si>
  <si>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</si>
  <si>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</si>
  <si>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</si>
  <si>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</si>
  <si>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</si>
  <si>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</si>
  <si>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</si>
  <si>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</si>
  <si>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</si>
  <si>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</si>
  <si>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</si>
  <si>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</si>
  <si>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</si>
  <si>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</si>
  <si>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</si>
  <si>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</si>
  <si>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</si>
  <si>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</si>
  <si>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</si>
  <si>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</si>
  <si>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</si>
  <si>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</si>
  <si>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</si>
  <si>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</si>
  <si>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</si>
  <si>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</si>
  <si>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</si>
  <si>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</si>
  <si>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</si>
  <si>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</si>
  <si>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</si>
  <si>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</si>
  <si>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</si>
  <si>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</si>
  <si>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</si>
  <si>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</si>
  <si>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</si>
  <si>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</si>
  <si>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</si>
  <si>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</si>
  <si>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</si>
  <si>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</si>
  <si>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</si>
  <si>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</si>
  <si>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</si>
  <si>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</si>
  <si>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</si>
  <si>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</si>
  <si>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</si>
  <si>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</si>
  <si>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</si>
  <si>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</si>
  <si>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</si>
  <si>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</si>
  <si>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</si>
  <si>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</si>
  <si>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</si>
  <si>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</si>
  <si>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</si>
  <si>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</si>
  <si>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</si>
  <si>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</si>
  <si>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</si>
  <si>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</si>
  <si>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</si>
  <si>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</si>
  <si>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</si>
  <si>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</si>
  <si>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</si>
  <si>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</si>
  <si>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</si>
  <si>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</si>
  <si>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</si>
  <si>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</si>
  <si>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</si>
  <si>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</si>
  <si>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</si>
  <si>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</si>
  <si>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</si>
  <si>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</si>
  <si>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</si>
  <si>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</si>
  <si>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</si>
  <si>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</si>
  <si>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</si>
  <si>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</si>
  <si>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</si>
  <si>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</si>
  <si>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</si>
  <si>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</si>
  <si>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</si>
  <si>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</si>
  <si>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</si>
  <si>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</si>
  <si>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</si>
  <si>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</si>
  <si>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</si>
  <si>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</si>
  <si>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</si>
  <si>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</si>
  <si>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</si>
  <si>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</si>
  <si>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</si>
  <si>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</si>
  <si>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</si>
  <si>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</si>
  <si>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</si>
  <si>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</si>
  <si>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</si>
  <si>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</si>
  <si>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</si>
  <si>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</si>
  <si>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</si>
  <si>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</si>
  <si>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</si>
  <si>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</si>
  <si>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</si>
  <si>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</si>
  <si>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</si>
  <si>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</si>
  <si>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</si>
  <si>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</si>
  <si>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</si>
  <si>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</si>
  <si>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</si>
  <si>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</si>
  <si>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</si>
  <si>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</si>
  <si>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</si>
  <si>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</si>
  <si>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</si>
  <si>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</si>
  <si>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</si>
  <si>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</si>
  <si>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</si>
  <si>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</si>
  <si>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</si>
  <si>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</si>
  <si>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</si>
  <si>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</si>
  <si>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</si>
  <si>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</si>
  <si>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</si>
  <si>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</si>
  <si>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</si>
  <si>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</si>
  <si>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</si>
  <si>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</si>
  <si>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</si>
  <si>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</si>
  <si>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</si>
  <si>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</si>
  <si>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</si>
  <si>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</si>
  <si>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</si>
  <si>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</si>
  <si>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</si>
  <si>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</si>
  <si>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</si>
  <si>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</si>
  <si>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</si>
  <si>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</si>
  <si>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</si>
  <si>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</si>
  <si>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</si>
  <si>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</si>
  <si>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</si>
  <si>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</si>
  <si>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</si>
  <si>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</si>
  <si>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</si>
  <si>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</si>
  <si>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</si>
  <si>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</si>
  <si>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</si>
  <si>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</si>
  <si>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</si>
  <si>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</si>
  <si>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</si>
  <si>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</si>
  <si>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</si>
  <si>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</si>
  <si>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</si>
  <si>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</si>
  <si>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</si>
  <si>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</si>
  <si>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</si>
  <si>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</si>
  <si>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</si>
  <si>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</si>
  <si>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</si>
  <si>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</si>
  <si>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</si>
  <si>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</si>
  <si>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</si>
  <si>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</si>
  <si>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</si>
  <si>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</si>
  <si>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</si>
  <si>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</si>
  <si>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</si>
  <si>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</si>
  <si>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</si>
  <si>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</si>
  <si>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</si>
  <si>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</si>
  <si>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</si>
  <si>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</si>
  <si>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</si>
  <si>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</si>
  <si>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</si>
  <si>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</si>
  <si>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</si>
  <si>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</si>
  <si>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</si>
  <si>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</si>
  <si>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</si>
  <si>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</si>
  <si>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</si>
  <si>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</si>
  <si>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</si>
  <si>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</si>
  <si>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</si>
  <si>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</si>
  <si>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</si>
  <si>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</si>
  <si>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</si>
  <si>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</si>
  <si>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</si>
  <si>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</si>
  <si>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</si>
  <si>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</si>
  <si>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</si>
  <si>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</si>
  <si>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</si>
  <si>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</si>
  <si>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</si>
  <si>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</si>
  <si>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</si>
  <si>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</si>
  <si>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</si>
  <si>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</si>
  <si>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</si>
  <si>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</si>
  <si>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</si>
  <si>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</si>
  <si>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</si>
  <si>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</si>
  <si>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</si>
  <si>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</si>
  <si>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</si>
  <si>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</si>
  <si>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</si>
  <si>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</si>
  <si>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</si>
  <si>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</si>
  <si>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</si>
  <si>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</si>
  <si>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</si>
  <si>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</si>
  <si>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</si>
  <si>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</si>
  <si>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</si>
  <si>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</si>
  <si>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</si>
  <si>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</si>
  <si>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</si>
  <si>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</si>
  <si>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</si>
  <si>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</si>
  <si>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</si>
  <si>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</si>
  <si>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</si>
  <si>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</si>
  <si>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</si>
  <si>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</si>
  <si>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</si>
  <si>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</si>
  <si>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</si>
  <si>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</si>
  <si>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</si>
  <si>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</si>
  <si>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</si>
  <si>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</si>
  <si>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</si>
  <si>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</si>
  <si>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</si>
  <si>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</si>
  <si>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</si>
  <si>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</si>
  <si>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</si>
  <si>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</si>
  <si>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</si>
  <si>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</si>
  <si>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</si>
  <si>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</si>
  <si>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</si>
  <si>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</si>
  <si>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</si>
  <si>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</si>
  <si>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</si>
  <si>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</si>
  <si>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</si>
  <si>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</si>
  <si>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</si>
  <si>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</si>
  <si>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</si>
  <si>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</si>
  <si>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</si>
  <si>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</si>
  <si>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</si>
  <si>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</si>
  <si>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</si>
  <si>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</si>
  <si>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</si>
  <si>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</si>
  <si>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</si>
  <si>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</si>
  <si>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</si>
  <si>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</si>
  <si>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</si>
  <si>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</si>
  <si>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</si>
  <si>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</si>
  <si>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</si>
  <si>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</si>
  <si>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</si>
  <si>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</si>
  <si>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</si>
  <si>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</si>
  <si>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</si>
  <si>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</si>
  <si>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</si>
  <si>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</si>
  <si>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</si>
  <si>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</si>
  <si>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</si>
  <si>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</si>
  <si>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</si>
  <si>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</si>
  <si>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</si>
  <si>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</si>
  <si>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</si>
  <si>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</si>
  <si>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</si>
  <si>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</si>
  <si>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</si>
  <si>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</si>
  <si>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</si>
  <si>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</si>
  <si>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</si>
  <si>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</si>
  <si>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</si>
  <si>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</si>
  <si>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</si>
  <si>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</si>
  <si>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</si>
  <si>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</si>
  <si>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</si>
  <si>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</si>
  <si>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</si>
  <si>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</si>
  <si>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</si>
  <si>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</si>
  <si>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</si>
  <si>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</si>
  <si>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</si>
  <si>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</si>
  <si>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</si>
  <si>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</si>
  <si>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</si>
  <si>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</si>
  <si>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</si>
  <si>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</si>
  <si>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</si>
  <si>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</si>
  <si>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</si>
  <si>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</si>
  <si>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</si>
  <si>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</si>
  <si>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</si>
  <si>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</si>
  <si>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</si>
  <si>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</si>
  <si>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</si>
  <si>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</si>
  <si>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</si>
  <si>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</si>
  <si>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</si>
  <si>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</si>
  <si>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</si>
  <si>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</si>
  <si>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</si>
  <si>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</si>
  <si>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</si>
  <si>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</si>
  <si>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</si>
  <si>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</si>
  <si>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</si>
  <si>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</si>
  <si>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</si>
  <si>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</si>
  <si>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</si>
  <si>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</si>
  <si>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</si>
  <si>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</si>
  <si>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</si>
  <si>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</si>
  <si>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</si>
  <si>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</si>
  <si>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</si>
  <si>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</si>
  <si>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</si>
  <si>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</si>
  <si>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</si>
  <si>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</si>
  <si>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</si>
  <si>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</si>
  <si>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</si>
  <si>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</si>
  <si>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</si>
  <si>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</si>
  <si>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</si>
  <si>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</si>
  <si>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</si>
  <si>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</si>
  <si>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</si>
  <si>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</si>
  <si>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</si>
  <si>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</si>
  <si>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</si>
  <si>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</si>
  <si>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</si>
  <si>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</si>
  <si>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</si>
  <si>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</si>
  <si>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</si>
  <si>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</si>
  <si>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</si>
  <si>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</si>
  <si>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</si>
  <si>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</si>
  <si>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</si>
  <si>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</si>
  <si>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</si>
  <si>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</si>
  <si>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</si>
  <si>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</si>
  <si>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</si>
  <si>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</si>
  <si>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</si>
  <si>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</si>
  <si>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</si>
  <si>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</si>
  <si>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</si>
  <si>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</si>
  <si>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</si>
  <si>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</si>
  <si>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</si>
  <si>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</si>
  <si>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</si>
  <si>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</si>
  <si>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</si>
  <si>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</si>
  <si>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</si>
  <si>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</si>
  <si>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</si>
  <si>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</si>
  <si>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</si>
  <si>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</si>
  <si>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</si>
  <si>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</si>
  <si>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</si>
  <si>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</si>
  <si>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</si>
  <si>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群伤</t>
    <phoneticPr fontId="18" type="noConversion"/>
  </si>
  <si>
    <t>单伤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</si>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</sst>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999856"/>
        <c:axId val="1629000400"/>
      </c:barChart>
      <c:catAx>
        <c:axId val="16289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000400"/>
        <c:crosses val="autoZero"/>
        <c:auto val="1"/>
        <c:lblAlgn val="ctr"/>
        <c:lblOffset val="100"/>
        <c:noMultiLvlLbl val="0"/>
      </c:catAx>
      <c:valAx>
        <c:axId val="16290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9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454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365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492</v>
      </c>
      <c r="S3" s="2" t="s">
        <v>392</v>
      </c>
      <c r="T3" s="6" t="s">
        <v>491</v>
      </c>
      <c r="U3" s="6" t="s">
        <v>713</v>
      </c>
      <c r="V3" s="6" t="s">
        <v>501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53000001</v>
      </c>
      <c r="B4" s="8" t="s">
        <v>0</v>
      </c>
      <c r="C4" s="1" t="s">
        <v>213</v>
      </c>
      <c r="D4" s="25" t="s">
        <v>700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744</v>
      </c>
      <c r="U4" s="7" t="s">
        <v>746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701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410</v>
      </c>
      <c r="U5" s="7" t="s">
        <v>609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558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521</v>
      </c>
      <c r="U6" s="7" t="s">
        <v>388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522</v>
      </c>
      <c r="U7" s="7" t="s">
        <v>389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503</v>
      </c>
      <c r="S8">
        <v>100</v>
      </c>
      <c r="T8" s="11" t="s">
        <v>505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559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533</v>
      </c>
      <c r="U9" s="7" t="s">
        <v>509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559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515</v>
      </c>
      <c r="U10" s="7" t="s">
        <v>508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559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516</v>
      </c>
      <c r="U11" s="7" t="s">
        <v>510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559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517</v>
      </c>
      <c r="U12" s="7" t="s">
        <v>511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559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518</v>
      </c>
      <c r="U13" s="7" t="s">
        <v>512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559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519</v>
      </c>
      <c r="U14" s="7" t="s">
        <v>513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559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520</v>
      </c>
      <c r="U15" s="7" t="s">
        <v>514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376</v>
      </c>
      <c r="C16" s="15" t="s">
        <v>377</v>
      </c>
      <c r="D16" s="25" t="s">
        <v>556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378</v>
      </c>
      <c r="S16">
        <v>100</v>
      </c>
      <c r="T16" s="11" t="s">
        <v>673</v>
      </c>
      <c r="U16" s="7" t="s">
        <v>555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497</v>
      </c>
      <c r="C17" s="1" t="s">
        <v>499</v>
      </c>
      <c r="D17" s="25" t="s">
        <v>498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500</v>
      </c>
      <c r="S17">
        <v>100</v>
      </c>
      <c r="T17" s="11" t="s">
        <v>587</v>
      </c>
      <c r="U17" s="7" t="s">
        <v>534</v>
      </c>
      <c r="V17" s="1" t="s">
        <v>502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562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553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506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507</v>
      </c>
      <c r="U20" s="7" t="s">
        <v>554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223</v>
      </c>
      <c r="D21" s="25" t="s">
        <v>531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724</v>
      </c>
      <c r="U21" s="7" t="s">
        <v>721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779</v>
      </c>
      <c r="S22">
        <v>100</v>
      </c>
      <c r="T22" s="11" t="s">
        <v>591</v>
      </c>
      <c r="U22" s="7" t="s">
        <v>593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590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780</v>
      </c>
      <c r="S23">
        <v>100</v>
      </c>
      <c r="T23" s="11" t="s">
        <v>592</v>
      </c>
      <c r="U23" s="7" t="s">
        <v>588</v>
      </c>
      <c r="V23" s="1" t="s">
        <v>589</v>
      </c>
      <c r="W23" s="1" t="s">
        <v>589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596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781</v>
      </c>
      <c r="S24">
        <v>100</v>
      </c>
      <c r="T24" s="11" t="s">
        <v>594</v>
      </c>
      <c r="U24" s="7" t="s">
        <v>595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625</v>
      </c>
      <c r="U25" s="7" t="s">
        <v>399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540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404</v>
      </c>
      <c r="U26" s="21" t="s">
        <v>402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539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405</v>
      </c>
      <c r="U27" s="7" t="s">
        <v>403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230</v>
      </c>
      <c r="D28" s="25" t="s">
        <v>531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538</v>
      </c>
      <c r="U28" s="7" t="s">
        <v>564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597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543</v>
      </c>
      <c r="U29" s="7" t="s">
        <v>560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569</v>
      </c>
      <c r="U30" s="7" t="s">
        <v>571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570</v>
      </c>
      <c r="U31" s="7" t="s">
        <v>572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521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463</v>
      </c>
      <c r="C33" s="1" t="s">
        <v>464</v>
      </c>
      <c r="D33" s="25" t="s">
        <v>542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472</v>
      </c>
      <c r="U33" s="1" t="s">
        <v>541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465</v>
      </c>
      <c r="C34" s="1" t="s">
        <v>466</v>
      </c>
      <c r="D34" s="25" t="s">
        <v>542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473</v>
      </c>
      <c r="U34" s="1" t="s">
        <v>467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177</v>
      </c>
      <c r="C35" s="1" t="s">
        <v>300</v>
      </c>
      <c r="D35" s="25" t="s">
        <v>603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527</v>
      </c>
      <c r="U35" s="7" t="s">
        <v>432</v>
      </c>
      <c r="V35" s="1" t="s">
        <v>471</v>
      </c>
      <c r="W35" s="1" t="s">
        <v>471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313</v>
      </c>
      <c r="C36" s="1" t="s">
        <v>301</v>
      </c>
      <c r="D36" s="25" t="s">
        <v>679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552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169</v>
      </c>
      <c r="C37" s="1" t="s">
        <v>295</v>
      </c>
      <c r="D37" s="25" t="s">
        <v>586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361</v>
      </c>
      <c r="U37" s="7" t="s">
        <v>362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60">
      <c r="A38">
        <v>53000035</v>
      </c>
      <c r="B38" s="8" t="s">
        <v>47</v>
      </c>
      <c r="C38" s="1" t="s">
        <v>235</v>
      </c>
      <c r="D38" s="25" t="s">
        <v>768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765</v>
      </c>
      <c r="S38">
        <v>100</v>
      </c>
      <c r="T38" s="11" t="s">
        <v>767</v>
      </c>
      <c r="U38" s="7" t="s">
        <v>766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236</v>
      </c>
      <c r="D39" s="25" t="s">
        <v>763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764</v>
      </c>
      <c r="S39">
        <v>100</v>
      </c>
      <c r="T39" s="11" t="s">
        <v>761</v>
      </c>
      <c r="U39" s="1" t="s">
        <v>762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567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563</v>
      </c>
      <c r="U40" s="7" t="s">
        <v>565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238</v>
      </c>
      <c r="D41" s="25" t="s">
        <v>568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726</v>
      </c>
      <c r="U41" s="7" t="s">
        <v>566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458</v>
      </c>
      <c r="C42" s="1" t="s">
        <v>459</v>
      </c>
      <c r="D42" s="25" t="s">
        <v>546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561</v>
      </c>
      <c r="U42" s="1" t="s">
        <v>460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455</v>
      </c>
      <c r="C43" s="1" t="s">
        <v>239</v>
      </c>
      <c r="D43" s="25" t="s">
        <v>546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474</v>
      </c>
      <c r="U43" s="1" t="s">
        <v>461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657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359</v>
      </c>
      <c r="U44" s="7" t="s">
        <v>658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58</v>
      </c>
      <c r="C45" s="1" t="s">
        <v>241</v>
      </c>
      <c r="D45" s="25" t="s">
        <v>716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789</v>
      </c>
      <c r="U45" s="7" t="s">
        <v>714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611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411</v>
      </c>
      <c r="U46" s="1" t="s">
        <v>610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456</v>
      </c>
      <c r="C47" s="1" t="s">
        <v>243</v>
      </c>
      <c r="D47" s="25" t="s">
        <v>545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475</v>
      </c>
      <c r="U47" s="1" t="s">
        <v>544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244</v>
      </c>
      <c r="D48" s="25" t="s">
        <v>575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782</v>
      </c>
      <c r="S48">
        <v>100</v>
      </c>
      <c r="T48" s="11" t="s">
        <v>715</v>
      </c>
      <c r="U48" s="1" t="s">
        <v>783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62</v>
      </c>
      <c r="C49" s="1" t="s">
        <v>245</v>
      </c>
      <c r="D49" s="25" t="s">
        <v>704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707</v>
      </c>
      <c r="U49" s="7" t="s">
        <v>708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246</v>
      </c>
      <c r="D50" s="25" t="s">
        <v>769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523</v>
      </c>
      <c r="U50" s="7" t="s">
        <v>770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734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733</v>
      </c>
      <c r="U51" s="1" t="s">
        <v>732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704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524</v>
      </c>
      <c r="U52" s="7" t="s">
        <v>728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704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408</v>
      </c>
      <c r="S53">
        <v>95</v>
      </c>
      <c r="T53" s="11" t="s">
        <v>705</v>
      </c>
      <c r="U53" s="7" t="s">
        <v>706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71</v>
      </c>
      <c r="C54" s="1" t="s">
        <v>250</v>
      </c>
      <c r="D54" s="25" t="s">
        <v>730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727</v>
      </c>
      <c r="U54" s="1" t="s">
        <v>729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752</v>
      </c>
      <c r="C55" s="1" t="s">
        <v>753</v>
      </c>
      <c r="D55" s="25" t="s">
        <v>758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759</v>
      </c>
      <c r="S55">
        <v>95</v>
      </c>
      <c r="T55" s="11" t="s">
        <v>756</v>
      </c>
      <c r="U55" s="7" t="s">
        <v>760</v>
      </c>
      <c r="V55" s="1" t="s">
        <v>757</v>
      </c>
      <c r="W55" s="1" t="s">
        <v>757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251</v>
      </c>
      <c r="D56" s="25" t="s">
        <v>737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735</v>
      </c>
      <c r="S56">
        <v>100</v>
      </c>
      <c r="T56" s="11" t="s">
        <v>523</v>
      </c>
      <c r="U56" s="7" t="s">
        <v>736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717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788</v>
      </c>
      <c r="U57" s="7" t="s">
        <v>731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77</v>
      </c>
      <c r="C58" s="1" t="s">
        <v>252</v>
      </c>
      <c r="D58" s="25" t="s">
        <v>775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612</v>
      </c>
      <c r="U58" s="1" t="s">
        <v>613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253</v>
      </c>
      <c r="D59" s="25" t="s">
        <v>608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412</v>
      </c>
      <c r="U59" s="1" t="s">
        <v>624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416</v>
      </c>
      <c r="S60">
        <v>100</v>
      </c>
      <c r="T60" s="11" t="s">
        <v>606</v>
      </c>
      <c r="U60" s="1" t="s">
        <v>607</v>
      </c>
      <c r="V60" s="1" t="s">
        <v>604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749</v>
      </c>
      <c r="C61" s="1" t="s">
        <v>754</v>
      </c>
      <c r="D61" s="25" t="s">
        <v>429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750</v>
      </c>
      <c r="S61">
        <v>100</v>
      </c>
      <c r="T61" s="11" t="s">
        <v>755</v>
      </c>
      <c r="U61" s="7" t="s">
        <v>751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254</v>
      </c>
      <c r="D62" s="25" t="s">
        <v>580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468</v>
      </c>
      <c r="U62" s="7" t="s">
        <v>360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84</v>
      </c>
      <c r="C63" s="1" t="s">
        <v>255</v>
      </c>
      <c r="D63" s="25" t="s">
        <v>579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407</v>
      </c>
      <c r="U63" s="1" t="s">
        <v>406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256</v>
      </c>
      <c r="D64" s="25" t="s">
        <v>576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682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578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548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409</v>
      </c>
      <c r="U66" s="7" t="s">
        <v>615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611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617</v>
      </c>
      <c r="U67" s="1" t="s">
        <v>616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200</v>
      </c>
      <c r="C68" s="1" t="s">
        <v>201</v>
      </c>
      <c r="D68" s="25" t="s">
        <v>577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581</v>
      </c>
      <c r="U68" s="1" t="s">
        <v>418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549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547</v>
      </c>
      <c r="U69" s="1" t="s">
        <v>462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583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582</v>
      </c>
      <c r="U70" s="7" t="s">
        <v>419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262</v>
      </c>
      <c r="D71" s="25" t="s">
        <v>629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627</v>
      </c>
      <c r="U71" s="7" t="s">
        <v>628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204</v>
      </c>
      <c r="D72" s="25" t="s">
        <v>633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634</v>
      </c>
      <c r="U72" s="7" t="s">
        <v>632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633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638</v>
      </c>
      <c r="U73" s="7" t="s">
        <v>639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203</v>
      </c>
      <c r="D74" s="25" t="s">
        <v>668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672</v>
      </c>
      <c r="U74" s="7" t="s">
        <v>671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668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674</v>
      </c>
      <c r="U75" s="1" t="s">
        <v>670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694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478</v>
      </c>
      <c r="U76" s="7" t="s">
        <v>550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302</v>
      </c>
      <c r="D77" s="25" t="s">
        <v>697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695</v>
      </c>
      <c r="U77" s="7" t="s">
        <v>696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265</v>
      </c>
      <c r="D78" s="25" t="s">
        <v>725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477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266</v>
      </c>
      <c r="D79" s="25" t="s">
        <v>647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493</v>
      </c>
      <c r="U79" s="7" t="s">
        <v>648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647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584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115</v>
      </c>
      <c r="C81" s="1" t="s">
        <v>268</v>
      </c>
      <c r="D81" s="25" t="s">
        <v>748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496</v>
      </c>
      <c r="S81">
        <v>100</v>
      </c>
      <c r="T81" s="39" t="s">
        <v>745</v>
      </c>
      <c r="U81" s="7" t="s">
        <v>747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269</v>
      </c>
      <c r="D82" s="25" t="s">
        <v>646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651</v>
      </c>
      <c r="U82" s="7" t="s">
        <v>649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270</v>
      </c>
      <c r="D83" s="25" t="s">
        <v>647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784</v>
      </c>
      <c r="S83">
        <v>100</v>
      </c>
      <c r="T83" s="11" t="s">
        <v>650</v>
      </c>
      <c r="U83" s="7" t="s">
        <v>718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120</v>
      </c>
      <c r="C84" s="1" t="s">
        <v>271</v>
      </c>
      <c r="D84" s="25" t="s">
        <v>716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785</v>
      </c>
      <c r="S84">
        <v>100</v>
      </c>
      <c r="T84" s="11" t="s">
        <v>787</v>
      </c>
      <c r="U84" s="7" t="s">
        <v>719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635</v>
      </c>
      <c r="U85" s="7" t="s">
        <v>637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161</v>
      </c>
      <c r="C86" s="1" t="s">
        <v>291</v>
      </c>
      <c r="D86" s="25" t="s">
        <v>656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526</v>
      </c>
      <c r="U86" s="7" t="s">
        <v>655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693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690</v>
      </c>
      <c r="S87">
        <v>100</v>
      </c>
      <c r="T87" s="11" t="s">
        <v>691</v>
      </c>
      <c r="U87" s="7" t="s">
        <v>692</v>
      </c>
      <c r="V87" s="1" t="s">
        <v>470</v>
      </c>
      <c r="W87" s="1" t="s">
        <v>469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207</v>
      </c>
      <c r="D88" s="25" t="s">
        <v>654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652</v>
      </c>
      <c r="S88">
        <v>100</v>
      </c>
      <c r="T88" s="11" t="s">
        <v>494</v>
      </c>
      <c r="U88" s="7" t="s">
        <v>653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642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641</v>
      </c>
      <c r="U89" s="7" t="s">
        <v>640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127</v>
      </c>
      <c r="C90" s="1" t="s">
        <v>209</v>
      </c>
      <c r="D90" s="25" t="s">
        <v>723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786</v>
      </c>
      <c r="S90">
        <v>100</v>
      </c>
      <c r="T90" s="11" t="s">
        <v>720</v>
      </c>
      <c r="U90" s="7" t="s">
        <v>722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273</v>
      </c>
      <c r="D91" s="25" t="s">
        <v>551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523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274</v>
      </c>
      <c r="D92" s="25" t="s">
        <v>704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702</v>
      </c>
      <c r="U92" s="7" t="s">
        <v>703</v>
      </c>
      <c r="V92" s="1" t="s">
        <v>490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661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689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525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771</v>
      </c>
      <c r="C95" s="1" t="s">
        <v>772</v>
      </c>
      <c r="D95" s="25" t="s">
        <v>774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773</v>
      </c>
      <c r="S95">
        <v>100</v>
      </c>
      <c r="T95" s="11" t="s">
        <v>777</v>
      </c>
      <c r="U95" s="1" t="s">
        <v>776</v>
      </c>
      <c r="V95" s="1" t="s">
        <v>778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697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698</v>
      </c>
      <c r="U96" s="7" t="s">
        <v>699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622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619</v>
      </c>
      <c r="U97" s="1" t="s">
        <v>618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278</v>
      </c>
      <c r="D98" s="25" t="s">
        <v>679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680</v>
      </c>
      <c r="U98" s="7" t="s">
        <v>740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678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676</v>
      </c>
      <c r="S99">
        <v>104</v>
      </c>
      <c r="T99" s="11" t="s">
        <v>675</v>
      </c>
      <c r="U99" s="1" t="s">
        <v>677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280</v>
      </c>
      <c r="D100" s="25" t="s">
        <v>668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684</v>
      </c>
      <c r="U100" s="7" t="s">
        <v>685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657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446</v>
      </c>
      <c r="U101" s="7" t="s">
        <v>417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142</v>
      </c>
      <c r="C102" s="1" t="s">
        <v>281</v>
      </c>
      <c r="D102" s="25" t="s">
        <v>686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687</v>
      </c>
      <c r="U102" s="7" t="s">
        <v>688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282</v>
      </c>
      <c r="D103" s="25" t="s">
        <v>661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681</v>
      </c>
      <c r="S103">
        <v>100</v>
      </c>
      <c r="T103" s="11" t="s">
        <v>738</v>
      </c>
      <c r="U103" s="1" t="s">
        <v>683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741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742</v>
      </c>
      <c r="S104">
        <v>100</v>
      </c>
      <c r="T104" s="11" t="s">
        <v>739</v>
      </c>
      <c r="U104" s="1" t="s">
        <v>743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669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521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642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643</v>
      </c>
      <c r="U106" s="7" t="s">
        <v>644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645</v>
      </c>
      <c r="U107" s="7" t="s">
        <v>415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211</v>
      </c>
      <c r="D108" s="25" t="s">
        <v>623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621</v>
      </c>
      <c r="U108" s="1" t="s">
        <v>620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630</v>
      </c>
      <c r="U109" s="7" t="s">
        <v>631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647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585</v>
      </c>
      <c r="U110" s="7" t="s">
        <v>662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288</v>
      </c>
      <c r="D111" s="25" t="s">
        <v>668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666</v>
      </c>
      <c r="U111" s="7" t="s">
        <v>667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158</v>
      </c>
      <c r="C112" s="1" t="s">
        <v>289</v>
      </c>
      <c r="D112" s="25" t="s">
        <v>665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664</v>
      </c>
      <c r="U112" s="7" t="s">
        <v>663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290</v>
      </c>
      <c r="D113" s="25" t="s">
        <v>661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659</v>
      </c>
      <c r="U113" s="7" t="s">
        <v>660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600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24">
      <c r="A4">
        <v>53100000</v>
      </c>
      <c r="B4" s="22" t="s">
        <v>368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381</v>
      </c>
      <c r="U4" s="7" t="s">
        <v>344</v>
      </c>
      <c r="V4" s="15" t="s">
        <v>369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382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371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383</v>
      </c>
      <c r="U6" s="7" t="s">
        <v>385</v>
      </c>
      <c r="V6" s="15" t="s">
        <v>370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372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409</v>
      </c>
      <c r="U7" s="7" t="s">
        <v>386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373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380</v>
      </c>
      <c r="U8" s="7" t="s">
        <v>387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374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479</v>
      </c>
      <c r="U9" s="7" t="s">
        <v>379</v>
      </c>
      <c r="V9" s="15" t="s">
        <v>375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598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599</v>
      </c>
      <c r="S10" s="1">
        <v>-1</v>
      </c>
      <c r="T10" s="11" t="s">
        <v>602</v>
      </c>
      <c r="U10" s="7" t="s">
        <v>601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709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711</v>
      </c>
      <c r="S11" s="1">
        <v>-1</v>
      </c>
      <c r="T11" s="11" t="s">
        <v>712</v>
      </c>
      <c r="U11" s="7" t="s">
        <v>710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322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53200100</v>
      </c>
      <c r="B4" s="22" t="s">
        <v>442</v>
      </c>
      <c r="C4" s="15" t="s">
        <v>443</v>
      </c>
      <c r="D4" s="25" t="s">
        <v>430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480</v>
      </c>
      <c r="U4" s="7" t="s">
        <v>384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435</v>
      </c>
      <c r="C5" s="1" t="s">
        <v>436</v>
      </c>
      <c r="D5" s="25" t="s">
        <v>434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433</v>
      </c>
      <c r="U5" s="7" t="s">
        <v>388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444</v>
      </c>
      <c r="C6" s="1" t="s">
        <v>445</v>
      </c>
      <c r="D6" s="25" t="s">
        <v>420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481</v>
      </c>
      <c r="U6" s="31" t="s">
        <v>439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438</v>
      </c>
      <c r="C7" s="1" t="s">
        <v>437</v>
      </c>
      <c r="D7" s="25" t="s">
        <v>441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440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447</v>
      </c>
      <c r="C8" s="1" t="s">
        <v>449</v>
      </c>
      <c r="D8" s="25" t="s">
        <v>450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495</v>
      </c>
      <c r="U8" s="7" t="s">
        <v>398</v>
      </c>
      <c r="V8" s="1" t="s">
        <v>448</v>
      </c>
      <c r="W8" s="1" t="s">
        <v>448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451</v>
      </c>
      <c r="C9" s="1" t="s">
        <v>452</v>
      </c>
      <c r="D9" s="25" t="s">
        <v>453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476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393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395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397</v>
      </c>
    </row>
    <row r="10" spans="1:11">
      <c r="A10" t="s">
        <v>400</v>
      </c>
      <c r="B10" t="s">
        <v>401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422</v>
      </c>
    </row>
    <row r="2" spans="1:2">
      <c r="A2" t="s">
        <v>421</v>
      </c>
      <c r="B2">
        <f>COUNTIF(标准!D:D,"*单伤*")</f>
        <v>14</v>
      </c>
    </row>
    <row r="3" spans="1:2">
      <c r="A3" t="s">
        <v>423</v>
      </c>
      <c r="B3">
        <f>COUNTIF(标准!D:D,"*群伤*")</f>
        <v>20</v>
      </c>
    </row>
    <row r="4" spans="1:2">
      <c r="A4" t="s">
        <v>424</v>
      </c>
      <c r="B4">
        <f>COUNTIF(标准!D:D,"*单治*")</f>
        <v>6</v>
      </c>
    </row>
    <row r="5" spans="1:2">
      <c r="A5" t="s">
        <v>431</v>
      </c>
      <c r="B5">
        <f>COUNTIF(标准!D:D,"*群治*")</f>
        <v>5</v>
      </c>
    </row>
    <row r="6" spans="1:2">
      <c r="A6" t="s">
        <v>425</v>
      </c>
      <c r="B6">
        <f>COUNTIF(标准!D:D,"*正状*")</f>
        <v>12</v>
      </c>
    </row>
    <row r="7" spans="1:2">
      <c r="A7" t="s">
        <v>426</v>
      </c>
      <c r="B7">
        <f>COUNTIF(标准!D:D,"*负状*")</f>
        <v>23</v>
      </c>
    </row>
    <row r="8" spans="1:2">
      <c r="A8" t="s">
        <v>427</v>
      </c>
      <c r="B8">
        <f>COUNTIF(标准!D:D,"*手牌*")</f>
        <v>13</v>
      </c>
    </row>
    <row r="9" spans="1:2">
      <c r="A9" t="s">
        <v>457</v>
      </c>
      <c r="B9">
        <f>COUNTIF(标准!D:D,"*陷阱*")</f>
        <v>6</v>
      </c>
    </row>
    <row r="10" spans="1:2">
      <c r="A10" t="s">
        <v>428</v>
      </c>
      <c r="B10">
        <f>COUNTIF(标准!D:D,"*地形*")</f>
        <v>7</v>
      </c>
    </row>
    <row r="11" spans="1:2">
      <c r="A11" t="s">
        <v>429</v>
      </c>
      <c r="B11">
        <f>COUNTIF(标准!D:D,"*属性*")</f>
        <v>12</v>
      </c>
    </row>
    <row r="12" spans="1:2">
      <c r="A12" t="s">
        <v>575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2016-10-11T14:24:00Z</dcterms:modified>
</cp:coreProperties>
</file>